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e90053e41ba48d6" /><Relationship Type="http://schemas.openxmlformats.org/officeDocument/2006/relationships/extended-properties" Target="/docProps/app.xml" Id="rId1" /><Relationship Type="http://schemas.openxmlformats.org/package/2006/relationships/metadata/core-properties" Target="/package/services/metadata/core-properties/97c55efca67e4ffca152a02e73d9a853.psmdcp" Id="R271ea9eb68b847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PRES" sheetId="2" r:id="rId2"/>
    <x:sheet name="T-APU" sheetId="7" r:id="rId7"/>
    <x:sheet name="T-SMP" sheetId="8" r:id="rId8"/>
    <x:sheet name="T-DIM" sheetId="9" r:id="rId9"/>
  </x:sheets>
  <x:definedNames/>
  <x:calcPr calcId="125725"/>
</x:workbook>
</file>

<file path=xl/calcChain.xml><?xml version="1.0" encoding="utf-8"?>
<x:calcChain xmlns:x="http://schemas.openxmlformats.org/spreadsheetml/2006/main">
  <x:c r="H69" i="2"/>
  <x:c r="H96" i="2"/>
  <x:c r="H183" i="2"/>
  <x:c r="H228" i="2"/>
  <x:c r="H242" i="2"/>
  <x:c r="H261" i="2"/>
  <x:c r="H263" i="2"/>
  <x:c r="H300" i="2"/>
  <x:c r="H334" i="2"/>
  <x:c r="H336" i="2"/>
  <x:c r="K11" i="7"/>
  <x:c r="J13" i="7"/>
  <x:c r="J14" i="7"/>
  <x:c r="K15" i="7"/>
  <x:c r="J17" i="7"/>
  <x:c r="J18" i="7"/>
  <x:c r="K19" i="7"/>
  <x:c r="K20" i="7"/>
  <x:c r="K21" i="7"/>
  <x:c r="K22" i="7"/>
  <x:c r="K24" i="7"/>
  <x:c r="J26" i="7"/>
  <x:c r="J27" i="7"/>
  <x:c r="J28" i="7"/>
  <x:c r="K29" i="7"/>
  <x:c r="J31" i="7"/>
  <x:c r="J32" i="7"/>
  <x:c r="J33" i="7"/>
  <x:c r="J34" i="7"/>
  <x:c r="K35" i="7"/>
  <x:c r="J37" i="7"/>
  <x:c r="K38" i="7"/>
  <x:c r="K39" i="7"/>
  <x:c r="K40" i="7"/>
  <x:c r="K43" i="7"/>
  <x:c r="J45" i="7"/>
  <x:c r="J46" i="7"/>
  <x:c r="K47" i="7"/>
  <x:c r="J49" i="7"/>
  <x:c r="K50" i="7"/>
  <x:c r="J52" i="7"/>
  <x:c r="K53" i="7"/>
  <x:c r="K54" i="7"/>
  <x:c r="K55" i="7"/>
  <x:c r="K57" i="7"/>
  <x:c r="J59" i="7"/>
  <x:c r="K60" i="7"/>
  <x:c r="J62" i="7"/>
  <x:c r="K63" i="7"/>
  <x:c r="J65" i="7"/>
  <x:c r="K66" i="7"/>
  <x:c r="K67" i="7"/>
  <x:c r="K68" i="7"/>
  <x:c r="K70" i="7"/>
  <x:c r="J72" i="7"/>
  <x:c r="J73" i="7"/>
  <x:c r="K74" i="7"/>
  <x:c r="J76" i="7"/>
  <x:c r="J77" i="7"/>
  <x:c r="K78" i="7"/>
  <x:c r="K79" i="7"/>
  <x:c r="K80" i="7"/>
  <x:c r="K81" i="7"/>
  <x:c r="K83" i="7"/>
  <x:c r="J85" i="7"/>
  <x:c r="K86" i="7"/>
  <x:c r="J88" i="7"/>
  <x:c r="K89" i="7"/>
  <x:c r="J91" i="7"/>
  <x:c r="K92" i="7"/>
  <x:c r="K93" i="7"/>
  <x:c r="K94" i="7"/>
  <x:c r="K95" i="7"/>
  <x:c r="K97" i="7"/>
  <x:c r="J99" i="7"/>
  <x:c r="J100" i="7"/>
  <x:c r="K101" i="7"/>
  <x:c r="J103" i="7"/>
  <x:c r="K104" i="7"/>
  <x:c r="K105" i="7"/>
  <x:c r="K106" i="7"/>
  <x:c r="K107" i="7"/>
  <x:c r="K109" i="7"/>
  <x:c r="J111" i="7"/>
  <x:c r="J112" i="7"/>
  <x:c r="K113" i="7"/>
  <x:c r="J115" i="7"/>
  <x:c r="K116" i="7"/>
  <x:c r="J118" i="7"/>
  <x:c r="J119" i="7"/>
  <x:c r="K120" i="7"/>
  <x:c r="K121" i="7"/>
  <x:c r="K122" i="7"/>
  <x:c r="K123" i="7"/>
  <x:c r="K125" i="7"/>
  <x:c r="J127" i="7"/>
  <x:c r="J128" i="7"/>
  <x:c r="K129" i="7"/>
  <x:c r="J131" i="7"/>
  <x:c r="K132" i="7"/>
  <x:c r="K133" i="7"/>
  <x:c r="K134" i="7"/>
  <x:c r="K135" i="7"/>
  <x:c r="K137" i="7"/>
  <x:c r="J139" i="7"/>
  <x:c r="J140" i="7"/>
  <x:c r="K141" i="7"/>
  <x:c r="J143" i="7"/>
  <x:c r="J144" i="7"/>
  <x:c r="J145" i="7"/>
  <x:c r="J146" i="7"/>
  <x:c r="K147" i="7"/>
  <x:c r="K148" i="7"/>
  <x:c r="K149" i="7"/>
  <x:c r="K150" i="7"/>
  <x:c r="K152" i="7"/>
  <x:c r="J154" i="7"/>
  <x:c r="J155" i="7"/>
  <x:c r="J156" i="7"/>
  <x:c r="K157" i="7"/>
  <x:c r="J159" i="7"/>
  <x:c r="J160" i="7"/>
  <x:c r="J161" i="7"/>
  <x:c r="K162" i="7"/>
  <x:c r="K163" i="7"/>
  <x:c r="K164" i="7"/>
  <x:c r="K165" i="7"/>
  <x:c r="K167" i="7"/>
  <x:c r="J169" i="7"/>
  <x:c r="J170" i="7"/>
  <x:c r="J171" i="7"/>
  <x:c r="K172" i="7"/>
  <x:c r="J174" i="7"/>
  <x:c r="J175" i="7"/>
  <x:c r="J176" i="7"/>
  <x:c r="K177" i="7"/>
  <x:c r="K178" i="7"/>
  <x:c r="K179" i="7"/>
  <x:c r="K180" i="7"/>
  <x:c r="K182" i="7"/>
  <x:c r="J184" i="7"/>
  <x:c r="J185" i="7"/>
  <x:c r="J186" i="7"/>
  <x:c r="K187" i="7"/>
  <x:c r="J189" i="7"/>
  <x:c r="J190" i="7"/>
  <x:c r="J191" i="7"/>
  <x:c r="K192" i="7"/>
  <x:c r="K193" i="7"/>
  <x:c r="K194" i="7"/>
  <x:c r="K195" i="7"/>
  <x:c r="K197" i="7"/>
  <x:c r="J199" i="7"/>
  <x:c r="K200" i="7"/>
  <x:c r="J202" i="7"/>
  <x:c r="K203" i="7"/>
  <x:c r="J205" i="7"/>
  <x:c r="K206" i="7"/>
  <x:c r="K207" i="7"/>
  <x:c r="K208" i="7"/>
  <x:c r="K210" i="7"/>
  <x:c r="J212" i="7"/>
  <x:c r="J213" i="7"/>
  <x:c r="J214" i="7"/>
  <x:c r="K215" i="7"/>
  <x:c r="J217" i="7"/>
  <x:c r="J218" i="7"/>
  <x:c r="J219" i="7"/>
  <x:c r="J220" i="7"/>
  <x:c r="K221" i="7"/>
  <x:c r="J223" i="7"/>
  <x:c r="K224" i="7"/>
  <x:c r="K225" i="7"/>
  <x:c r="K226" i="7"/>
  <x:c r="K227" i="7"/>
  <x:c r="K229" i="7"/>
  <x:c r="J231" i="7"/>
  <x:c r="J232" i="7"/>
  <x:c r="K233" i="7"/>
  <x:c r="J235" i="7"/>
  <x:c r="J236" i="7"/>
  <x:c r="J237" i="7"/>
  <x:c r="K238" i="7"/>
  <x:c r="K239" i="7"/>
  <x:c r="K240" i="7"/>
  <x:c r="K241" i="7"/>
  <x:c r="K244" i="7"/>
  <x:c r="J246" i="7"/>
  <x:c r="J247" i="7"/>
  <x:c r="K248" i="7"/>
  <x:c r="J250" i="7"/>
  <x:c r="J251" i="7"/>
  <x:c r="J252" i="7"/>
  <x:c r="K253" i="7"/>
  <x:c r="J255" i="7"/>
  <x:c r="J256" i="7"/>
  <x:c r="K257" i="7"/>
  <x:c r="K258" i="7"/>
  <x:c r="K259" i="7"/>
  <x:c r="K260" i="7"/>
  <x:c r="K262" i="7"/>
  <x:c r="J264" i="7"/>
  <x:c r="J265" i="7"/>
  <x:c r="K266" i="7"/>
  <x:c r="J268" i="7"/>
  <x:c r="J269" i="7"/>
  <x:c r="J270" i="7"/>
  <x:c r="K271" i="7"/>
  <x:c r="J273" i="7"/>
  <x:c r="J274" i="7"/>
  <x:c r="K275" i="7"/>
  <x:c r="K276" i="7"/>
  <x:c r="K277" i="7"/>
  <x:c r="K278" i="7"/>
  <x:c r="K280" i="7"/>
  <x:c r="J282" i="7"/>
  <x:c r="J283" i="7"/>
  <x:c r="K284" i="7"/>
  <x:c r="J286" i="7"/>
  <x:c r="J287" i="7"/>
  <x:c r="J288" i="7"/>
  <x:c r="J289" i="7"/>
  <x:c r="J290" i="7"/>
  <x:c r="K291" i="7"/>
  <x:c r="J293" i="7"/>
  <x:c r="J294" i="7"/>
  <x:c r="J295" i="7"/>
  <x:c r="K296" i="7"/>
  <x:c r="K297" i="7"/>
  <x:c r="K298" i="7"/>
  <x:c r="K299" i="7"/>
  <x:c r="K301" i="7"/>
  <x:c r="J303" i="7"/>
  <x:c r="J304" i="7"/>
  <x:c r="J305" i="7"/>
  <x:c r="J306" i="7"/>
  <x:c r="K307" i="7"/>
  <x:c r="J309" i="7"/>
  <x:c r="K310" i="7"/>
  <x:c r="K311" i="7"/>
  <x:c r="K312" i="7"/>
  <x:c r="K313" i="7"/>
  <x:c r="K315" i="7"/>
  <x:c r="J317" i="7"/>
  <x:c r="J318" i="7"/>
  <x:c r="J319" i="7"/>
  <x:c r="K320" i="7"/>
  <x:c r="J322" i="7"/>
  <x:c r="J323" i="7"/>
  <x:c r="K324" i="7"/>
  <x:c r="J326" i="7"/>
  <x:c r="J327" i="7"/>
  <x:c r="K328" i="7"/>
  <x:c r="J330" i="7"/>
  <x:c r="K331" i="7"/>
  <x:c r="K332" i="7"/>
  <x:c r="K333" i="7"/>
  <x:c r="K335" i="7"/>
  <x:c r="J337" i="7"/>
  <x:c r="K338" i="7"/>
  <x:c r="K339" i="7"/>
  <x:c r="K340" i="7"/>
  <x:c r="K341" i="7"/>
  <x:c r="K343" i="7"/>
  <x:c r="J345" i="7"/>
  <x:c r="K346" i="7"/>
  <x:c r="K347" i="7"/>
  <x:c r="K348" i="7"/>
  <x:c r="K349" i="7"/>
  <x:c r="K351" i="7"/>
  <x:c r="J353" i="7"/>
  <x:c r="J354" i="7"/>
  <x:c r="K355" i="7"/>
  <x:c r="J357" i="7"/>
  <x:c r="J358" i="7"/>
  <x:c r="K359" i="7"/>
  <x:c r="K360" i="7"/>
  <x:c r="K361" i="7"/>
  <x:c r="K362" i="7"/>
  <x:c r="K364" i="7"/>
  <x:c r="J366" i="7"/>
  <x:c r="J367" i="7"/>
  <x:c r="K368" i="7"/>
  <x:c r="J370" i="7"/>
  <x:c r="J371" i="7"/>
  <x:c r="J372" i="7"/>
  <x:c r="K373" i="7"/>
  <x:c r="K374" i="7"/>
  <x:c r="K375" i="7"/>
  <x:c r="K376" i="7"/>
  <x:c r="K378" i="7"/>
  <x:c r="J380" i="7"/>
  <x:c r="J381" i="7"/>
  <x:c r="K382" i="7"/>
  <x:c r="J384" i="7"/>
  <x:c r="J385" i="7"/>
  <x:c r="J386" i="7"/>
  <x:c r="K387" i="7"/>
  <x:c r="K388" i="7"/>
  <x:c r="K389" i="7"/>
  <x:c r="K390" i="7"/>
  <x:c r="K392" i="7"/>
  <x:c r="J394" i="7"/>
  <x:c r="J395" i="7"/>
  <x:c r="J396" i="7"/>
  <x:c r="J397" i="7"/>
  <x:c r="K398" i="7"/>
  <x:c r="J400" i="7"/>
  <x:c r="J401" i="7"/>
  <x:c r="J402" i="7"/>
  <x:c r="J403" i="7"/>
  <x:c r="K404" i="7"/>
  <x:c r="J406" i="7"/>
  <x:c r="J407" i="7"/>
  <x:c r="J408" i="7"/>
  <x:c r="J409" i="7"/>
  <x:c r="J410" i="7"/>
  <x:c r="J411" i="7"/>
  <x:c r="K412" i="7"/>
  <x:c r="K413" i="7"/>
  <x:c r="K414" i="7"/>
  <x:c r="K415" i="7"/>
  <x:c r="K417" i="7"/>
  <x:c r="J419" i="7"/>
  <x:c r="J420" i="7"/>
  <x:c r="J421" i="7"/>
  <x:c r="J422" i="7"/>
  <x:c r="K423" i="7"/>
  <x:c r="J425" i="7"/>
  <x:c r="J426" i="7"/>
  <x:c r="J427" i="7"/>
  <x:c r="J428" i="7"/>
  <x:c r="K429" i="7"/>
  <x:c r="J431" i="7"/>
  <x:c r="J432" i="7"/>
  <x:c r="J433" i="7"/>
  <x:c r="J434" i="7"/>
  <x:c r="J435" i="7"/>
  <x:c r="J436" i="7"/>
  <x:c r="K437" i="7"/>
  <x:c r="K438" i="7"/>
  <x:c r="K439" i="7"/>
  <x:c r="K440" i="7"/>
  <x:c r="K442" i="7"/>
  <x:c r="J444" i="7"/>
  <x:c r="J445" i="7"/>
  <x:c r="J446" i="7"/>
  <x:c r="K447" i="7"/>
  <x:c r="J449" i="7"/>
  <x:c r="J450" i="7"/>
  <x:c r="J451" i="7"/>
  <x:c r="K452" i="7"/>
  <x:c r="J454" i="7"/>
  <x:c r="J455" i="7"/>
  <x:c r="J456" i="7"/>
  <x:c r="J457" i="7"/>
  <x:c r="K458" i="7"/>
  <x:c r="K459" i="7"/>
  <x:c r="K460" i="7"/>
  <x:c r="K461" i="7"/>
  <x:c r="K463" i="7"/>
  <x:c r="J465" i="7"/>
  <x:c r="J466" i="7"/>
  <x:c r="J467" i="7"/>
  <x:c r="K468" i="7"/>
  <x:c r="J470" i="7"/>
  <x:c r="J471" i="7"/>
  <x:c r="J472" i="7"/>
  <x:c r="K473" i="7"/>
  <x:c r="J475" i="7"/>
  <x:c r="J476" i="7"/>
  <x:c r="J477" i="7"/>
  <x:c r="J478" i="7"/>
  <x:c r="J479" i="7"/>
  <x:c r="J480" i="7"/>
  <x:c r="K481" i="7"/>
  <x:c r="K482" i="7"/>
  <x:c r="K483" i="7"/>
  <x:c r="K484" i="7"/>
  <x:c r="K486" i="7"/>
  <x:c r="J488" i="7"/>
  <x:c r="J489" i="7"/>
  <x:c r="J490" i="7"/>
  <x:c r="K491" i="7"/>
  <x:c r="J493" i="7"/>
  <x:c r="J494" i="7"/>
  <x:c r="J495" i="7"/>
  <x:c r="K496" i="7"/>
  <x:c r="J498" i="7"/>
  <x:c r="J499" i="7"/>
  <x:c r="J500" i="7"/>
  <x:c r="K501" i="7"/>
  <x:c r="K502" i="7"/>
  <x:c r="K503" i="7"/>
  <x:c r="K504" i="7"/>
  <x:c r="K506" i="7"/>
  <x:c r="J508" i="7"/>
  <x:c r="J509" i="7"/>
  <x:c r="J510" i="7"/>
  <x:c r="K511" i="7"/>
  <x:c r="J513" i="7"/>
  <x:c r="J514" i="7"/>
  <x:c r="J515" i="7"/>
  <x:c r="K516" i="7"/>
  <x:c r="J518" i="7"/>
  <x:c r="J519" i="7"/>
  <x:c r="J520" i="7"/>
  <x:c r="K521" i="7"/>
  <x:c r="K522" i="7"/>
  <x:c r="K523" i="7"/>
  <x:c r="K524" i="7"/>
  <x:c r="K526" i="7"/>
  <x:c r="J528" i="7"/>
  <x:c r="J529" i="7"/>
  <x:c r="J530" i="7"/>
  <x:c r="K531" i="7"/>
  <x:c r="J533" i="7"/>
  <x:c r="J534" i="7"/>
  <x:c r="J535" i="7"/>
  <x:c r="K536" i="7"/>
  <x:c r="J538" i="7"/>
  <x:c r="J539" i="7"/>
  <x:c r="J540" i="7"/>
  <x:c r="K541" i="7"/>
  <x:c r="K542" i="7"/>
  <x:c r="K543" i="7"/>
  <x:c r="K544" i="7"/>
  <x:c r="K546" i="7"/>
  <x:c r="J548" i="7"/>
  <x:c r="J549" i="7"/>
  <x:c r="J550" i="7"/>
  <x:c r="K551" i="7"/>
  <x:c r="J553" i="7"/>
  <x:c r="J554" i="7"/>
  <x:c r="K555" i="7"/>
  <x:c r="K556" i="7"/>
  <x:c r="K557" i="7"/>
  <x:c r="K558" i="7"/>
  <x:c r="K560" i="7"/>
  <x:c r="J562" i="7"/>
  <x:c r="J563" i="7"/>
  <x:c r="J564" i="7"/>
  <x:c r="J565" i="7"/>
  <x:c r="K566" i="7"/>
  <x:c r="J568" i="7"/>
  <x:c r="J569" i="7"/>
  <x:c r="K570" i="7"/>
  <x:c r="K571" i="7"/>
  <x:c r="K572" i="7"/>
  <x:c r="K573" i="7"/>
  <x:c r="K575" i="7"/>
  <x:c r="J577" i="7"/>
  <x:c r="J578" i="7"/>
  <x:c r="J579" i="7"/>
  <x:c r="J580" i="7"/>
  <x:c r="K581" i="7"/>
  <x:c r="J583" i="7"/>
  <x:c r="K584" i="7"/>
  <x:c r="K585" i="7"/>
  <x:c r="K586" i="7"/>
  <x:c r="K587" i="7"/>
  <x:c r="K589" i="7"/>
  <x:c r="J591" i="7"/>
  <x:c r="J592" i="7"/>
  <x:c r="J593" i="7"/>
  <x:c r="K594" i="7"/>
  <x:c r="J596" i="7"/>
  <x:c r="J597" i="7"/>
  <x:c r="J598" i="7"/>
  <x:c r="K599" i="7"/>
  <x:c r="J601" i="7"/>
  <x:c r="J602" i="7"/>
  <x:c r="J603" i="7"/>
  <x:c r="J604" i="7"/>
  <x:c r="J605" i="7"/>
  <x:c r="J606" i="7"/>
  <x:c r="K607" i="7"/>
  <x:c r="K608" i="7"/>
  <x:c r="K609" i="7"/>
  <x:c r="K610" i="7"/>
  <x:c r="K612" i="7"/>
  <x:c r="J614" i="7"/>
  <x:c r="J615" i="7"/>
  <x:c r="J616" i="7"/>
  <x:c r="J617" i="7"/>
  <x:c r="K618" i="7"/>
  <x:c r="J620" i="7"/>
  <x:c r="J621" i="7"/>
  <x:c r="J622" i="7"/>
  <x:c r="K623" i="7"/>
  <x:c r="J625" i="7"/>
  <x:c r="J626" i="7"/>
  <x:c r="J627" i="7"/>
  <x:c r="J628" i="7"/>
  <x:c r="J629" i="7"/>
  <x:c r="J630" i="7"/>
  <x:c r="J631" i="7"/>
  <x:c r="J632" i="7"/>
  <x:c r="J633" i="7"/>
  <x:c r="J634" i="7"/>
  <x:c r="J635" i="7"/>
  <x:c r="J636" i="7"/>
  <x:c r="K637" i="7"/>
  <x:c r="K638" i="7"/>
  <x:c r="K639" i="7"/>
  <x:c r="K640" i="7"/>
  <x:c r="K642" i="7"/>
  <x:c r="J644" i="7"/>
  <x:c r="K645" i="7"/>
  <x:c r="K646" i="7"/>
  <x:c r="K647" i="7"/>
  <x:c r="K648" i="7"/>
  <x:c r="K650" i="7"/>
  <x:c r="J652" i="7"/>
  <x:c r="K653" i="7"/>
  <x:c r="K654" i="7"/>
  <x:c r="K655" i="7"/>
  <x:c r="K656" i="7"/>
  <x:c r="K658" i="7"/>
  <x:c r="J660" i="7"/>
  <x:c r="K661" i="7"/>
  <x:c r="K662" i="7"/>
  <x:c r="K663" i="7"/>
  <x:c r="K664" i="7"/>
  <x:c r="K668" i="7"/>
  <x:c r="J670" i="7"/>
  <x:c r="K671" i="7"/>
  <x:c r="K672" i="7"/>
  <x:c r="K673" i="7"/>
  <x:c r="K674" i="7"/>
  <x:c r="K676" i="7"/>
  <x:c r="J678" i="7"/>
  <x:c r="K679" i="7"/>
  <x:c r="K680" i="7"/>
  <x:c r="K681" i="7"/>
  <x:c r="K682" i="7"/>
  <x:c r="K684" i="7"/>
  <x:c r="J686" i="7"/>
  <x:c r="K687" i="7"/>
  <x:c r="K688" i="7"/>
  <x:c r="K689" i="7"/>
  <x:c r="K690" i="7"/>
  <x:c r="K692" i="7"/>
  <x:c r="J694" i="7"/>
  <x:c r="K695" i="7"/>
  <x:c r="K696" i="7"/>
  <x:c r="K697" i="7"/>
  <x:c r="K698" i="7"/>
  <x:c r="K700" i="7"/>
  <x:c r="J702" i="7"/>
  <x:c r="K703" i="7"/>
  <x:c r="K704" i="7"/>
  <x:c r="K705" i="7"/>
  <x:c r="K706" i="7"/>
  <x:c r="K708" i="7"/>
  <x:c r="J710" i="7"/>
  <x:c r="K711" i="7"/>
  <x:c r="K712" i="7"/>
  <x:c r="K713" i="7"/>
  <x:c r="K714" i="7"/>
  <x:c r="K716" i="7"/>
  <x:c r="J718" i="7"/>
  <x:c r="K719" i="7"/>
  <x:c r="J721" i="7"/>
  <x:c r="J722" i="7"/>
  <x:c r="K723" i="7"/>
  <x:c r="K724" i="7"/>
  <x:c r="K725" i="7"/>
  <x:c r="K726" i="7"/>
  <x:c r="K728" i="7"/>
  <x:c r="J730" i="7"/>
  <x:c r="K731" i="7"/>
  <x:c r="K732" i="7"/>
  <x:c r="K733" i="7"/>
  <x:c r="K734" i="7"/>
  <x:c r="K736" i="7"/>
  <x:c r="J738" i="7"/>
  <x:c r="J739" i="7"/>
  <x:c r="K740" i="7"/>
  <x:c r="J742" i="7"/>
  <x:c r="J743" i="7"/>
  <x:c r="K744" i="7"/>
  <x:c r="K745" i="7"/>
  <x:c r="K746" i="7"/>
  <x:c r="K747" i="7"/>
  <x:c r="K749" i="7"/>
  <x:c r="J751" i="7"/>
  <x:c r="J752" i="7"/>
  <x:c r="K753" i="7"/>
  <x:c r="J755" i="7"/>
  <x:c r="J756" i="7"/>
  <x:c r="J757" i="7"/>
  <x:c r="K758" i="7"/>
  <x:c r="K759" i="7"/>
  <x:c r="K760" i="7"/>
  <x:c r="K761" i="7"/>
  <x:c r="K763" i="7"/>
  <x:c r="J765" i="7"/>
  <x:c r="J766" i="7"/>
  <x:c r="K767" i="7"/>
  <x:c r="J769" i="7"/>
  <x:c r="J770" i="7"/>
  <x:c r="J771" i="7"/>
  <x:c r="K772" i="7"/>
  <x:c r="K773" i="7"/>
  <x:c r="K774" i="7"/>
  <x:c r="K775" i="7"/>
  <x:c r="K777" i="7"/>
  <x:c r="J779" i="7"/>
  <x:c r="J780" i="7"/>
  <x:c r="K781" i="7"/>
  <x:c r="J783" i="7"/>
  <x:c r="J784" i="7"/>
  <x:c r="J785" i="7"/>
  <x:c r="K786" i="7"/>
  <x:c r="K787" i="7"/>
  <x:c r="K788" i="7"/>
  <x:c r="K789" i="7"/>
  <x:c r="K791" i="7"/>
  <x:c r="J793" i="7"/>
  <x:c r="J794" i="7"/>
  <x:c r="K795" i="7"/>
  <x:c r="J797" i="7"/>
  <x:c r="K798" i="7"/>
  <x:c r="K799" i="7"/>
  <x:c r="K800" i="7"/>
  <x:c r="K801" i="7"/>
  <x:c r="K803" i="7"/>
  <x:c r="J805" i="7"/>
  <x:c r="K806" i="7"/>
  <x:c r="J808" i="7"/>
  <x:c r="J809" i="7"/>
  <x:c r="K810" i="7"/>
  <x:c r="K811" i="7"/>
  <x:c r="K812" i="7"/>
  <x:c r="K813" i="7"/>
  <x:c r="K815" i="7"/>
  <x:c r="J817" i="7"/>
  <x:c r="K818" i="7"/>
  <x:c r="J820" i="7"/>
  <x:c r="K821" i="7"/>
  <x:c r="K822" i="7"/>
  <x:c r="K823" i="7"/>
  <x:c r="K824" i="7"/>
  <x:c r="K826" i="7"/>
  <x:c r="J828" i="7"/>
  <x:c r="J829" i="7"/>
  <x:c r="K830" i="7"/>
  <x:c r="J832" i="7"/>
  <x:c r="J833" i="7"/>
  <x:c r="K834" i="7"/>
  <x:c r="K835" i="7"/>
  <x:c r="K836" i="7"/>
  <x:c r="K837" i="7"/>
  <x:c r="K839" i="7"/>
  <x:c r="J841" i="7"/>
  <x:c r="J842" i="7"/>
  <x:c r="K843" i="7"/>
  <x:c r="J845" i="7"/>
  <x:c r="J846" i="7"/>
  <x:c r="J847" i="7"/>
  <x:c r="K848" i="7"/>
  <x:c r="K849" i="7"/>
  <x:c r="K850" i="7"/>
  <x:c r="K851" i="7"/>
  <x:c r="K853" i="7"/>
  <x:c r="J855" i="7"/>
  <x:c r="J856" i="7"/>
  <x:c r="K857" i="7"/>
  <x:c r="J859" i="7"/>
  <x:c r="J860" i="7"/>
  <x:c r="K861" i="7"/>
  <x:c r="K862" i="7"/>
  <x:c r="K863" i="7"/>
  <x:c r="K864" i="7"/>
  <x:c r="K866" i="7"/>
  <x:c r="J868" i="7"/>
  <x:c r="K869" i="7"/>
  <x:c r="K870" i="7"/>
  <x:c r="K871" i="7"/>
  <x:c r="K872" i="7"/>
  <x:c r="K874" i="7"/>
  <x:c r="J876" i="7"/>
  <x:c r="K877" i="7"/>
  <x:c r="K878" i="7"/>
  <x:c r="K879" i="7"/>
  <x:c r="K880" i="7"/>
  <x:c r="K882" i="7"/>
  <x:c r="J884" i="7"/>
  <x:c r="K885" i="7"/>
  <x:c r="K886" i="7"/>
  <x:c r="K887" i="7"/>
  <x:c r="K888" i="7"/>
  <x:c r="K890" i="7"/>
  <x:c r="J892" i="7"/>
  <x:c r="K893" i="7"/>
  <x:c r="J895" i="7"/>
  <x:c r="K896" i="7"/>
  <x:c r="K897" i="7"/>
  <x:c r="K898" i="7"/>
  <x:c r="K899" i="7"/>
  <x:c r="K901" i="7"/>
  <x:c r="J903" i="7"/>
  <x:c r="K904" i="7"/>
  <x:c r="J906" i="7"/>
  <x:c r="K907" i="7"/>
  <x:c r="K908" i="7"/>
  <x:c r="K909" i="7"/>
  <x:c r="K910" i="7"/>
  <x:c r="K912" i="7"/>
  <x:c r="J914" i="7"/>
  <x:c r="K915" i="7"/>
  <x:c r="J917" i="7"/>
  <x:c r="K918" i="7"/>
  <x:c r="K919" i="7"/>
  <x:c r="K920" i="7"/>
  <x:c r="K921" i="7"/>
  <x:c r="K923" i="7"/>
  <x:c r="J925" i="7"/>
  <x:c r="K926" i="7"/>
  <x:c r="J928" i="7"/>
  <x:c r="K929" i="7"/>
  <x:c r="K930" i="7"/>
  <x:c r="K931" i="7"/>
  <x:c r="K932" i="7"/>
  <x:c r="K934" i="7"/>
  <x:c r="J936" i="7"/>
  <x:c r="K937" i="7"/>
  <x:c r="J939" i="7"/>
  <x:c r="K940" i="7"/>
  <x:c r="K941" i="7"/>
  <x:c r="K942" i="7"/>
  <x:c r="K943" i="7"/>
  <x:c r="K945" i="7"/>
  <x:c r="J947" i="7"/>
  <x:c r="K948" i="7"/>
  <x:c r="J950" i="7"/>
  <x:c r="K951" i="7"/>
  <x:c r="K952" i="7"/>
  <x:c r="K953" i="7"/>
  <x:c r="K954" i="7"/>
  <x:c r="K956" i="7"/>
  <x:c r="J958" i="7"/>
  <x:c r="K959" i="7"/>
  <x:c r="J961" i="7"/>
  <x:c r="K962" i="7"/>
  <x:c r="K963" i="7"/>
  <x:c r="K964" i="7"/>
  <x:c r="K965" i="7"/>
  <x:c r="K967" i="7"/>
  <x:c r="J969" i="7"/>
  <x:c r="K970" i="7"/>
  <x:c r="J972" i="7"/>
  <x:c r="K973" i="7"/>
  <x:c r="K974" i="7"/>
  <x:c r="K975" i="7"/>
  <x:c r="K976" i="7"/>
  <x:c r="K978" i="7"/>
  <x:c r="J980" i="7"/>
  <x:c r="K981" i="7"/>
  <x:c r="K982" i="7"/>
  <x:c r="K983" i="7"/>
  <x:c r="K984" i="7"/>
  <x:c r="K986" i="7"/>
  <x:c r="J988" i="7"/>
  <x:c r="J989" i="7"/>
  <x:c r="K990" i="7"/>
  <x:c r="J992" i="7"/>
  <x:c r="K993" i="7"/>
  <x:c r="J995" i="7"/>
  <x:c r="K996" i="7"/>
  <x:c r="K997" i="7"/>
  <x:c r="K998" i="7"/>
  <x:c r="K1000" i="7"/>
  <x:c r="J1002" i="7"/>
  <x:c r="J1003" i="7"/>
  <x:c r="K1004" i="7"/>
  <x:c r="J1006" i="7"/>
  <x:c r="K1007" i="7"/>
  <x:c r="J1009" i="7"/>
  <x:c r="K1010" i="7"/>
  <x:c r="K1011" i="7"/>
  <x:c r="K1012" i="7"/>
  <x:c r="K1014" i="7"/>
  <x:c r="J1016" i="7"/>
  <x:c r="J1017" i="7"/>
  <x:c r="K1018" i="7"/>
  <x:c r="J1020" i="7"/>
  <x:c r="K1021" i="7"/>
  <x:c r="J1023" i="7"/>
  <x:c r="K1024" i="7"/>
  <x:c r="K1025" i="7"/>
  <x:c r="K1026" i="7"/>
  <x:c r="K1035" i="7"/>
  <x:c r="J1037" i="7"/>
  <x:c r="J1038" i="7"/>
  <x:c r="J1039" i="7"/>
  <x:c r="K1040" i="7"/>
  <x:c r="J1042" i="7"/>
  <x:c r="K1043" i="7"/>
  <x:c r="J1045" i="7"/>
  <x:c r="J1046" i="7"/>
  <x:c r="K1047" i="7"/>
  <x:c r="K1048" i="7"/>
  <x:c r="K1049" i="7"/>
  <x:c r="K1050" i="7"/>
  <x:c r="K1066" i="7"/>
  <x:c r="J1068" i="7"/>
  <x:c r="K1069" i="7"/>
  <x:c r="J1071" i="7"/>
  <x:c r="K1072" i="7"/>
  <x:c r="J1074" i="7"/>
  <x:c r="K1075" i="7"/>
  <x:c r="K1076" i="7"/>
  <x:c r="K1077" i="7"/>
  <x:c r="K1079" i="7"/>
  <x:c r="J1081" i="7"/>
  <x:c r="J1082" i="7"/>
  <x:c r="J1083" i="7"/>
  <x:c r="K1084" i="7"/>
  <x:c r="J1086" i="7"/>
  <x:c r="K1087" i="7"/>
  <x:c r="J1089" i="7"/>
  <x:c r="J1090" i="7"/>
  <x:c r="J1091" i="7"/>
  <x:c r="K1092" i="7"/>
  <x:c r="K1093" i="7"/>
  <x:c r="K1094" i="7"/>
  <x:c r="K1095" i="7"/>
  <x:c r="K1097" i="7"/>
  <x:c r="J1099" i="7"/>
  <x:c r="K1100" i="7"/>
  <x:c r="K1101" i="7"/>
  <x:c r="K1102" i="7"/>
  <x:c r="K1103" i="7"/>
  <x:c r="K1105" i="7"/>
  <x:c r="J1107" i="7"/>
  <x:c r="K1108" i="7"/>
  <x:c r="K1109" i="7"/>
  <x:c r="K1110" i="7"/>
  <x:c r="K1111" i="7"/>
  <x:c r="K1113" i="7"/>
  <x:c r="J1115" i="7"/>
  <x:c r="K1116" i="7"/>
  <x:c r="J1118" i="7"/>
  <x:c r="J1119" i="7"/>
  <x:c r="J1120" i="7"/>
  <x:c r="J1121" i="7"/>
  <x:c r="J1122" i="7"/>
  <x:c r="K1123" i="7"/>
  <x:c r="K1124" i="7"/>
  <x:c r="K1125" i="7"/>
  <x:c r="K1126" i="7"/>
  <x:c r="K1128" i="7"/>
  <x:c r="J1130" i="7"/>
  <x:c r="J1131" i="7"/>
  <x:c r="K1132" i="7"/>
  <x:c r="J1134" i="7"/>
  <x:c r="K1135" i="7"/>
  <x:c r="K1136" i="7"/>
  <x:c r="K1137" i="7"/>
  <x:c r="K1138" i="7"/>
  <x:c r="K1140" i="7"/>
  <x:c r="J1142" i="7"/>
  <x:c r="J1143" i="7"/>
  <x:c r="K1144" i="7"/>
  <x:c r="J1146" i="7"/>
  <x:c r="J1147" i="7"/>
  <x:c r="J1148" i="7"/>
  <x:c r="J1149" i="7"/>
  <x:c r="K1150" i="7"/>
  <x:c r="K1151" i="7"/>
  <x:c r="K1152" i="7"/>
  <x:c r="K1153" i="7"/>
  <x:c r="K1155" i="7"/>
  <x:c r="J1157" i="7"/>
  <x:c r="J1158" i="7"/>
  <x:c r="K1159" i="7"/>
  <x:c r="J1161" i="7"/>
  <x:c r="J1162" i="7"/>
  <x:c r="J1163" i="7"/>
  <x:c r="K1164" i="7"/>
  <x:c r="K1165" i="7"/>
  <x:c r="K1166" i="7"/>
  <x:c r="K1167" i="7"/>
  <x:c r="K1169" i="7"/>
  <x:c r="J1171" i="7"/>
  <x:c r="J1172" i="7"/>
  <x:c r="K1173" i="7"/>
  <x:c r="J1175" i="7"/>
  <x:c r="J1176" i="7"/>
  <x:c r="J1177" i="7"/>
  <x:c r="K1178" i="7"/>
  <x:c r="K1179" i="7"/>
  <x:c r="K1180" i="7"/>
  <x:c r="K1181" i="7"/>
  <x:c r="K1183" i="7"/>
  <x:c r="J1185" i="7"/>
  <x:c r="J1186" i="7"/>
  <x:c r="K1187" i="7"/>
  <x:c r="J1189" i="7"/>
  <x:c r="K1190" i="7"/>
  <x:c r="K1191" i="7"/>
  <x:c r="K1192" i="7"/>
  <x:c r="K1193" i="7"/>
  <x:c r="K1195" i="7"/>
  <x:c r="J1197" i="7"/>
  <x:c r="J1198" i="7"/>
  <x:c r="J1199" i="7"/>
  <x:c r="K1200" i="7"/>
  <x:c r="J1202" i="7"/>
  <x:c r="J1203" i="7"/>
  <x:c r="J1204" i="7"/>
  <x:c r="J1205" i="7"/>
  <x:c r="K1206" i="7"/>
  <x:c r="K1207" i="7"/>
  <x:c r="K1208" i="7"/>
  <x:c r="K1209" i="7"/>
  <x:c r="K1211" i="7"/>
  <x:c r="J1213" i="7"/>
  <x:c r="J1214" i="7"/>
  <x:c r="K1215" i="7"/>
  <x:c r="J1217" i="7"/>
  <x:c r="J1218" i="7"/>
  <x:c r="J1219" i="7"/>
  <x:c r="K1220" i="7"/>
  <x:c r="K1221" i="7"/>
  <x:c r="K1222" i="7"/>
  <x:c r="K1223" i="7"/>
  <x:c r="K1225" i="7"/>
  <x:c r="J1227" i="7"/>
  <x:c r="J1228" i="7"/>
  <x:c r="J1229" i="7"/>
  <x:c r="K1230" i="7"/>
  <x:c r="J1232" i="7"/>
  <x:c r="J1233" i="7"/>
  <x:c r="J1234" i="7"/>
  <x:c r="J1235" i="7"/>
  <x:c r="K1236" i="7"/>
  <x:c r="K1237" i="7"/>
  <x:c r="K1238" i="7"/>
  <x:c r="K1239" i="7"/>
  <x:c r="K1241" i="7"/>
  <x:c r="J1243" i="7"/>
  <x:c r="J1244" i="7"/>
  <x:c r="J1245" i="7"/>
  <x:c r="K1246" i="7"/>
  <x:c r="J1248" i="7"/>
  <x:c r="J1249" i="7"/>
  <x:c r="J1250" i="7"/>
  <x:c r="J1251" i="7"/>
  <x:c r="J1252" i="7"/>
  <x:c r="K1253" i="7"/>
  <x:c r="K1254" i="7"/>
  <x:c r="K1255" i="7"/>
  <x:c r="K1256" i="7"/>
  <x:c r="K1258" i="7"/>
  <x:c r="J1260" i="7"/>
  <x:c r="J1261" i="7"/>
  <x:c r="J1262" i="7"/>
  <x:c r="K1263" i="7"/>
  <x:c r="J1265" i="7"/>
  <x:c r="J1266" i="7"/>
  <x:c r="J1267" i="7"/>
  <x:c r="J1268" i="7"/>
  <x:c r="J1269" i="7"/>
  <x:c r="J1270" i="7"/>
  <x:c r="K1271" i="7"/>
  <x:c r="K1272" i="7"/>
  <x:c r="K1273" i="7"/>
  <x:c r="K1274" i="7"/>
  <x:c r="K1276" i="7"/>
  <x:c r="J1278" i="7"/>
  <x:c r="J1279" i="7"/>
  <x:c r="K1280" i="7"/>
  <x:c r="J1282" i="7"/>
  <x:c r="J1283" i="7"/>
  <x:c r="K1284" i="7"/>
  <x:c r="K1285" i="7"/>
  <x:c r="K1286" i="7"/>
  <x:c r="K1287" i="7"/>
  <x:c r="K1289" i="7"/>
  <x:c r="J1291" i="7"/>
  <x:c r="J1292" i="7"/>
  <x:c r="K1293" i="7"/>
  <x:c r="J1295" i="7"/>
  <x:c r="J1296" i="7"/>
  <x:c r="J1297" i="7"/>
  <x:c r="J1298" i="7"/>
  <x:c r="K1299" i="7"/>
  <x:c r="K1300" i="7"/>
  <x:c r="K1301" i="7"/>
  <x:c r="K1302" i="7"/>
  <x:c r="K1304" i="7"/>
  <x:c r="J1306" i="7"/>
  <x:c r="K1307" i="7"/>
  <x:c r="K1308" i="7"/>
  <x:c r="K1309" i="7"/>
  <x:c r="K1310" i="7"/>
  <x:c r="K1312" i="7"/>
  <x:c r="J1314" i="7"/>
  <x:c r="J1315" i="7"/>
  <x:c r="K1316" i="7"/>
  <x:c r="J1318" i="7"/>
  <x:c r="J1319" i="7"/>
  <x:c r="J1320" i="7"/>
  <x:c r="J1321" i="7"/>
  <x:c r="K1322" i="7"/>
  <x:c r="J1324" i="7"/>
  <x:c r="K1325" i="7"/>
  <x:c r="K1326" i="7"/>
  <x:c r="K1327" i="7"/>
  <x:c r="K1328" i="7"/>
  <x:c r="K1330" i="7"/>
  <x:c r="J1332" i="7"/>
  <x:c r="J1333" i="7"/>
  <x:c r="K1334" i="7"/>
  <x:c r="J1336" i="7"/>
  <x:c r="J1337" i="7"/>
  <x:c r="J1338" i="7"/>
  <x:c r="J1339" i="7"/>
  <x:c r="K1340" i="7"/>
  <x:c r="J1342" i="7"/>
  <x:c r="J1343" i="7"/>
  <x:c r="K1344" i="7"/>
  <x:c r="K1345" i="7"/>
  <x:c r="K1346" i="7"/>
  <x:c r="K1347" i="7"/>
  <x:c r="K1349" i="7"/>
  <x:c r="J1351" i="7"/>
  <x:c r="J1352" i="7"/>
  <x:c r="K1353" i="7"/>
  <x:c r="J1355" i="7"/>
  <x:c r="J1356" i="7"/>
  <x:c r="J1357" i="7"/>
  <x:c r="K1358" i="7"/>
  <x:c r="J1360" i="7"/>
  <x:c r="J1361" i="7"/>
  <x:c r="K1362" i="7"/>
  <x:c r="K1363" i="7"/>
  <x:c r="K1364" i="7"/>
  <x:c r="K1365" i="7"/>
  <x:c r="K1367" i="7"/>
  <x:c r="J1369" i="7"/>
  <x:c r="J1370" i="7"/>
  <x:c r="J1371" i="7"/>
  <x:c r="J1372" i="7"/>
  <x:c r="K1373" i="7"/>
  <x:c r="J1375" i="7"/>
  <x:c r="J1376" i="7"/>
  <x:c r="J1377" i="7"/>
  <x:c r="J1378" i="7"/>
  <x:c r="J1379" i="7"/>
  <x:c r="J1380" i="7"/>
  <x:c r="K1381" i="7"/>
  <x:c r="J1383" i="7"/>
  <x:c r="J1384" i="7"/>
  <x:c r="J1385" i="7"/>
  <x:c r="K1386" i="7"/>
  <x:c r="K1387" i="7"/>
  <x:c r="K1388" i="7"/>
  <x:c r="K1389" i="7"/>
  <x:c r="K1391" i="7"/>
  <x:c r="J1393" i="7"/>
  <x:c r="J1394" i="7"/>
  <x:c r="J1395" i="7"/>
  <x:c r="K1396" i="7"/>
  <x:c r="J1398" i="7"/>
  <x:c r="J1399" i="7"/>
  <x:c r="J1400" i="7"/>
  <x:c r="J1401" i="7"/>
  <x:c r="K1402" i="7"/>
  <x:c r="J1404" i="7"/>
  <x:c r="J1405" i="7"/>
  <x:c r="J1406" i="7"/>
  <x:c r="J1407" i="7"/>
  <x:c r="J1408" i="7"/>
  <x:c r="J1409" i="7"/>
  <x:c r="K1410" i="7"/>
  <x:c r="K1411" i="7"/>
  <x:c r="K1412" i="7"/>
  <x:c r="K1413" i="7"/>
  <x:c r="K1415" i="7"/>
  <x:c r="J1417" i="7"/>
  <x:c r="J1418" i="7"/>
  <x:c r="J1419" i="7"/>
  <x:c r="K1420" i="7"/>
  <x:c r="J1422" i="7"/>
  <x:c r="J1423" i="7"/>
  <x:c r="J1424" i="7"/>
  <x:c r="J1425" i="7"/>
  <x:c r="K1426" i="7"/>
  <x:c r="J1428" i="7"/>
  <x:c r="J1429" i="7"/>
  <x:c r="J1430" i="7"/>
  <x:c r="J1431" i="7"/>
  <x:c r="J1432" i="7"/>
  <x:c r="J1433" i="7"/>
  <x:c r="K1434" i="7"/>
  <x:c r="K1435" i="7"/>
  <x:c r="K1436" i="7"/>
  <x:c r="K1437" i="7"/>
  <x:c r="K1439" i="7"/>
  <x:c r="J1441" i="7"/>
  <x:c r="J1442" i="7"/>
  <x:c r="J1443" i="7"/>
  <x:c r="K1444" i="7"/>
  <x:c r="J1446" i="7"/>
  <x:c r="J1447" i="7"/>
  <x:c r="J1448" i="7"/>
  <x:c r="J1449" i="7"/>
  <x:c r="K1450" i="7"/>
  <x:c r="J1452" i="7"/>
  <x:c r="J1453" i="7"/>
  <x:c r="J1454" i="7"/>
  <x:c r="J1455" i="7"/>
  <x:c r="J1456" i="7"/>
  <x:c r="J1457" i="7"/>
  <x:c r="K1458" i="7"/>
  <x:c r="K1459" i="7"/>
  <x:c r="K1460" i="7"/>
  <x:c r="K1461" i="7"/>
  <x:c r="K1463" i="7"/>
  <x:c r="J1465" i="7"/>
  <x:c r="J1466" i="7"/>
  <x:c r="J1467" i="7"/>
  <x:c r="K1468" i="7"/>
  <x:c r="J1470" i="7"/>
  <x:c r="J1471" i="7"/>
  <x:c r="J1472" i="7"/>
  <x:c r="K1473" i="7"/>
  <x:c r="J1475" i="7"/>
  <x:c r="J1476" i="7"/>
  <x:c r="J1477" i="7"/>
  <x:c r="J1478" i="7"/>
  <x:c r="J1479" i="7"/>
  <x:c r="J1480" i="7"/>
  <x:c r="J1481" i="7"/>
  <x:c r="K1482" i="7"/>
  <x:c r="K1483" i="7"/>
  <x:c r="K1484" i="7"/>
  <x:c r="K1485" i="7"/>
  <x:c r="K1487" i="7"/>
  <x:c r="J1489" i="7"/>
  <x:c r="J1490" i="7"/>
  <x:c r="J1491" i="7"/>
  <x:c r="K1492" i="7"/>
  <x:c r="J1494" i="7"/>
  <x:c r="J1495" i="7"/>
  <x:c r="K1496" i="7"/>
  <x:c r="J1498" i="7"/>
  <x:c r="J1499" i="7"/>
  <x:c r="J1500" i="7"/>
  <x:c r="K1501" i="7"/>
  <x:c r="K1502" i="7"/>
  <x:c r="K1503" i="7"/>
  <x:c r="K1504" i="7"/>
  <x:c r="K1506" i="7"/>
  <x:c r="J1508" i="7"/>
  <x:c r="J1509" i="7"/>
  <x:c r="J1510" i="7"/>
  <x:c r="K1511" i="7"/>
  <x:c r="J1513" i="7"/>
  <x:c r="J1514" i="7"/>
  <x:c r="K1515" i="7"/>
  <x:c r="J1517" i="7"/>
  <x:c r="J1518" i="7"/>
  <x:c r="J1519" i="7"/>
  <x:c r="K1520" i="7"/>
  <x:c r="K1521" i="7"/>
  <x:c r="K1522" i="7"/>
  <x:c r="K1523" i="7"/>
  <x:c r="K1525" i="7"/>
  <x:c r="J1527" i="7"/>
  <x:c r="J1528" i="7"/>
  <x:c r="J1529" i="7"/>
  <x:c r="K1530" i="7"/>
  <x:c r="J1532" i="7"/>
  <x:c r="J1533" i="7"/>
  <x:c r="J1534" i="7"/>
  <x:c r="K1535" i="7"/>
  <x:c r="J1537" i="7"/>
  <x:c r="J1538" i="7"/>
  <x:c r="J1539" i="7"/>
  <x:c r="J1540" i="7"/>
  <x:c r="K1541" i="7"/>
  <x:c r="K1542" i="7"/>
  <x:c r="K1543" i="7"/>
  <x:c r="K1544" i="7"/>
  <x:c r="K1546" i="7"/>
  <x:c r="J1548" i="7"/>
  <x:c r="J1549" i="7"/>
  <x:c r="J1550" i="7"/>
  <x:c r="K1551" i="7"/>
  <x:c r="J1553" i="7"/>
  <x:c r="K1554" i="7"/>
  <x:c r="J1556" i="7"/>
  <x:c r="J1557" i="7"/>
  <x:c r="J1558" i="7"/>
  <x:c r="J1559" i="7"/>
  <x:c r="K1560" i="7"/>
  <x:c r="K1561" i="7"/>
  <x:c r="K1562" i="7"/>
  <x:c r="K1563" i="7"/>
  <x:c r="K1565" i="7"/>
  <x:c r="J1567" i="7"/>
  <x:c r="J1568" i="7"/>
  <x:c r="J1569" i="7"/>
  <x:c r="K1570" i="7"/>
  <x:c r="J1572" i="7"/>
  <x:c r="J1573" i="7"/>
  <x:c r="J1574" i="7"/>
  <x:c r="J1575" i="7"/>
  <x:c r="K1576" i="7"/>
  <x:c r="J1578" i="7"/>
  <x:c r="K1579" i="7"/>
  <x:c r="K1580" i="7"/>
  <x:c r="K1581" i="7"/>
  <x:c r="K1582" i="7"/>
  <x:c r="K1584" i="7"/>
  <x:c r="J1586" i="7"/>
  <x:c r="J1587" i="7"/>
  <x:c r="J1588" i="7"/>
  <x:c r="K1589" i="7"/>
  <x:c r="J1591" i="7"/>
  <x:c r="J1592" i="7"/>
  <x:c r="J1593" i="7"/>
  <x:c r="J1594" i="7"/>
  <x:c r="K1595" i="7"/>
  <x:c r="J1597" i="7"/>
  <x:c r="K1598" i="7"/>
  <x:c r="K1599" i="7"/>
  <x:c r="K1600" i="7"/>
  <x:c r="K1601" i="7"/>
  <x:c r="K1603" i="7"/>
  <x:c r="J1605" i="7"/>
  <x:c r="J1606" i="7"/>
  <x:c r="J1607" i="7"/>
  <x:c r="K1608" i="7"/>
  <x:c r="J1610" i="7"/>
  <x:c r="J1611" i="7"/>
  <x:c r="J1612" i="7"/>
  <x:c r="J1613" i="7"/>
  <x:c r="K1614" i="7"/>
  <x:c r="J1616" i="7"/>
  <x:c r="K1617" i="7"/>
  <x:c r="K1618" i="7"/>
  <x:c r="K1619" i="7"/>
  <x:c r="K1620" i="7"/>
  <x:c r="K1622" i="7"/>
  <x:c r="J1624" i="7"/>
  <x:c r="K1625" i="7"/>
  <x:c r="K1626" i="7"/>
  <x:c r="K1627" i="7"/>
  <x:c r="K1628" i="7"/>
  <x:c r="K1630" i="7"/>
  <x:c r="J1632" i="7"/>
  <x:c r="K1633" i="7"/>
  <x:c r="K1634" i="7"/>
  <x:c r="K1635" i="7"/>
  <x:c r="K1636" i="7"/>
  <x:c r="K1638" i="7"/>
  <x:c r="J1640" i="7"/>
  <x:c r="J1641" i="7"/>
  <x:c r="K1642" i="7"/>
  <x:c r="J1644" i="7"/>
  <x:c r="J1645" i="7"/>
  <x:c r="K1646" i="7"/>
  <x:c r="J1648" i="7"/>
  <x:c r="K1649" i="7"/>
  <x:c r="K1650" i="7"/>
  <x:c r="K1651" i="7"/>
  <x:c r="K1652" i="7"/>
  <x:c r="K1654" i="7"/>
  <x:c r="J1656" i="7"/>
  <x:c r="J1657" i="7"/>
  <x:c r="K1658" i="7"/>
  <x:c r="J1660" i="7"/>
  <x:c r="J1661" i="7"/>
  <x:c r="K1662" i="7"/>
  <x:c r="J1664" i="7"/>
  <x:c r="K1665" i="7"/>
  <x:c r="K1666" i="7"/>
  <x:c r="K1667" i="7"/>
  <x:c r="K1668" i="7"/>
  <x:c r="K1670" i="7"/>
  <x:c r="J1672" i="7"/>
  <x:c r="J1673" i="7"/>
  <x:c r="J1674" i="7"/>
  <x:c r="K1675" i="7"/>
  <x:c r="J1677" i="7"/>
  <x:c r="J1678" i="7"/>
  <x:c r="J1679" i="7"/>
  <x:c r="J1680" i="7"/>
  <x:c r="K1681" i="7"/>
  <x:c r="J1683" i="7"/>
  <x:c r="J1684" i="7"/>
  <x:c r="K1685" i="7"/>
  <x:c r="K1686" i="7"/>
  <x:c r="K1687" i="7"/>
  <x:c r="K1688" i="7"/>
  <x:c r="K1690" i="7"/>
  <x:c r="J1692" i="7"/>
  <x:c r="J1693" i="7"/>
  <x:c r="J1694" i="7"/>
  <x:c r="J1695" i="7"/>
  <x:c r="K1696" i="7"/>
  <x:c r="J1698" i="7"/>
  <x:c r="J1699" i="7"/>
  <x:c r="J1700" i="7"/>
  <x:c r="J1701" i="7"/>
  <x:c r="J1702" i="7"/>
  <x:c r="J1703" i="7"/>
  <x:c r="K1704" i="7"/>
  <x:c r="J1706" i="7"/>
  <x:c r="J1707" i="7"/>
  <x:c r="J1708" i="7"/>
  <x:c r="J1709" i="7"/>
  <x:c r="J1710" i="7"/>
  <x:c r="K1711" i="7"/>
  <x:c r="K1712" i="7"/>
  <x:c r="K1713" i="7"/>
  <x:c r="K1714" i="7"/>
  <x:c r="K1716" i="7"/>
  <x:c r="J1718" i="7"/>
  <x:c r="J1719" i="7"/>
  <x:c r="J1720" i="7"/>
  <x:c r="J1721" i="7"/>
  <x:c r="K1722" i="7"/>
  <x:c r="J1724" i="7"/>
  <x:c r="J1725" i="7"/>
  <x:c r="J1726" i="7"/>
  <x:c r="J1727" i="7"/>
  <x:c r="J1728" i="7"/>
  <x:c r="J1729" i="7"/>
  <x:c r="K1730" i="7"/>
  <x:c r="J1732" i="7"/>
  <x:c r="J1733" i="7"/>
  <x:c r="J1734" i="7"/>
  <x:c r="J1735" i="7"/>
  <x:c r="J1736" i="7"/>
  <x:c r="K1737" i="7"/>
  <x:c r="K1738" i="7"/>
  <x:c r="K1739" i="7"/>
  <x:c r="K1740" i="7"/>
  <x:c r="K1742" i="7"/>
  <x:c r="J1744" i="7"/>
  <x:c r="J1745" i="7"/>
  <x:c r="J1746" i="7"/>
  <x:c r="K1747" i="7"/>
  <x:c r="J1749" i="7"/>
  <x:c r="K1750" i="7"/>
  <x:c r="J1752" i="7"/>
  <x:c r="J1753" i="7"/>
  <x:c r="K1754" i="7"/>
  <x:c r="K1755" i="7"/>
  <x:c r="K1756" i="7"/>
  <x:c r="K1757" i="7"/>
  <x:c r="K1759" i="7"/>
  <x:c r="J1761" i="7"/>
  <x:c r="J1762" i="7"/>
  <x:c r="J1763" i="7"/>
  <x:c r="K1764" i="7"/>
  <x:c r="J1766" i="7"/>
  <x:c r="K1767" i="7"/>
  <x:c r="J1769" i="7"/>
  <x:c r="J1770" i="7"/>
  <x:c r="K1771" i="7"/>
  <x:c r="K1772" i="7"/>
  <x:c r="K1773" i="7"/>
  <x:c r="K1774" i="7"/>
  <x:c r="K1776" i="7"/>
  <x:c r="J1778" i="7"/>
  <x:c r="J1779" i="7"/>
  <x:c r="J1780" i="7"/>
  <x:c r="K1781" i="7"/>
  <x:c r="J1783" i="7"/>
  <x:c r="J1784" i="7"/>
  <x:c r="K1785" i="7"/>
  <x:c r="K1786" i="7"/>
  <x:c r="K1787" i="7"/>
  <x:c r="K1788" i="7"/>
  <x:c r="K1790" i="7"/>
  <x:c r="J1792" i="7"/>
  <x:c r="J1793" i="7"/>
  <x:c r="J1794" i="7"/>
  <x:c r="J1795" i="7"/>
  <x:c r="K1796" i="7"/>
  <x:c r="J1798" i="7"/>
  <x:c r="J1799" i="7"/>
  <x:c r="J1800" i="7"/>
  <x:c r="K1801" i="7"/>
  <x:c r="J1803" i="7"/>
  <x:c r="J1804" i="7"/>
  <x:c r="J1805" i="7"/>
  <x:c r="J1806" i="7"/>
  <x:c r="J1807" i="7"/>
  <x:c r="J1808" i="7"/>
  <x:c r="J1809" i="7"/>
  <x:c r="J1810" i="7"/>
  <x:c r="J1811" i="7"/>
  <x:c r="J1812" i="7"/>
  <x:c r="J1813" i="7"/>
  <x:c r="J1814" i="7"/>
  <x:c r="K1815" i="7"/>
  <x:c r="K1816" i="7"/>
  <x:c r="K1817" i="7"/>
  <x:c r="K1818" i="7"/>
  <x:c r="K1820" i="7"/>
  <x:c r="J1822" i="7"/>
  <x:c r="J1823" i="7"/>
  <x:c r="J1824" i="7"/>
  <x:c r="J1825" i="7"/>
  <x:c r="K1826" i="7"/>
  <x:c r="J1828" i="7"/>
  <x:c r="J1829" i="7"/>
  <x:c r="J1830" i="7"/>
  <x:c r="K1831" i="7"/>
  <x:c r="J1833" i="7"/>
  <x:c r="J1834" i="7"/>
  <x:c r="J1835" i="7"/>
  <x:c r="J1836" i="7"/>
  <x:c r="J1837" i="7"/>
  <x:c r="J1838" i="7"/>
  <x:c r="J1839" i="7"/>
  <x:c r="J1840" i="7"/>
  <x:c r="J1841" i="7"/>
  <x:c r="J1842" i="7"/>
  <x:c r="J1843" i="7"/>
  <x:c r="K1844" i="7"/>
  <x:c r="K1845" i="7"/>
  <x:c r="K1846" i="7"/>
  <x:c r="K1847" i="7"/>
  <x:c r="K1849" i="7"/>
  <x:c r="J1851" i="7"/>
  <x:c r="J1852" i="7"/>
  <x:c r="K1853" i="7"/>
  <x:c r="J1855" i="7"/>
  <x:c r="K1856" i="7"/>
  <x:c r="J1858" i="7"/>
  <x:c r="J1859" i="7"/>
  <x:c r="K1860" i="7"/>
  <x:c r="K1861" i="7"/>
  <x:c r="K1862" i="7"/>
  <x:c r="K1863" i="7"/>
  <x:c r="K1865" i="7"/>
  <x:c r="J1867" i="7"/>
  <x:c r="J1868" i="7"/>
  <x:c r="K1869" i="7"/>
  <x:c r="J1871" i="7"/>
  <x:c r="K1872" i="7"/>
  <x:c r="J1874" i="7"/>
  <x:c r="J1875" i="7"/>
  <x:c r="K1876" i="7"/>
  <x:c r="K1877" i="7"/>
  <x:c r="K1878" i="7"/>
  <x:c r="K1879" i="7"/>
  <x:c r="K1881" i="7"/>
  <x:c r="J1883" i="7"/>
  <x:c r="J1884" i="7"/>
  <x:c r="K1885" i="7"/>
  <x:c r="J1887" i="7"/>
  <x:c r="K1888" i="7"/>
  <x:c r="J1890" i="7"/>
  <x:c r="J1891" i="7"/>
  <x:c r="K1892" i="7"/>
  <x:c r="K1893" i="7"/>
  <x:c r="K1894" i="7"/>
  <x:c r="K1895" i="7"/>
  <x:c r="K1897" i="7"/>
  <x:c r="J1899" i="7"/>
  <x:c r="J1900" i="7"/>
  <x:c r="K1901" i="7"/>
  <x:c r="J1903" i="7"/>
  <x:c r="K1904" i="7"/>
  <x:c r="J1906" i="7"/>
  <x:c r="J1907" i="7"/>
  <x:c r="K1908" i="7"/>
  <x:c r="K1909" i="7"/>
  <x:c r="K1910" i="7"/>
  <x:c r="K1911" i="7"/>
  <x:c r="K1913" i="7"/>
  <x:c r="J1915" i="7"/>
  <x:c r="J1916" i="7"/>
  <x:c r="K1917" i="7"/>
  <x:c r="J1919" i="7"/>
  <x:c r="J1920" i="7"/>
  <x:c r="J1921" i="7"/>
  <x:c r="K1922" i="7"/>
  <x:c r="K1923" i="7"/>
  <x:c r="K1924" i="7"/>
  <x:c r="K1925" i="7"/>
  <x:c r="K1927" i="7"/>
  <x:c r="J1929" i="7"/>
  <x:c r="J1930" i="7"/>
  <x:c r="K1931" i="7"/>
  <x:c r="J1933" i="7"/>
  <x:c r="J1934" i="7"/>
  <x:c r="K1935" i="7"/>
  <x:c r="J1937" i="7"/>
  <x:c r="J1938" i="7"/>
  <x:c r="K1939" i="7"/>
  <x:c r="K1940" i="7"/>
  <x:c r="K1941" i="7"/>
  <x:c r="K1942" i="7"/>
  <x:c r="K1944" i="7"/>
  <x:c r="J1946" i="7"/>
  <x:c r="J1947" i="7"/>
  <x:c r="K1948" i="7"/>
  <x:c r="J1950" i="7"/>
  <x:c r="K1951" i="7"/>
  <x:c r="J1953" i="7"/>
  <x:c r="J1954" i="7"/>
  <x:c r="J1955" i="7"/>
  <x:c r="J1956" i="7"/>
  <x:c r="J1957" i="7"/>
  <x:c r="J1958" i="7"/>
  <x:c r="K1959" i="7"/>
  <x:c r="K1960" i="7"/>
  <x:c r="K1961" i="7"/>
  <x:c r="K1962" i="7"/>
  <x:c r="K1964" i="7"/>
  <x:c r="J1966" i="7"/>
  <x:c r="K1967" i="7"/>
  <x:c r="K1968" i="7"/>
  <x:c r="K1969" i="7"/>
  <x:c r="K1970" i="7"/>
  <x:c r="K1972" i="7"/>
  <x:c r="J1974" i="7"/>
  <x:c r="K1975" i="7"/>
  <x:c r="K1976" i="7"/>
  <x:c r="K1977" i="7"/>
  <x:c r="K1978" i="7"/>
  <x:c r="K1980" i="7"/>
  <x:c r="J1982" i="7"/>
  <x:c r="K1983" i="7"/>
  <x:c r="J1985" i="7"/>
  <x:c r="K1986" i="7"/>
  <x:c r="K1987" i="7"/>
  <x:c r="K1988" i="7"/>
  <x:c r="K1989" i="7"/>
  <x:c r="K1991" i="7"/>
  <x:c r="J1993" i="7"/>
  <x:c r="K1994" i="7"/>
  <x:c r="K1995" i="7"/>
  <x:c r="K1996" i="7"/>
  <x:c r="K1997" i="7"/>
  <x:c r="K1999" i="7"/>
  <x:c r="J2001" i="7"/>
  <x:c r="K2002" i="7"/>
  <x:c r="K2003" i="7"/>
  <x:c r="K2004" i="7"/>
  <x:c r="K2005" i="7"/>
  <x:c r="K2007" i="7"/>
  <x:c r="J2009" i="7"/>
  <x:c r="K2010" i="7"/>
  <x:c r="K2011" i="7"/>
  <x:c r="K2012" i="7"/>
  <x:c r="K2013" i="7"/>
  <x:c r="K2015" i="7"/>
  <x:c r="J2017" i="7"/>
  <x:c r="K2018" i="7"/>
  <x:c r="K2019" i="7"/>
  <x:c r="K2020" i="7"/>
  <x:c r="K2021" i="7"/>
  <x:c r="K2023" i="7"/>
  <x:c r="J2025" i="7"/>
  <x:c r="K2026" i="7"/>
  <x:c r="K2027" i="7"/>
  <x:c r="K2028" i="7"/>
  <x:c r="K2029" i="7"/>
  <x:c r="K2031" i="7"/>
  <x:c r="J2033" i="7"/>
  <x:c r="K2034" i="7"/>
  <x:c r="K2035" i="7"/>
  <x:c r="K2036" i="7"/>
  <x:c r="K2037" i="7"/>
  <x:c r="K2039" i="7"/>
  <x:c r="J2041" i="7"/>
  <x:c r="J2042" i="7"/>
  <x:c r="J2043" i="7"/>
  <x:c r="K2044" i="7"/>
  <x:c r="J2046" i="7"/>
  <x:c r="J2047" i="7"/>
  <x:c r="J2048" i="7"/>
  <x:c r="K2049" i="7"/>
  <x:c r="J2051" i="7"/>
  <x:c r="K2052" i="7"/>
  <x:c r="K2053" i="7"/>
  <x:c r="K2054" i="7"/>
  <x:c r="K2056" i="7"/>
  <x:c r="J2058" i="7"/>
  <x:c r="J2059" i="7"/>
  <x:c r="K2060" i="7"/>
  <x:c r="J2062" i="7"/>
  <x:c r="J2063" i="7"/>
  <x:c r="J2064" i="7"/>
  <x:c r="K2065" i="7"/>
  <x:c r="J2067" i="7"/>
  <x:c r="J2068" i="7"/>
  <x:c r="K2069" i="7"/>
  <x:c r="J2071" i="7"/>
  <x:c r="K2072" i="7"/>
  <x:c r="K2073" i="7"/>
  <x:c r="K2074" i="7"/>
  <x:c r="K2076" i="7"/>
  <x:c r="J2078" i="7"/>
  <x:c r="K2079" i="7"/>
  <x:c r="J2081" i="7"/>
  <x:c r="K2082" i="7"/>
  <x:c r="J2084" i="7"/>
  <x:c r="K2085" i="7"/>
  <x:c r="K2086" i="7"/>
  <x:c r="K2087" i="7"/>
  <x:c r="K2089" i="7"/>
  <x:c r="J2091" i="7"/>
  <x:c r="K2092" i="7"/>
  <x:c r="J2094" i="7"/>
  <x:c r="J2095" i="7"/>
  <x:c r="K2096" i="7"/>
  <x:c r="J2098" i="7"/>
  <x:c r="K2099" i="7"/>
  <x:c r="K2100" i="7"/>
  <x:c r="K2101" i="7"/>
  <x:c r="K2103" i="7"/>
  <x:c r="J2105" i="7"/>
  <x:c r="J2106" i="7"/>
  <x:c r="K2107" i="7"/>
  <x:c r="K2108" i="7"/>
  <x:c r="K2109" i="7"/>
  <x:c r="K2110" i="7"/>
  <x:c r="K2112" i="7"/>
  <x:c r="J2114" i="7"/>
  <x:c r="J2115" i="7"/>
  <x:c r="K2116" i="7"/>
  <x:c r="J2118" i="7"/>
  <x:c r="K2119" i="7"/>
  <x:c r="J2121" i="7"/>
  <x:c r="J2122" i="7"/>
  <x:c r="K2123" i="7"/>
  <x:c r="J2125" i="7"/>
  <x:c r="K2126" i="7"/>
  <x:c r="K2127" i="7"/>
  <x:c r="K2128" i="7"/>
  <x:c r="K2130" i="7"/>
  <x:c r="J2132" i="7"/>
  <x:c r="J2133" i="7"/>
  <x:c r="K2134" i="7"/>
  <x:c r="J2136" i="7"/>
  <x:c r="K2137" i="7"/>
  <x:c r="J2139" i="7"/>
  <x:c r="K2140" i="7"/>
  <x:c r="K2141" i="7"/>
  <x:c r="K2142" i="7"/>
  <x:c r="K2144" i="7"/>
  <x:c r="J2146" i="7"/>
  <x:c r="J2147" i="7"/>
  <x:c r="K2148" i="7"/>
  <x:c r="J2150" i="7"/>
  <x:c r="K2151" i="7"/>
  <x:c r="J2153" i="7"/>
  <x:c r="K2154" i="7"/>
  <x:c r="K2155" i="7"/>
  <x:c r="K2156" i="7"/>
  <x:c r="K2158" i="7"/>
  <x:c r="J2160" i="7"/>
  <x:c r="J2161" i="7"/>
  <x:c r="J2162" i="7"/>
  <x:c r="K2163" i="7"/>
  <x:c r="J2165" i="7"/>
  <x:c r="J2166" i="7"/>
  <x:c r="K2167" i="7"/>
  <x:c r="J2169" i="7"/>
  <x:c r="J2170" i="7"/>
  <x:c r="J2171" i="7"/>
  <x:c r="J2172" i="7"/>
  <x:c r="J2173" i="7"/>
  <x:c r="J2174" i="7"/>
  <x:c r="J2175" i="7"/>
  <x:c r="J2176" i="7"/>
  <x:c r="J2177" i="7"/>
  <x:c r="J2178" i="7"/>
  <x:c r="J2179" i="7"/>
  <x:c r="K2180" i="7"/>
  <x:c r="J2182" i="7"/>
  <x:c r="K2183" i="7"/>
  <x:c r="K2184" i="7"/>
  <x:c r="K2185" i="7"/>
  <x:c r="K2187" i="7"/>
  <x:c r="J2189" i="7"/>
  <x:c r="J2190" i="7"/>
  <x:c r="J2191" i="7"/>
  <x:c r="K2192" i="7"/>
  <x:c r="J2194" i="7"/>
  <x:c r="J2195" i="7"/>
  <x:c r="K2196" i="7"/>
  <x:c r="J2198" i="7"/>
  <x:c r="J2199" i="7"/>
  <x:c r="J2200" i="7"/>
  <x:c r="J2201" i="7"/>
  <x:c r="J2202" i="7"/>
  <x:c r="J2203" i="7"/>
  <x:c r="J2204" i="7"/>
  <x:c r="J2205" i="7"/>
  <x:c r="J2206" i="7"/>
  <x:c r="J2207" i="7"/>
  <x:c r="J2208" i="7"/>
  <x:c r="J2209" i="7"/>
  <x:c r="J2210" i="7"/>
  <x:c r="K2211" i="7"/>
  <x:c r="J2213" i="7"/>
  <x:c r="K2214" i="7"/>
  <x:c r="K2215" i="7"/>
  <x:c r="K2216" i="7"/>
  <x:c r="K2218" i="7"/>
  <x:c r="J2220" i="7"/>
  <x:c r="J2221" i="7"/>
  <x:c r="J2222" i="7"/>
  <x:c r="K2223" i="7"/>
  <x:c r="J2225" i="7"/>
  <x:c r="J2226" i="7"/>
  <x:c r="K2227" i="7"/>
  <x:c r="J2229" i="7"/>
  <x:c r="J2230" i="7"/>
  <x:c r="J2231" i="7"/>
  <x:c r="J2232" i="7"/>
  <x:c r="J2233" i="7"/>
  <x:c r="J2234" i="7"/>
  <x:c r="J2235" i="7"/>
  <x:c r="J2236" i="7"/>
  <x:c r="J2237" i="7"/>
  <x:c r="J2238" i="7"/>
  <x:c r="K2239" i="7"/>
  <x:c r="J2241" i="7"/>
  <x:c r="K2242" i="7"/>
  <x:c r="K2243" i="7"/>
  <x:c r="K2244" i="7"/>
  <x:c r="K2247" i="7"/>
  <x:c r="K2248" i="7"/>
  <x:c r="K2249" i="7"/>
  <x:c r="K2250" i="7"/>
  <x:c r="K2271" i="7"/>
  <x:c r="K2272" i="7"/>
  <x:c r="K2273" i="7"/>
  <x:c r="K2276" i="7"/>
  <x:c r="J2278" i="7"/>
  <x:c r="J2279" i="7"/>
  <x:c r="K2280" i="7"/>
  <x:c r="J2282" i="7"/>
  <x:c r="J2283" i="7"/>
  <x:c r="K2284" i="7"/>
  <x:c r="J2286" i="7"/>
  <x:c r="K2287" i="7"/>
  <x:c r="K2288" i="7"/>
  <x:c r="K2289" i="7"/>
  <x:c r="G16" i="9"/>
  <x:c r="G17" i="9"/>
  <x:c r="G19" i="9"/>
  <x:c r="G20" i="9"/>
  <x:c r="G22" i="9"/>
  <x:c r="G23" i="9"/>
  <x:c r="G25" i="9"/>
  <x:c r="G26" i="9"/>
  <x:c r="G28" i="9"/>
  <x:c r="G29" i="9"/>
  <x:c r="G37" i="9"/>
  <x:c r="G38" i="9"/>
  <x:c r="G40" i="9"/>
  <x:c r="G41" i="9"/>
  <x:c r="G43" i="9"/>
  <x:c r="G44" i="9"/>
  <x:c r="G46" i="9"/>
  <x:c r="G47" i="9"/>
  <x:c r="G55" i="9"/>
  <x:c r="G56" i="9"/>
  <x:c r="G58" i="9"/>
  <x:c r="G59" i="9"/>
  <x:c r="G61" i="9"/>
  <x:c r="G62" i="9"/>
  <x:c r="G64" i="9"/>
  <x:c r="G65" i="9"/>
  <x:c r="G67" i="9"/>
  <x:c r="G68" i="9"/>
  <x:c r="G70" i="9"/>
  <x:c r="G71" i="9"/>
  <x:c r="G73" i="9"/>
  <x:c r="G74" i="9"/>
  <x:c r="G76" i="9"/>
  <x:c r="G77" i="9"/>
  <x:c r="G79" i="9"/>
  <x:c r="G80" i="9"/>
  <x:c r="G82" i="9"/>
  <x:c r="G83" i="9"/>
  <x:c r="G91" i="9"/>
  <x:c r="G92" i="9"/>
  <x:c r="G94" i="9"/>
  <x:c r="G95" i="9"/>
  <x:c r="G97" i="9"/>
  <x:c r="G98" i="9"/>
  <x:c r="G100" i="9"/>
  <x:c r="G101" i="9"/>
  <x:c r="G103" i="9"/>
  <x:c r="G104" i="9"/>
  <x:c r="G106" i="9"/>
  <x:c r="G107" i="9"/>
  <x:c r="G115" i="9"/>
  <x:c r="G116" i="9"/>
  <x:c r="G118" i="9"/>
  <x:c r="G119" i="9"/>
  <x:c r="G121" i="9"/>
  <x:c r="G122" i="9"/>
  <x:c r="G124" i="9"/>
  <x:c r="G125" i="9"/>
  <x:c r="G133" i="9"/>
  <x:c r="G134" i="9"/>
  <x:c r="G136" i="9"/>
  <x:c r="G137" i="9"/>
  <x:c r="G138" i="9"/>
  <x:c r="G139" i="9"/>
  <x:c r="G141" i="9"/>
  <x:c r="G142" i="9"/>
  <x:c r="G143" i="9"/>
  <x:c r="G144" i="9"/>
  <x:c r="G146" i="9"/>
  <x:c r="G147" i="9"/>
  <x:c r="G148" i="9"/>
  <x:c r="G149" i="9"/>
  <x:c r="G151" i="9"/>
  <x:c r="G152" i="9"/>
  <x:c r="G153" i="9"/>
  <x:c r="G154" i="9"/>
  <x:c r="G156" i="9"/>
  <x:c r="G157" i="9"/>
  <x:c r="G158" i="9"/>
  <x:c r="G160" i="9"/>
  <x:c r="G161" i="9"/>
  <x:c r="G162" i="9"/>
  <x:c r="G163" i="9"/>
  <x:c r="G165" i="9"/>
  <x:c r="G166" i="9"/>
  <x:c r="G167" i="9"/>
  <x:c r="G168" i="9"/>
  <x:c r="G170" i="9"/>
  <x:c r="G171" i="9"/>
  <x:c r="G172" i="9"/>
  <x:c r="G174" i="9"/>
  <x:c r="G175" i="9"/>
  <x:c r="G177" i="9"/>
  <x:c r="G179" i="9"/>
  <x:c r="G181" i="9"/>
  <x:c r="G182" i="9"/>
  <x:c r="G184" i="9"/>
  <x:c r="G185" i="9"/>
  <x:c r="G187" i="9"/>
  <x:c r="G188" i="9"/>
  <x:c r="G196" i="9"/>
  <x:c r="G197" i="9"/>
  <x:c r="G198" i="9"/>
  <x:c r="G199" i="9"/>
  <x:c r="G200" i="9"/>
  <x:c r="G201" i="9"/>
  <x:c r="G203" i="9"/>
  <x:c r="G204" i="9"/>
  <x:c r="G205" i="9"/>
  <x:c r="G206" i="9"/>
  <x:c r="G208" i="9"/>
  <x:c r="G209" i="9"/>
  <x:c r="G210" i="9"/>
  <x:c r="G211" i="9"/>
  <x:c r="G213" i="9"/>
  <x:c r="G214" i="9"/>
  <x:c r="G215" i="9"/>
  <x:c r="G217" i="9"/>
  <x:c r="G218" i="9"/>
  <x:c r="G220" i="9"/>
  <x:c r="G221" i="9"/>
  <x:c r="G223" i="9"/>
  <x:c r="G224" i="9"/>
  <x:c r="G226" i="9"/>
  <x:c r="G227" i="9"/>
  <x:c r="G229" i="9"/>
  <x:c r="G230" i="9"/>
  <x:c r="G231" i="9"/>
  <x:c r="G233" i="9"/>
  <x:c r="G234" i="9"/>
  <x:c r="G236" i="9"/>
  <x:c r="G237" i="9"/>
  <x:c r="G239" i="9"/>
  <x:c r="G240" i="9"/>
  <x:c r="G248" i="9"/>
  <x:c r="G250" i="9"/>
  <x:c r="G252" i="9"/>
  <x:c r="G254" i="9"/>
  <x:c r="G256" i="9"/>
  <x:c r="G258" i="9"/>
  <x:c r="G266" i="9"/>
  <x:c r="G267" i="9"/>
  <x:c r="G269" i="9"/>
  <x:c r="G270" i="9"/>
  <x:c r="G271" i="9"/>
  <x:c r="G273" i="9"/>
  <x:c r="G274" i="9"/>
  <x:c r="G275" i="9"/>
  <x:c r="G277" i="9"/>
  <x:c r="G278" i="9"/>
  <x:c r="G279" i="9"/>
  <x:c r="G281" i="9"/>
  <x:c r="G282" i="9"/>
  <x:c r="G283" i="9"/>
  <x:c r="G285" i="9"/>
  <x:c r="G286" i="9"/>
  <x:c r="G287" i="9"/>
  <x:c r="G289" i="9"/>
  <x:c r="G290" i="9"/>
  <x:c r="G291" i="9"/>
  <x:c r="G293" i="9"/>
  <x:c r="G294" i="9"/>
  <x:c r="G296" i="9"/>
  <x:c r="G297" i="9"/>
  <x:c r="G305" i="9"/>
  <x:c r="G306" i="9"/>
  <x:c r="G307" i="9"/>
  <x:c r="G308" i="9"/>
  <x:c r="G309" i="9"/>
  <x:c r="G310" i="9"/>
  <x:c r="G312" i="9"/>
  <x:c r="G313" i="9"/>
  <x:c r="G314" i="9"/>
  <x:c r="G315" i="9"/>
  <x:c r="G317" i="9"/>
  <x:c r="G318" i="9"/>
  <x:c r="G319" i="9"/>
  <x:c r="G321" i="9"/>
  <x:c r="G322" i="9"/>
  <x:c r="G324" i="9"/>
  <x:c r="G325" i="9"/>
  <x:c r="G333" i="9"/>
  <x:c r="G335" i="9"/>
  <x:c r="G343" i="9"/>
  <x:c r="G344" i="9"/>
  <x:c r="G346" i="9"/>
  <x:c r="G347" i="9"/>
  <x:c r="G348" i="9"/>
  <x:c r="G350" i="9"/>
  <x:c r="G351" i="9"/>
  <x:c r="G352" i="9"/>
  <x:c r="G354" i="9"/>
  <x:c r="G355" i="9"/>
  <x:c r="G356" i="9"/>
  <x:c r="G358" i="9"/>
  <x:c r="G359" i="9"/>
  <x:c r="G360" i="9"/>
  <x:c r="G362" i="9"/>
  <x:c r="G363" i="9"/>
  <x:c r="G364" i="9"/>
  <x:c r="G366" i="9"/>
  <x:c r="G367" i="9"/>
  <x:c r="G368" i="9"/>
  <x:c r="G370" i="9"/>
  <x:c r="G371" i="9"/>
  <x:c r="G373" i="9"/>
  <x:c r="G374" i="9"/>
  <x:c r="G382" i="9"/>
  <x:c r="G383" i="9"/>
  <x:c r="G384" i="9"/>
  <x:c r="G385" i="9"/>
  <x:c r="G386" i="9"/>
  <x:c r="G387" i="9"/>
  <x:c r="G388" i="9"/>
  <x:c r="G390" i="9"/>
  <x:c r="G391" i="9"/>
  <x:c r="G392" i="9"/>
  <x:c r="G393" i="9"/>
  <x:c r="G395" i="9"/>
  <x:c r="G396" i="9"/>
  <x:c r="G397" i="9"/>
  <x:c r="G399" i="9"/>
  <x:c r="G400" i="9"/>
  <x:c r="G402" i="9"/>
  <x:c r="G403" i="9"/>
  <x:c r="G411" i="9"/>
  <x:c r="G413" i="9"/>
  <x:c r="G421" i="9"/>
  <x:c r="G422" i="9"/>
  <x:c r="G424" i="9"/>
  <x:c r="G425" i="9"/>
  <x:c r="G426" i="9"/>
  <x:c r="G428" i="9"/>
  <x:c r="G429" i="9"/>
  <x:c r="G430" i="9"/>
  <x:c r="G432" i="9"/>
  <x:c r="G433" i="9"/>
  <x:c r="G434" i="9"/>
  <x:c r="G436" i="9"/>
  <x:c r="G437" i="9"/>
  <x:c r="G438" i="9"/>
  <x:c r="G440" i="9"/>
  <x:c r="G441" i="9"/>
  <x:c r="G442" i="9"/>
  <x:c r="G444" i="9"/>
  <x:c r="G445" i="9"/>
  <x:c r="G446" i="9"/>
  <x:c r="G448" i="9"/>
  <x:c r="G449" i="9"/>
  <x:c r="G451" i="9"/>
  <x:c r="G452" i="9"/>
  <x:c r="G460" i="9"/>
  <x:c r="G461" i="9"/>
  <x:c r="G462" i="9"/>
  <x:c r="G463" i="9"/>
  <x:c r="G464" i="9"/>
  <x:c r="G465" i="9"/>
  <x:c r="G466" i="9"/>
  <x:c r="G468" i="9"/>
  <x:c r="G469" i="9"/>
  <x:c r="G470" i="9"/>
  <x:c r="G471" i="9"/>
  <x:c r="G473" i="9"/>
  <x:c r="G474" i="9"/>
  <x:c r="G475" i="9"/>
  <x:c r="G477" i="9"/>
  <x:c r="G478" i="9"/>
  <x:c r="G480" i="9"/>
  <x:c r="G481" i="9"/>
  <x:c r="G489" i="9"/>
  <x:c r="G491" i="9"/>
  <x:c r="G499" i="9"/>
  <x:c r="G500" i="9"/>
  <x:c r="G502" i="9"/>
  <x:c r="G503" i="9"/>
  <x:c r="G505" i="9"/>
  <x:c r="G506" i="9"/>
  <x:c r="G508" i="9"/>
  <x:c r="G509" i="9"/>
  <x:c r="G517" i="9"/>
  <x:c r="G518" i="9"/>
  <x:c r="G520" i="9"/>
  <x:c r="G521" i="9"/>
  <x:c r="G529" i="9"/>
  <x:c r="G530" i="9"/>
  <x:c r="G531" i="9"/>
  <x:c r="G539" i="9"/>
  <x:c r="G540" i="9"/>
  <x:c r="G542" i="9"/>
  <x:c r="G544" i="9"/>
  <x:c r="G545" i="9"/>
  <x:c r="G547" i="9"/>
  <x:c r="G549" i="9"/>
  <x:c r="G550" i="9"/>
  <x:c r="G552" i="9"/>
  <x:c r="G554" i="9"/>
  <x:c r="G555" i="9"/>
  <x:c r="G557" i="9"/>
  <x:c r="G559" i="9"/>
  <x:c r="G560" i="9"/>
  <x:c r="G562" i="9"/>
  <x:c r="G564" i="9"/>
  <x:c r="G565" i="9"/>
  <x:c r="G567" i="9"/>
  <x:c r="G569" i="9"/>
  <x:c r="G570" i="9"/>
  <x:c r="G572" i="9"/>
  <x:c r="G574" i="9"/>
  <x:c r="G575" i="9"/>
  <x:c r="G577" i="9"/>
  <x:c r="G578" i="9"/>
  <x:c r="G580" i="9"/>
  <x:c r="G581" i="9"/>
  <x:c r="G589" i="9"/>
  <x:c r="G590" i="9"/>
  <x:c r="G593" i="9"/>
  <x:c r="G594" i="9"/>
  <x:c r="G596" i="9"/>
  <x:c r="G598" i="9"/>
  <x:c r="G599" i="9"/>
  <x:c r="G600" i="9"/>
  <x:c r="G602" i="9"/>
  <x:c r="G603" i="9"/>
  <x:c r="G605" i="9"/>
  <x:c r="G606" i="9"/>
  <x:c r="G608" i="9"/>
  <x:c r="G609" i="9"/>
  <x:c r="G617" i="9"/>
  <x:c r="G619" i="9"/>
  <x:c r="G625" i="9"/>
  <x:c r="G627" i="9"/>
  <x:c r="G628" i="9"/>
  <x:c r="G629" i="9"/>
  <x:c r="G631" i="9"/>
  <x:c r="G633" i="9"/>
  <x:c r="G634" i="9"/>
  <x:c r="G636" i="9"/>
  <x:c r="G638" i="9"/>
  <x:c r="G640" i="9"/>
  <x:c r="G642" i="9"/>
  <x:c r="G644" i="9"/>
  <x:c r="G646" i="9"/>
  <x:c r="G648" i="9"/>
  <x:c r="G650" i="9"/>
  <x:c r="G652" i="9"/>
  <x:c r="G654" i="9"/>
  <x:c r="G656" i="9"/>
  <x:c r="G658" i="9"/>
  <x:c r="G659" i="9"/>
  <x:c r="G661" i="9"/>
  <x:c r="G663" i="9"/>
  <x:c r="G664" i="9"/>
</x:calcChain>
</file>

<file path=xl/sharedStrings.xml><?xml version="1.0" encoding="utf-8"?>
<x:sst xmlns:x="http://schemas.openxmlformats.org/spreadsheetml/2006/main" count="1566" uniqueCount="1566">
  <x:si>
    <x:t xml:space="preserve">Projecte exec ampliació de la xarxa d´Enllumenat públic a l´entorn de l´aeroport de Sabadell.  </x:t>
  </x:si>
  <x:si>
    <x:t>Clau: nou Enllum Ajunt Sabadell -Portal Sud. V2-2</x:t>
  </x:si>
  <x:si>
    <x:t>PRESSUPOST</x:t>
  </x:si>
  <x:si>
    <x:t>Preu</x:t>
  </x:si>
  <x:si>
    <x:t>Amidament</x:t>
  </x:si>
  <x:si>
    <x:t>Import</x:t>
  </x:si>
  <x:si>
    <x:t>Obra</x:t>
  </x:si>
  <x:si>
    <x:t>01</x:t>
  </x:si>
  <x:si>
    <x:t>PressupostP-23129 ENLLUMENAT Sabadell - SBS1 V2-2</x:t>
  </x:si>
  <x:si>
    <x:t>Capítol</x:t>
  </x:si>
  <x:si>
    <x:t xml:space="preserve">Enllumenat Nova Implantació </x:t>
  </x:si>
  <x:si>
    <x:t>Subcapitol 1</x:t>
  </x:si>
  <x:si>
    <x:t>Fase- Enllumenat Tot Portal sud</x:t>
  </x:si>
  <x:si>
    <x:t>Subcapitol 2</x:t>
  </x:si>
  <x:si>
    <x:t>Demolicions i moviment de terres</x:t>
  </x:si>
  <x:si>
    <x:t>Subcapitol 3</x:t>
  </x:si>
  <x:si>
    <x:t>Demolicions</x:t>
  </x:si>
  <x:si>
    <x:t>01.01.01.01.01</x:t>
  </x:si>
  <x:si>
    <x:t>G219U100</x:t>
  </x:si>
  <x:si>
    <x:t>m</x:t>
  </x:si>
  <x:si>
    <x:t>Tall amb serra de disc de paviment de mescles bituminoses o formigó, de 20 cm a 30 cm de fondària</x:t>
  </x:si>
  <x:si>
    <x:t>G219U010</x:t>
  </x:si>
  <x:si>
    <x:t>Demolició de vorades sense rigola de qualsevol tipus, amb mitjans mecànics o manuals, inclosa la base de formigó, càrrega i transport a l'abocador, cànon d'abocament i manteniment de l'abocador</x:t>
  </x:si>
  <x:si>
    <x:t>G219U030</x:t>
  </x:si>
  <x:si>
    <x:t>m2</x:t>
  </x:si>
  <x:si>
    <x:t>Demolició de voreres amb base de formigó o paviment de formigó, amb un gruix de 20 cm de cota mitja, incloses càrrega i transport a l'abocador, cànon d'abocament i manteniment de l'abocador</x:t>
  </x:si>
  <x:si>
    <x:t>G219U040</x:t>
  </x:si>
  <x:si>
    <x:t>Demolició de paviment de mescla bituminosa, incloses càrrega i transport a l'abocador, cànon d'abocament i manteniment de l'abocador</x:t>
  </x:si>
  <x:si>
    <x:t>G219V100</x:t>
  </x:si>
  <x:si>
    <x:t>Demolició de cuneta triangular de formigó de 1,00 m d'amplària i 15 cm de gruix, inclosa càrrega, transport a l'abocador, cànon d'abocament i manteniment de l'abocador</x:t>
  </x:si>
  <x:si>
    <x:t>G21B3002</x:t>
  </x:si>
  <x:si>
    <x:t>u</x:t>
  </x:si>
  <x:si>
    <x:t>Desmuntatge, càrrega i transport a magatzem de senyal vertical de trànsit existent, de qualsevol tipus, inclòs suports i demolició de fonamentacions, càrrega i transport a l'abocador dels materials resultants</x:t>
  </x:si>
  <x:si>
    <x:t>G21B3012</x:t>
  </x:si>
  <x:si>
    <x:t>Desmuntatge, càrrega i transport a magatzem de placa i panell de senyalització de trànsit, inclòs part proporcional de suports i demolició de fonamentacions, càrrega i transport a l'abocador dels materials resultants</x:t>
  </x:si>
  <x:si>
    <x:t>G21H0002</x:t>
  </x:si>
  <x:si>
    <x:t>Desmuntatge, càrrega i transport a magatzem o lloc de nova col·locació de bàcul o columna d'enllumenat existent, de qualsevol tipus, incloent desmuntatge de tots els elements i desconnexions, inclòs demolició de fonamentació, càrrega i transport a l'abocador dels materials resultants, cànon d'abocament i manteniment de l'abocador</x:t>
  </x:si>
  <x:si>
    <x:t>G219U200</x:t>
  </x:si>
  <x:si>
    <x:t>Fresat per cm de gruix de paviment de mescles bituminoses, inclòs càrrega mecànica o manual, transport a l'abocador dels materials resultants, cànon d'abocament i manteniment de l'abocador, inclosa la neteja de la superfície</x:t>
  </x:si>
  <x:si>
    <x:t>TOTAL</x:t>
  </x:si>
  <x:si>
    <x:t>02</x:t>
  </x:si>
  <x:si>
    <x:t>Moviment de terres</x:t>
  </x:si>
  <x:si>
    <x:t>01.01.01.01.02</x:t>
  </x:si>
  <x:si>
    <x:t>G221U010</x:t>
  </x:si>
  <x:si>
    <x:t>m3</x:t>
  </x:si>
  <x:si>
    <x:t>Excavació de terra vegetal, inclosa càrrega, transport a l'abocador, aplec o lloc d'ús i manteniment fins la seva utilització, inclòs cànon d'abocament i manteniment de l'abocador</x:t>
  </x:si>
  <x:si>
    <x:t>G221U112</x:t>
  </x:si>
  <x:si>
    <x:t>Excavació de terreny no classificat en zones de desmunt, incloses parts proporcionals de roca, amb mitjans mecànics, amb càrrega i transport a l'abocador o lloc d'ús, inclòs cànon d'abocament i manteniment de l'abocador</x:t>
  </x:si>
  <x:si>
    <x:t>G226U030</x:t>
  </x:si>
  <x:si>
    <x:t>Terraplenat, pedraplenat o reblert tot-u amb sòl procedent de la pròpia obra, inclòs selecció, matxuqueix, garbellat, càrregues i transports intermedis, estesa i compactació segons condicions del Plec de Prescripcions Tècniques, mesurat sobre perfil teòric</x:t>
  </x:si>
  <x:si>
    <x:t>G227U120</x:t>
  </x:si>
  <x:si>
    <x:t>Esplanada amb sòl seleccionat tipus 3, procedent de préstec, segons condicions del Plec de Prescripcions Tècniques, en coronació de terraplens o sobre desmunt, estesa i compactada al 100% del PM, mesurat sobre perfil teòric</x:t>
  </x:si>
  <x:si>
    <x:t>Ferms i paviments</x:t>
  </x:si>
  <x:si>
    <x:t>Ferms</x:t>
  </x:si>
  <x:si>
    <x:t>01.01.01.02.01</x:t>
  </x:si>
  <x:si>
    <x:t>G935U012</x:t>
  </x:si>
  <x:si>
    <x:t>Base de sòl-ciment de granulometria SC40 o SC20, amb ciment pòrtland amb escòria CEM II/B-S 32,5 N, elaborada a l'obra en planta, inclòs estesa, prefisuració i compactació, segons condicions del Plec de Prescripcions Tècniques, mesurat sobre perfil teòric</x:t>
  </x:si>
  <x:si>
    <x:t>G9GA0004</x:t>
  </x:si>
  <x:si>
    <x:t>Paviment de formigó HM-20, de consistència plàstica o tova, de qualsevol gruix, amb mitjans manuals, incloent estesa, vibratge, acabat superficial, formació de junts tallats en fresc i totes les feines adients</x:t>
  </x:si>
  <x:si>
    <x:t>G9H3U465</x:t>
  </x:si>
  <x:si>
    <x:t>Mescla bituminosa en calent BBTM 11A PMB 45/80-65, inclòs filler, estesa i compactada, sense incloure betum, amb una dotació de 65 kg/m2</x:t>
  </x:si>
  <x:si>
    <x:t>G9H1U020</x:t>
  </x:si>
  <x:si>
    <x:t>t</x:t>
  </x:si>
  <x:si>
    <x:t>Mescla bituminosa en calent AC 22 bin B 50/70 S, inclòs filler, estesa i compactada, sense incloure betum</x:t>
  </x:si>
  <x:si>
    <x:t>G9H1U120</x:t>
  </x:si>
  <x:si>
    <x:t>Mescla bituminosa en calent AC22 base B 50/70 G, inclòs filler, estesa i compactada, sense incloure betum</x:t>
  </x:si>
  <x:si>
    <x:t>G9HA0020</x:t>
  </x:si>
  <x:si>
    <x:t>Betum asfàltic modificat amb polímers tipus PMB 45/80-65, per a mescles bituminoses</x:t>
  </x:si>
  <x:si>
    <x:t>G9HA0010</x:t>
  </x:si>
  <x:si>
    <x:t>Betum asfàltic tipus B 50/70, per a mescles bituminoses</x:t>
  </x:si>
  <x:si>
    <x:t>G9J1U040</x:t>
  </x:si>
  <x:si>
    <x:t>Reg d'adherència amb emulsió catiònica, tipus C60BP4 ADH o C60BP3 ADH per a microaglomerat sobre ferm vell</x:t>
  </x:si>
  <x:si>
    <x:t>G9J1U030</x:t>
  </x:si>
  <x:si>
    <x:t>Reg d'adherència amb emulsió catiònica, tipus C60BP4 ADH o C60BP3 ADH per a microaglomerat sobre ferm nou</x:t>
  </x:si>
  <x:si>
    <x:t>G9J3U010</x:t>
  </x:si>
  <x:si>
    <x:t>Reg de curat i protecció superficial per a reciclats in situ de mescles bituminoses, amb emulsió bituminosa C60B4 CUR o C60B3 CUR, amb una dotació de 300 g/m2 de betum residual i granulats de cobertura, inclòs neteja del granulat sobrant</x:t>
  </x:si>
  <x:si>
    <x:t>Paviments</x:t>
  </x:si>
  <x:si>
    <x:t>01.01.01.02.02</x:t>
  </x:si>
  <x:si>
    <x:t>G96500C9</x:t>
  </x:si>
  <x:si>
    <x:t>Vorada de calçada bicapa de secció normalitzada C9 13x25 de peces prefabricades de formigó rectes i corbes, d'acord amb la UNE 127340 i UNE EN 1340, inclosa excavació i base de formigó de 20 N/mm2 de resistència característica a la compressió, rejuntat amb morter i totes les feines adients, totalment col·locada</x:t>
  </x:si>
  <x:si>
    <x:t>G96500C6</x:t>
  </x:si>
  <x:si>
    <x:t>Vorada de calçada bicapa de secció normalitzada C6 25x12 de peces prefabricades de formigó rectes i corbes, d'acord amb la UNE 127340 i UNE EN 1340, inclosa excavació i base de formigó de 20 N/mm2 de resistència característica a la compressió, rejuntat amb morter i totes les feines adients, totalment col·locada</x:t>
  </x:si>
  <x:si>
    <x:t>G975U020</x:t>
  </x:si>
  <x:si>
    <x:t>Rigola prefabricada de formigó de 30 cm d'amplada i 7 cm de gruix, adossada a la vorera, inclosa excavació, base de formigó de 20 N/mm2 de resistència característica a la compressió i totes les feines adients, totalment col·locada</x:t>
  </x:si>
  <x:si>
    <x:t>G9E1UR20</x:t>
  </x:si>
  <x:si>
    <x:t>Paviment de rajola hidràulica de morter, de 20x20x4 cm, inclòs refinat i compactació del terreny, base de formigó de 15 N/mm2 de resistència característica a la compressió, amb un &lt;= 20% del granulat gruixut reciclat i totes les feines adients</x:t>
  </x:si>
  <x:si>
    <x:t>G981U004</x:t>
  </x:si>
  <x:si>
    <x:t>Gual per a vehicles, model 60/62, de pedra granítica amb cares vistes flamejades, sense incloure peces dels extrems, inclosa l'excavació i base de formigó de 15 N/mm2 de resistència característica a la compressió de 15 cm de gruix i totes les feines adients, totalment acabat</x:t>
  </x:si>
  <x:si>
    <x:t>G981UR24</x:t>
  </x:si>
  <x:si>
    <x:t>Conjunt dels dos extrems de gual per a vehicles, model 60/62, de pedra granítica amb cares vistes flamejades, inclosa l'excavació i base de formigó de 15 N/mm2 de resistència característica a la compressió, amb un &lt;= 20% del granulat gruixut reciclat,  de 15 cm de gruix i totes les feines adients, totalment acabat</x:t>
  </x:si>
  <x:si>
    <x:t>03</x:t>
  </x:si>
  <x:si>
    <x:t>Parterres</x:t>
  </x:si>
  <x:si>
    <x:t>01.01.01.02.03</x:t>
  </x:si>
  <x:si>
    <x:t>G96500A3</x:t>
  </x:si>
  <x:si>
    <x:t>Vorada de vianants bicapa de secció normalitzada A3 o A4 20x8 de peces prefabricades de formigó rectes i corbes, d'acord amb la UNE 127340 i UNE EN 1340, inclosa excavació i base de formigó de 20 N/mm2 de resistència característica a la compressió, rejuntat amb morter i totes les feines adients, totalment col·locada</x:t>
  </x:si>
  <x:si>
    <x:t>GR3PU010</x:t>
  </x:si>
  <x:si>
    <x:t>Estesa de terra vegetal procedent de l'obra sobre talussos de terraplens i desmunts de qualsevol pendent i alçada, inclòs càrrega, transport des del lloc d'aplec fins al lloc d'utilització i refinat manual dels talussos</x:t>
  </x:si>
  <x:si>
    <x:t>GR3PU050</x:t>
  </x:si>
  <x:si>
    <x:t>Millora orgànica de la terra vegetal amb adobs d'origen animal, tipus boví i/o oví, inclòs barreja i subministrament de l'adob</x:t>
  </x:si>
  <x:si>
    <x:t>GR720001</x:t>
  </x:si>
  <x:si>
    <x:t>Hidrosembra de capa herbàcia en dues fases amb espècies adaptades agroclimàticament a la zona, inclòs el subministrament de tots els components necessaris (llavors, mulch, estabilitzant, bioactivador, adobs), regs d'arrelament, així com el manteniment necessari fins a la recepció de l'obra</x:t>
  </x:si>
  <x:si>
    <x:t>Xarxa Enllumenat de Nova Implantació FASE_1</x:t>
  </x:si>
  <x:si>
    <x:t>Rases, prismes i connexions a terra</x:t>
  </x:si>
  <x:si>
    <x:t>01.01.01.03.01</x:t>
  </x:si>
  <x:si>
    <x:t>P191-HP4B</x:t>
  </x:si>
  <x:si>
    <x:t>Cala de 1x1 m per a localització de serveis, amb enderroc de paviment, excavació de terres fins a localització de serveis a una fondària màxima d'1,30 m, reblert amb sauló, formació de base de formigó i càrrega de materials sobre camió o contenidor, sense incloure reposició de paviment</x:t>
  </x:si>
  <x:si>
    <x:t>P221C-DYZM</x:t>
  </x:si>
  <x:si>
    <x:t>Excavació de rasa de fins a 1 m d'amplària i fins a 2 m de fondària, en terreny compacte, amb retroexcavadora i amb les terres deixades a la vora</x:t>
  </x:si>
  <x:si>
    <x:t>G222U200</x:t>
  </x:si>
  <x:si>
    <x:t>Excavació per a localització de serveis, en terreny no classificat, amb mitjans manuals i amb les terres deixades a la vora</x:t>
  </x:si>
  <x:si>
    <x:t>SE21S020</x:t>
  </x:si>
  <x:si>
    <x:t>Subministrament i col.locació a l'interior de la rasa de cinta de plàstic de senyalització de presència de conductors elèctrics subterranis segons normativa de la companyia de distribució elèctrica.</x:t>
  </x:si>
  <x:si>
    <x:t>FDG51311</x:t>
  </x:si>
  <x:si>
    <x:t>Canalització amb un tub corbable corrugat de polietilè de 90 mm de diàmetre nominal, de doble capa, i reblert de rasa amb terres seleccionades, fil guia a cada tub, part proporcional d'accessoris d'unió, separadors i obturadors</x:t>
  </x:si>
  <x:si>
    <x:t>FDG54477</x:t>
  </x:si>
  <x:si>
    <x:t>Canalització amb quatre tubs corbables corrugats de polietilè de 160 mm de diàmetre nominal, de doble capa, i dau de recobriment de 30x30 cm amb formigó HM-20/P/20/I</x:t>
  </x:si>
  <x:si>
    <x:t>G228U200</x:t>
  </x:si>
  <x:si>
    <x:t>Rebliment amb sorra de 0 a 3 mm en llit i arronyonat de canonada, estesa i compactació segons condicions del Plec de Prescripcions Tècniques, mesurat sobre perfil teòric</x:t>
  </x:si>
  <x:si>
    <x:t>P2255-DPGP</x:t>
  </x:si>
  <x:si>
    <x:t>Rebliment i piconatge de rasa d'amplària fins a 0,6 m, amb material seleccionat de la pròpia excavació, en tongades de gruix de fins a 25 cm, utilitzant picó vibrant de combustible, amb compactació del 95% PM</x:t>
  </x:si>
  <x:si>
    <x:t>F31521H1</x:t>
  </x:si>
  <x:si>
    <x:t>Formigó per a rases i pous de fonaments, HM-20/B/20/I, de consistència tova i grandària màxima del granulat 20 mm, abocat des de camió</x:t>
  </x:si>
  <x:si>
    <x:t>GDK2U010</x:t>
  </x:si>
  <x:si>
    <x:t>Pericó per a canalització de serveis de 80x80x125 cm de secció interior, amb parets de 15 cm de gruix i solera de 10 cm de gruix de formigó HM-20, inclòs excavació, transport a l'abocador, cànon d'abocament i manteniment de l'abocador</x:t>
  </x:si>
  <x:si>
    <x:t>GDKZU080</x:t>
  </x:si>
  <x:si>
    <x:t>Marc i tapa de 80x80 cm, de fosa dúctil, clase B-125, segons UNE-EN 124, totalment col·locat</x:t>
  </x:si>
  <x:si>
    <x:t>PDK4-AJS9</x:t>
  </x:si>
  <x:si>
    <x:t>Pericó de registre de formigó prefabricat sense fons de 60x60x60 cm, per a instal·lacions de serveis, col·locat sobre llit de grava de 15 cm de gruix i reblert lateral amb terra de la mateixa excavació</x:t>
  </x:si>
  <x:si>
    <x:t>PDK1-VRDX</x:t>
  </x:si>
  <x:si>
    <x:t>Bastiment quadrat i tapa quadrat de fosa dúctil per a pericó de serveis, recolzada i amb tanca, pas lliure de 530x530 mm i classe C250 segons norma UNE-EN 124, col·locada amb morter per a ram de paleta,col.mort.</x:t>
  </x:si>
  <x:si>
    <x:t>GDK2U030</x:t>
  </x:si>
  <x:si>
    <x:t>Pericó per a canalització de serveis de 40x40x60 cm de secció interior, amb parets de 15 cm de gruix i solera de 10 cm de gruix de formigó HM-20, inclòs excavació, transport a l'abocador, cànon d'abocament i manteniment de l'abocador</x:t>
  </x:si>
  <x:si>
    <x:t>GDKZU040</x:t>
  </x:si>
  <x:si>
    <x:t>Marc i tapa de 40x40 cm, de fosa dúctil, clase B-125, segons UNE-EN 124, totalment col·locat</x:t>
  </x:si>
  <x:si>
    <x:t>Bàculs i instal·lació elèctrica</x:t>
  </x:si>
  <x:si>
    <x:t>01.01.01.03.02</x:t>
  </x:si>
  <x:si>
    <x:t>PG33-E6KZ</x:t>
  </x:si>
  <x:si>
    <x:t>Cable amb conductor de coure de tensió assignada0,6/1 kV, de designació RVFV, construcció segons norma UNE 21123-2, tetrapolar, de secció 4x6 mm2, amb armadura de fleix d'acer i coberta del cable de PVC, classe de reacció al foc Eca segons la norma UNE-EN 50575, col·locat en tub</x:t>
  </x:si>
  <x:si>
    <x:t>PG33-E6L2</x:t>
  </x:si>
  <x:si>
    <x:t>Cable amb conductor de coure de tensió assignada0,6/1 kV, de designació RVFV, construcció segons norma UNE 21123-2, tetrapolar, de secció 4x10 mm2, amb armadura de fleix d'acer i coberta del cable de PVC, classe de reacció al foc Eca segons la norma UNE-EN 50575, col·locat en tub</x:t>
  </x:si>
  <x:si>
    <x:t>GG3809T7</x:t>
  </x:si>
  <x:si>
    <x:t>Conductor de coure nu, unipolar de secció 1x35 mm2, muntat en malla de connexió a terra</x:t>
  </x:si>
  <x:si>
    <x:t>FHMCOFRE</x:t>
  </x:si>
  <x:si>
    <x:t>ut</x:t>
  </x:si>
  <x:si>
    <x:t>Caixa sertem de connexió amb porta de fusibles i fusibles 2x10A, estanca col.locada a l'interior de la columna amb portella de registre. Totalment instal·lat. Instal·lació elèctrica per punt de llum, connexionat a la xarxa d'alimentació elèctrica i proves</x:t>
  </x:si>
  <x:si>
    <x:t>GHM1SB01</x:t>
  </x:si>
  <x:si>
    <x:t>Columna de planxa d'acer galvanitzat, de forma troncocònica de 9  m d'alçària, coronament sense platina, amb base platina i porta, col·locada sobre dau de formigó, inclosa l'execució de la fonamentació, gruament, anivellament, instal·lació de presa de terra, instal·lació elèctrica completa de l'interior del suport i transport de terres sobrants a l'abocador</x:t>
  </x:si>
  <x:si>
    <x:t>PHM2-DBEN</x:t>
  </x:si>
  <x:si>
    <x:t>Columna de planxa d'acer galvanitzat, de forma troncocònica, de 5 m d'alçària, coronament sense platina, amb base platina i porta, segons norma UNE-EN 40-5, col·locada sobre dau de formigó</x:t>
  </x:si>
  <x:si>
    <x:t>PHM0-IC62</x:t>
  </x:si>
  <x:si>
    <x:t>Bàcul troncocònic de planxa d'acer galvanitzat, de 9 m d'alçària i 2 m de sortint, d'un braç amb base platina i porta, segons norma UNE-EN 0-5, col·locat sobre dau de formigó</x:t>
  </x:si>
  <x:si>
    <x:t>PHM0-SB62</x:t>
  </x:si>
  <x:si>
    <x:t>Bàcul troncocònic de planxa d'acer galvanitzat, de 9 m d'alçària i 2 m de sortint, de doble  braç amb base platina i porta, segons norma UNE-EN 40-5, col·locat sobre dau de formigó</x:t>
  </x:si>
  <x:si>
    <x:t>GHQCSB01</x:t>
  </x:si>
  <x:si>
    <x:t>Projector LED tipus Neos 1 de Schreder o similar, rectangular d'alumini, ip-66, per a exteriors, amb 16 LEDs i Potencia de consum de 20.8 W, amb equip elèctric, muntat sobre suports</x:t>
  </x:si>
  <x:si>
    <x:t>GHN1SB02</x:t>
  </x:si>
  <x:si>
    <x:t>Subministrament i col.locació de lluminària tancada amb vidre refractor tipus LED TECEO GEN-2 de 60 LEDs i 90 w de Schreder o equivalent, inclòs cablejat intern, connexionat i orientació de la lluminària o similar</x:t>
  </x:si>
  <x:si>
    <x:t>GHN1SB03</x:t>
  </x:si>
  <x:si>
    <x:t>Subministrament i col.locació de lluminària tancada amb vidre refractor tipus LED TECEO S  de 20 LEDs i 22.4 w de Schreder o equivalent, inclòs cablejat intern, connexionat i orientació de la lluminària</x:t>
  </x:si>
  <x:si>
    <x:t>GHN1SB04</x:t>
  </x:si>
  <x:si>
    <x:t>Subministrament i col.locació de lluminària tancada amb vidre refractor tipus LED TECEO GEN 2 de 60 LEDs i 130 w de Schreder o equivalent, inclòs cablejat intern, connexionat i orientació de la lluminària</x:t>
  </x:si>
  <x:si>
    <x:t>Quadre elèctric i legalització</x:t>
  </x:si>
  <x:si>
    <x:t>01.01.01.03.03</x:t>
  </x:si>
  <x:si>
    <x:t>FGZZE0020</x:t>
  </x:si>
  <x:si>
    <x:t>Redacció del projecte de legalització de l'enllumenat per a un armari de potència a legalitzar superior a 5 kW i inferior o igual a 20 kW; visat per un col·legi professional incloent el certificat final d'obra; presentació a ICICT o ECA de tota la documentació necessària; lliurament de l'acta d'aprovació del projecte i de les instal·lacions. Tot inclòs.</x:t>
  </x:si>
  <x:si>
    <x:t>FZP10805</x:t>
  </x:si>
  <x:si>
    <x:t>PA</x:t>
  </x:si>
  <x:si>
    <x:t>Partida alçada a justificar de nova escomesa de connexió elèctrica de nou quadre enllumenat, a xarxa de existent de companyia subministradora , inclou : OC, cablejat BT, descàrrecs i connexió , drets d´escomesa per nous subministrament  de Cia ,permisos , plànol as-buit i legalització  de cia. completament instal·lat segons normativa de cia.</x:t>
  </x:si>
  <x:si>
    <x:t>FHGAIA42</x:t>
  </x:si>
  <x:si>
    <x:t>U</x:t>
  </x:si>
  <x:si>
    <x:t>QUADRE ELÈCTRIC D'ENLLUMENAT EN ARMARI AMB SISTEMA DE REGULACIÓ INDICAT PER LA DIRECCIÓ D'OBRA. SUBMINISTRAMENT I INSTAL·LACIÓ DE QUADRE D'ENLLUMENAT FORMAT PER ARMARI D'ACER INOXIDABLE NORMA AISI-304 PINTAT RAL-7032, MIDES 520X520X2470 MM, AMB  TOT L'APARELLATGE ELÈCTRIC PER A QUADRE DE COMANDAMENT DE 6 SORTIDES D'ENLLUMENAT I(SI S´ESCAU) PERA REG ,AMB  SECCCIONADOR I PROTECCIONS DE CIA, EQUIP DE COMPTATGE AMB ACCES  PER PORTA INDEPENDENT . INCLOU SISTEMA DE CONTROL I COMANDAMENT COMPATIBLE AMB EL SISTEMA DE TELEGESTIÓ DE L'AJUNTAMENT O ORGANISME PROPIETARI  I SORTIDA INSTAL·LACIÓ A SUBQUADRE DE REG. EL PREU INCLOU EL SUBMINISTRAMENT I INSTAL·LACIÓ DE TOTS ELS MATERIALS AIXÍ COM L'EXECUCIÓ DE L'OBRA CIVIL NECESSÀRIA PER A COL·LOCAR EL QUADRE. TOT D'ACORD EL REBT I ACCEPTAT PER COMPANYIA ELÈCTRICA I RESPECTANT ELS CRITERIS TÈCNICS MUNICIPALS VIGENTS.EL QUADRE DE COMANDAMENT DISPOSARÀ D'UN CONTROL DELS DRIVERS AMB UN SISTEMA COMPATIBLE AMB LA TELEGESTIÓ I CONTROL DE L'AJUNTAMENT O ALTRE A DETERMINAR PELS SERVEIS TÈCNICS MUNICIPALS EN EL MOMENT DE LA INSTAL·LACIÓ. EL SISTEMA INSTAL·LAT PERMETRÀ LA REGULACIÓ DE L'ENLLUMENAT HA DE SER PROGRAMABLE «IN SITU» EN CAPÇALERA (AL QUADRE ELÈCTRIC) O  A CADASCUN DELS PUNTS DE LLUM (ALS DRIVERS), A DECIDIR PELS TÈCNICS MUNICIPALS EN EL MOMENT DE L'EXECUCIÓ DE LES OBRES. L'ARMARI ES CONNECTARÀ A LA XARXA DE FIBRA ÒPTICA, DADES O RADIO SEGONS EL CRITERI DEL DEPARTAMENT D'ENLLUMENAT</x:t>
  </x:si>
  <x:si>
    <x:t>04</x:t>
  </x:si>
  <x:si>
    <x:t>Xarxa Enllumenat de Nova Implantació FASE_2</x:t>
  </x:si>
  <x:si>
    <x:t>01.01.01.04.01</x:t>
  </x:si>
  <x:si>
    <x:t>01.01.01.04.02</x:t>
  </x:si>
  <x:si>
    <x:t>01.01.01.04.03</x:t>
  </x:si>
  <x:si>
    <x:t>06</x:t>
  </x:si>
  <x:si>
    <x:t>Xarxa Enllumenat de Nova Implantació FASE_4 (carril bici )</x:t>
  </x:si>
  <x:si>
    <x:t>01.01.01.06.01</x:t>
  </x:si>
  <x:si>
    <x:t>01.01.01.06.02</x:t>
  </x:si>
  <x:si>
    <x:t>01.01.01.06.03</x:t>
  </x:si>
  <x:si>
    <x:t>07</x:t>
  </x:si>
  <x:si>
    <x:t>Xarxa Enllumenat de Nova Implantació FASE_5 ( zona triangle prop  riera</x:t>
  </x:si>
  <x:si>
    <x:t>01.01.01.07.01</x:t>
  </x:si>
  <x:si>
    <x:t>01.01.01.07.02</x:t>
  </x:si>
  <x:si>
    <x:t>01.01.01.07.03</x:t>
  </x:si>
  <x:si>
    <x:t>Modificació  Enll existent C Bernat Metge</x:t>
  </x:si>
  <x:si>
    <x:t>Modificació Enll Existent C. Bernat Metge</x:t>
  </x:si>
  <x:si>
    <x:t>01.02.01.01.01</x:t>
  </x:si>
  <x:si>
    <x:t>01.02.01.02.01</x:t>
  </x:si>
  <x:si>
    <x:t>01.02.01.02.02</x:t>
  </x:si>
  <x:si>
    <x:t>Modificació Enll. Existent C Bernat Metge</x:t>
  </x:si>
  <x:si>
    <x:t>01.02.01.03.01</x:t>
  </x:si>
  <x:si>
    <x:t>01.02.01.03.02</x:t>
  </x:si>
  <x:si>
    <x:t>M21H1C41</x:t>
  </x:si>
  <x:si>
    <x:t>Desmuntatge de llumenera, columna exterior, accessoris i elements de subjecció, de &lt; 12 m d'alçària, com a màxim, enderroc de fonament de formigó a mà i amb compressor, aplec per a posterior aprofitament i càrrega manual de runa sobre camió o contenidor</x:t>
  </x:si>
  <x:si>
    <x:t>GHM1SB50</x:t>
  </x:si>
  <x:si>
    <x:t>Muntatge i instalació de bàculs o  Columna d´enllumenat de planxa d'acer galvanitzat, de forma troncocònica o similar de fins a 12 m d'alçària, coronament sense platina, amb base platina i porta, col·locada sobre dau de formigó, inclosa l'execució de la fonamentació, gruament, anivellament, instal·lació de presa de terra, instal·lació elèctrica completa de l'interior del suport i transport de terres sobrants a l'abocador</x:t>
  </x:si>
  <x:si>
    <x:t>01.02.01.03.03</x:t>
  </x:si>
  <x:si>
    <x:t>FGZZE0050</x:t>
  </x:si>
  <x:si>
    <x:t>Redacció de projecte i legalització d´enllumenat per a modificat d´instal.lació existent d´enllumenat públic , visat per un col·legi professional incloent el certificat final d'obra; permisos a ICICT, ECA,... de tota la documentació necessària; lliurament de l'acta d'aprovació del projecte i de les instal·lacions. Tot inclòs.</x:t>
  </x:si>
  <x:si>
    <x:t>No tramificat</x:t>
  </x:si>
  <x:si>
    <x:t>Gestió de residus</x:t>
  </x:si>
  <x:si>
    <x:t>01.03.02</x:t>
  </x:si>
  <x:si>
    <x:t>I2R24200</x:t>
  </x:si>
  <x:si>
    <x:t>Classificació a peu d'obra de residus de construcció o demolició en fraccions segons REAL DECRETO 105/2008, amb mitjans manuals</x:t>
  </x:si>
  <x:si>
    <x:t>I2R641J0</x:t>
  </x:si>
  <x:si>
    <x:t>Càrrega amb mitjans manuals i transport de residus inerts o no especials a instal·lació autoritzada de gestió de residus, amb contenidor de 9 m3 de capacitat</x:t>
  </x:si>
  <x:si>
    <x:t>I2RA6770</x:t>
  </x:si>
  <x:si>
    <x:t>Deposició controlada en centre de reciclatge de residus de plàstic no perillosos amb una densitat 0,035 t/m3, procedents de construcció o demolició, amb codi 170203 segons la Llista Europea de Residus (ORDEN MAM/304/2002)</x:t>
  </x:si>
  <x:si>
    <x:t>I2RA6890</x:t>
  </x:si>
  <x:si>
    <x:t>Deposició controlada en centre de reciclatge de residus de fusta no perillosos amb una densitat 0,19 t/m3, procedents de construcció o demolició, amb codi 170201 segons la Llista Europea de Residus (ORDEN MAM/304/2002)</x:t>
  </x:si>
  <x:si>
    <x:t>I2RA6680</x:t>
  </x:si>
  <x:si>
    <x:t>Deposició controlada en centre de reciclatge de residus de metalls barrejats no perillosos amb una densitat 0,2 t/m3, procedents de construcció o demolició, amb codi 170407 segons la Llista Europea de Residus (ORDEN MAM/304/2002)</x:t>
  </x:si>
  <x:si>
    <x:t>I2RA6960</x:t>
  </x:si>
  <x:si>
    <x:t>Deposició controlada en centre de reciclatge de residus de paper i cartró no perillosos amb una densitat 0,04 t/m3, procedents de construcció o demolició, amb codi 150101 segons la Llista Europea de Residus (ORDEN MAM/304/2002)</x:t>
  </x:si>
  <x:si>
    <x:t>I2RA9RC0</x:t>
  </x:si>
  <x:si>
    <x:t>Deposició controlada en planta de compostage de residus vegetals bruts barrejats amb terra o altres residus no vegetals no perillosos amb una densitat 0,75 t/m3, procedents de poda o sega, amb codi 200201 segons la Llista Europea de Residus (ORDEN MAM/304/2002)</x:t>
  </x:si>
  <x:si>
    <x:t>I2R540C0</x:t>
  </x:si>
  <x:si>
    <x:t>Transport de residus inerts o no especials a instal·lació autoritzada de gestió de residus, amb contenidor d'1 m3 de capacitat</x:t>
  </x:si>
  <x:si>
    <x:t>I2RA7M00</x:t>
  </x:si>
  <x:si>
    <x:t>Deposició controlada en dipòsit autoritzat de residus de terra contaminada perillosos, procedents d'excavació, amb codi 170503* segons la Llista Europea de Residus (ORDEN MAM/304/2002)</x:t>
  </x:si>
  <x:si>
    <x:t>Partides alçades</x:t>
  </x:si>
  <x:si>
    <x:t>01.03.03</x:t>
  </x:si>
  <x:si>
    <x:t>PPA0U001</x:t>
  </x:si>
  <x:si>
    <x:t>pa</x:t>
  </x:si>
  <x:si>
    <x:t>Partida alçada de cobrament íntegre per a la seguretat i salut , senyalització, abalisament i desviaments provisionals durant l'execució de les obres, segons indicació de la Direcció de l'Obra ( 1,8 % aprox)</x:t>
  </x:si>
  <x:si>
    <x:t>XPA1SB10</x:t>
  </x:si>
  <x:si>
    <x:t xml:space="preserve">Partida alçada a justificar de l'1% del PEM, per a despeses per control de qualitat </x:t>
  </x:si>
  <x:si>
    <x:t>XPA100OC</x:t>
  </x:si>
  <x:si>
    <x:t xml:space="preserve">Partida alçada a justificar per a imprevistos </x:t>
  </x:si>
  <x:si>
    <x:t xml:space="preserve">IMPORT TOTAL DEL PRESSUPOST : </x:t>
  </x:si>
  <x:si>
    <x:t>Justificació d'elements</x:t>
  </x:si>
  <x:si>
    <x:t>Nº</x:t>
  </x:si>
  <x:si>
    <x:t>Codi</x:t>
  </x:si>
  <x:si>
    <x:t>U.A.</x:t>
  </x:si>
  <x:si>
    <x:t>Descripció</x:t>
  </x:si>
  <x:si>
    <x:t>Descripció curta</x:t>
  </x:si>
  <x:si>
    <x:t>Element compost</x:t>
  </x:si>
  <x:si>
    <x:t>D0B2A100</x:t>
  </x:si>
  <x:si>
    <x:t>kg</x:t>
  </x:si>
  <x:si>
    <x:t>Acer en barres corrugades elaborat a l'obra i manipulat a taller B500S, de límit elàstic &gt;= 500 N/mm2</x:t>
  </x:si>
  <x:si>
    <x:t>Rend.:</x:t>
  </x:si>
  <x:si>
    <x:t>Acer b/corrug.obra man.taller B500S</x:t>
  </x:si>
  <x:si>
    <x:t>Mà d'obra</x:t>
  </x:si>
  <x:si>
    <x:t>A0134000</x:t>
  </x:si>
  <x:si>
    <x:t>h</x:t>
  </x:si>
  <x:si>
    <x:t>Ajudant ferrallista</x:t>
  </x:si>
  <x:si>
    <x:t>/R</x:t>
  </x:si>
  <x:si>
    <x:t>x</x:t>
  </x:si>
  <x:si>
    <x:t>=</x:t>
  </x:si>
  <x:si>
    <x:t>A0124000</x:t>
  </x:si>
  <x:si>
    <x:t>Oficial 1a ferrallista</x:t>
  </x:si>
  <x:si>
    <x:t>Subtotal mà d'obra</x:t>
  </x:si>
  <x:si>
    <x:t>Material</x:t>
  </x:si>
  <x:si>
    <x:t>B0A14200</x:t>
  </x:si>
  <x:si>
    <x:t>Filferro recuit de diàmetre 1,3 mm</x:t>
  </x:si>
  <x:si>
    <x:t>B0B2A000</x:t>
  </x:si>
  <x:si>
    <x:t>Acer en barres corrugades B500S de límit elàstic &gt;= 500 N/mm2</x:t>
  </x:si>
  <x:si>
    <x:t>Subtotal material</x:t>
  </x:si>
  <x:si>
    <x:t>Cost directe</x:t>
  </x:si>
  <x:si>
    <x:t>Despeses auxiliars</x:t>
  </x:si>
  <x:si>
    <x:t>%</x:t>
  </x:si>
  <x:si>
    <x:t>Total</x:t>
  </x:si>
  <x:si>
    <x:t>D9H3U135</x:t>
  </x:si>
  <x:si>
    <x:t>Mescla bituminosa en calent tipus BBTM, inclòs filler, estesa i compactada, sense incloure betum</x:t>
  </x:si>
  <x:si>
    <x:t>Mescla bituminosa tipus BBTM</x:t>
  </x:si>
  <x:si>
    <x:t>A0112000</x:t>
  </x:si>
  <x:si>
    <x:t>Cap de colla</x:t>
  </x:si>
  <x:si>
    <x:t>A0150000</x:t>
  </x:si>
  <x:si>
    <x:t>Manobre especialista</x:t>
  </x:si>
  <x:si>
    <x:t>A0121000</x:t>
  </x:si>
  <x:si>
    <x:t>Oficial 1a</x:t>
  </x:si>
  <x:si>
    <x:t>Maquinària</x:t>
  </x:si>
  <x:si>
    <x:t>C1501U01</x:t>
  </x:si>
  <x:si>
    <x:t>Camió de 400 hp, de 32 t (15,4 m3)</x:t>
  </x:si>
  <x:si>
    <x:t>C1709B0U</x:t>
  </x:si>
  <x:si>
    <x:t>Estenedora per a paviments de mescla bituminosa</x:t>
  </x:si>
  <x:si>
    <x:t>C170U035</x:t>
  </x:si>
  <x:si>
    <x:t>Piconadora autopropulsada de 14 a 16 t</x:t>
  </x:si>
  <x:si>
    <x:t>C170U051</x:t>
  </x:si>
  <x:si>
    <x:t>Corró vibratori autopropulsat pneumàtic</x:t>
  </x:si>
  <x:si>
    <x:t>Subtotal maquinària</x:t>
  </x:si>
  <x:si>
    <x:t>B9H3U003</x:t>
  </x:si>
  <x:si>
    <x:t>Mescla bituminosa en calent BBTM 8B, inclòs filler, sense incloure betum, a peu de planta asfàltica</x:t>
  </x:si>
  <x:si>
    <x:t>Partida d'obra</x:t>
  </x:si>
  <x:si>
    <x:t>E21QV010</x:t>
  </x:si>
  <x:si>
    <x:t>Muntatge de porta ornamental, fins a 2000 kg de pes, com a màxim i a una alçària de 25 m, com a màxim, amb mitjans manuals i mecànics totalment col·locada</x:t>
  </x:si>
  <x:si>
    <x:t xml:space="preserve">Muntatge porta ornamental, fins a 2000 kg de pes, com a màxim i a una alçària de 25 m, com a màxim, </x:t>
  </x:si>
  <x:si>
    <x:t>A0140000</x:t>
  </x:si>
  <x:si>
    <x:t>Manobre</x:t>
  </x:si>
  <x:si>
    <x:t>C150GU00</x:t>
  </x:si>
  <x:si>
    <x:t>Grua autopropulsada de 60 t</x:t>
  </x:si>
  <x:si>
    <x:t>Despeses indirectes</x:t>
  </x:si>
  <x:si>
    <x:t>E21QV220</x:t>
  </x:si>
  <x:si>
    <x:t>Desmuntatge de porta ornamental de 2000 kg de pes, com a màxim i a una alçària de 25 m, com a màxim, amb mitjans manuals i mecànics i aplec de materials per a la seva reutilització, inclou embalatges</x:t>
  </x:si>
  <x:si>
    <x:t>Desmuntatge porta ornamental,man.+mecànic,aplec p/reutilització</x:t>
  </x:si>
  <x:si>
    <x:t>E618686T</x:t>
  </x:si>
  <x:si>
    <x:t>Paret de tancament de 30 cm de gruix de bloc foradat de morter ciment, de 400x200x300 mm, llis, gris , amb components hidrofugants, categoria I segons la norma UNE-EN 771-3 , col·locat amb morter mixt 1:2:10 de ciment pòrtland amb filler calcari</x:t>
  </x:si>
  <x:si>
    <x:t>Paret tanc,30cm,bloc foradat mort.ciment,400x200x300mm,llis,gris,+hidrofug., col.mort.</x:t>
  </x:si>
  <x:si>
    <x:t>B0E244W6</x:t>
  </x:si>
  <x:si>
    <x:t>Bloc foradat de morter de ciment, llis, de 400x300x200 mm, amb components hidrofugants, de cara vista, gris, categoria I segons norma UNE-EN 771-3</x:t>
  </x:si>
  <x:si>
    <x:t>B071UM01</x:t>
  </x:si>
  <x:si>
    <x:t>Morter mixt de ciment pòrtland amb filler calcari CEM II/B-L, calç i sorra, amb 200 kg/m3 de ciment, amb una proporció en volum 1:2:10 i 2,5 N/mm2 de resistència a compressió</x:t>
  </x:si>
  <x:si>
    <x:t>E61Z300H</x:t>
  </x:si>
  <x:si>
    <x:t>Acer en barres corrugades B500S de límit elàstic &gt;= 500 N/mm2 per a l'armadura de parets de blocs de morter de ciment</x:t>
  </x:si>
  <x:si>
    <x:t>Acer b/corrugada B500S,p/arm.paret bloc mort.</x:t>
  </x:si>
  <x:si>
    <x:t>A0122000</x:t>
  </x:si>
  <x:si>
    <x:t>Oficial 1a paleta</x:t>
  </x:si>
  <x:si>
    <x:t>Subtotal element compost</x:t>
  </x:si>
  <x:si>
    <x:t>E61ZR046</x:t>
  </x:si>
  <x:si>
    <x:t>Formigó HA-25/P/20/I de consistència plàstica i grandària màxima del granulat 20 mm, col·locat manualment, per a parets de blocs de ceràmica alleugerida</x:t>
  </x:si>
  <x:si>
    <x:t>Formigó HA-25/P/20/I,manual.,p/parets blocs ceràm.</x:t>
  </x:si>
  <x:si>
    <x:t>B065910C</x:t>
  </x:si>
  <x:si>
    <x:t>Formigó HA-25/P/20/I de consistència plàstica, grandària màxima del granulat 20 mm, amb &gt;= 250 kg/m3 de ciment, apte per a classe d'exposició I</x:t>
  </x:si>
  <x:si>
    <x:t>E811V1Q1</x:t>
  </x:si>
  <x:si>
    <x:t>Arrebossat projectat reglejat d'1 cm de gruix, sobre parament vertical exterior, a més de 3,00 m d'alçària, amb morter de ciment ús corrent (GP), de designació CSIV-W2,, segons UNE-EN 998-1, remolinat</x:t>
  </x:si>
  <x:si>
    <x:t>Arrebossat projectat reglejat d'1 cm de gruix, sobre parament vertical exterior, a més de 3,00 m d'a</x:t>
  </x:si>
  <x:si>
    <x:t>C200X000</x:t>
  </x:si>
  <x:si>
    <x:t>Barrejadora-bombejadora per a morters i guixos projectats</x:t>
  </x:si>
  <x:si>
    <x:t>B0111000</x:t>
  </x:si>
  <x:si>
    <x:t>Aigua</x:t>
  </x:si>
  <x:si>
    <x:t>B81111C0</x:t>
  </x:si>
  <x:si>
    <x:t>Morter de ciment ús corrent (GP), de designació CSIV-W2, segons norma UNE-EN 998-1, de granulometria &lt;= 1 mm, en sacs</x:t>
  </x:si>
  <x:si>
    <x:t>E898D240</x:t>
  </x:si>
  <x:si>
    <x:t>Pintat de parament vertical exterior de ciment, amb pintura plàstica amb acabat llis, amb una capa de fons diluïda i dues d'acabat</x:t>
  </x:si>
  <x:si>
    <x:t>Pintat vert.ext.ciment,pintura plàstica,llis,1fons+2acab.</x:t>
  </x:si>
  <x:si>
    <x:t>A012D000</x:t>
  </x:si>
  <x:si>
    <x:t>Oficial 1a pintor</x:t>
  </x:si>
  <x:si>
    <x:t>A013D000</x:t>
  </x:si>
  <x:si>
    <x:t>Ajudant pintor</x:t>
  </x:si>
  <x:si>
    <x:t>B89ZPE00</x:t>
  </x:si>
  <x:si>
    <x:t>Pintura plàstica, per a exteriors</x:t>
  </x:si>
  <x:si>
    <x:t>G214U025</x:t>
  </x:si>
  <x:si>
    <x:t>Enderroc d'estructures de paredat de qualsevol tipus, amb mitjans mecànics o manuals, inclòs càrrega, transport a l'abocador, cànon d'abocament i manteniment de l'abocador</x:t>
  </x:si>
  <x:si>
    <x:t>Enderroc estruc. de paredat, mitjans mecànics o manuals</x:t>
  </x:si>
  <x:si>
    <x:t>C131U001</x:t>
  </x:si>
  <x:si>
    <x:t>Pala carregadora de 170 hp, tipus CAT-950 o equivalent</x:t>
  </x:si>
  <x:si>
    <x:t>C110U040</x:t>
  </x:si>
  <x:si>
    <x:t>Compressor portàtil, amb dos martells pneumàtics de 20 kg a 30 kg</x:t>
  </x:si>
  <x:si>
    <x:t>C110U025</x:t>
  </x:si>
  <x:si>
    <x:t>Retroexcavadora de 95 hp, amb martell de 800 kg a 1500 kg</x:t>
  </x:si>
  <x:si>
    <x:t>C15019U0</x:t>
  </x:si>
  <x:si>
    <x:t>Camió de 250 hp, de 20 t (9,6 m3)</x:t>
  </x:si>
  <x:si>
    <x:t>G21B1002</x:t>
  </x:si>
  <x:si>
    <x:t>Desmuntatge, càrrega i transport a magatzem o abocador de barrera de seguretat metàl·lica de secció doble ona tipus BMSNA4 o BMSNR4, inclòs part proporcional de suports</x:t>
  </x:si>
  <x:si>
    <x:t>Desmuntatge barrera BMSNA4 o BMSNR4, inclòs pp suports</x:t>
  </x:si>
  <x:si>
    <x:t>C15018U0</x:t>
  </x:si>
  <x:si>
    <x:t>Camió de 150 hp, de 12 t (5,8 m3)</x:t>
  </x:si>
  <x:si>
    <x:t>C200SU00</x:t>
  </x:si>
  <x:si>
    <x:t>Equip i elements auxiliars per a tall oxiacetilenic</x:t>
  </x:si>
  <x:si>
    <x:t>C131U015</x:t>
  </x:si>
  <x:si>
    <x:t>Excavadora-carregadora de 110 hp, tipus CAT-212 o equivalent</x:t>
  </x:si>
  <x:si>
    <x:t>G21BV001</x:t>
  </x:si>
  <x:si>
    <x:t>Desmuntatge, càrrega i transport a magatzem o abocador de barrera de seguretat metàl·lica de secció doble ona tipus BMSNC2 o BMSNC2, inclòs part proporcional de suports</x:t>
  </x:si>
  <x:si>
    <x:t>Desmuntatge barrera BMSNC2 o BMSNC2, inclòs part proporcional de suports</x:t>
  </x:si>
  <x:si>
    <x:t>G21BV002</x:t>
  </x:si>
  <x:si>
    <x:t>Desmuntatge, càrrega i transport a magatzem o abocador de barrera de seguretat metàl·lica de secció doble ona tipus BMSNA4 o BMSNR4 amb protecció de motoristes, inclòs part proporcional de suports</x:t>
  </x:si>
  <x:si>
    <x:t>Desmuntatge barrera BMSNA4 o BMSNR4 amb protecció de motoristes, inclòs pp suports</x:t>
  </x:si>
  <x:si>
    <x:t>G21YD320</x:t>
  </x:si>
  <x:si>
    <x:t>Perforació de mur de formigó armat per a formació de passamurs fins a 400 mm de diàmetre nominal amb un gruix de paret entre 30 i 40 cm amb equip de barrinat amb broca de diamant intercambiable, entre 100 i 400 mm de diàmetre</x:t>
  </x:si>
  <x:si>
    <x:t>Perforació mur form.arm. p/formació passamurs,D fins a 400mm,g=entre 30 i 40cm,broca diamant</x:t>
  </x:si>
  <x:si>
    <x:t>CF211210</x:t>
  </x:si>
  <x:si>
    <x:t>Equip de barrinat amb broca de diamant intercambiable, entre 100 i 400 mm de diàmetre</x:t>
  </x:si>
  <x:si>
    <x:t>G222U002</x:t>
  </x:si>
  <x:si>
    <x:t>Excavació de terreny no classificat en rases, pous o fonaments, amb mitjans mecànics, incloses part proporcional de voladura en roca i tall prèvi en talussos, càrrega i transport a l'abocador, aplec o lloc d'ús, inclòs cànon d'abocament i manteniment de l'abocador</x:t>
  </x:si>
  <x:si>
    <x:t>Exc. rases, pous  20% amb voladura</x:t>
  </x:si>
  <x:si>
    <x:t>C110U050</x:t>
  </x:si>
  <x:si>
    <x:t>Equip complet de maquinària de perforació en desmunt</x:t>
  </x:si>
  <x:si>
    <x:t>C131U016</x:t>
  </x:si>
  <x:si>
    <x:t>Excavadora-carregadora de 250 hp, tipus CAT-235 o equivalent</x:t>
  </x:si>
  <x:si>
    <x:t>B0211U00</x:t>
  </x:si>
  <x:si>
    <x:t>Explosiu tipus goma-2 EC, amb part proporcional de metxa i detonant</x:t>
  </x:si>
  <x:si>
    <x:t>G222U102</x:t>
  </x:si>
  <x:si>
    <x:t>Excavació de terreny no classificat en rases, pous o fonaments, amb mitjans mecànics, incloses part proporcional en roca i tall prèvi en talussos, càrrega i transport a l'abocador, aplec o lloc d'ús, inclòs cànon d'abocament i manteniment de l'abocador</x:t>
  </x:si>
  <x:si>
    <x:t>Exc. rases, pous  20% amb martell</x:t>
  </x:si>
  <x:si>
    <x:t>C131U028</x:t>
  </x:si>
  <x:si>
    <x:t>Retroexcavadora de 95 hp, tipus CAT-446 o equivalent</x:t>
  </x:si>
  <x:si>
    <x:t>G222U210</x:t>
  </x:si>
  <x:si>
    <x:t>Increment de preu d'excavació de terreny no classificat en rases, pous o fonament en presència de serveis afectats</x:t>
  </x:si>
  <x:si>
    <x:t>Increment exc. rases en presència serveis afectats</x:t>
  </x:si>
  <x:si>
    <x:t>G228U010</x:t>
  </x:si>
  <x:si>
    <x:t>Rebliment i compactació de rases, pous i fonaments, amb material procedent de la pròpia obra, inclòs selecció, garbellat, càrregues i transports intermedis, estesa i compactació segons condicions del Plec de Prescripcions Tècniques, mesurat sobre perfil teòric</x:t>
  </x:si>
  <x:si>
    <x:t>Rebliment de rases, pous i fonaments, amb mat. de l'obra</x:t>
  </x:si>
  <x:si>
    <x:t>C1502U10</x:t>
  </x:si>
  <x:si>
    <x:t>Camió cisterna de 6000 l</x:t>
  </x:si>
  <x:si>
    <x:t>C133U070</x:t>
  </x:si>
  <x:si>
    <x:t>Picó vibrant dúplex de 1300 kg</x:t>
  </x:si>
  <x:si>
    <x:t>B03DU005</x:t>
  </x:si>
  <x:si>
    <x:t>Classificació i aportació de terra per a rebliments localitzats, procedent de la pròpia obra</x:t>
  </x:si>
  <x:si>
    <x:t>G228U015</x:t>
  </x:si>
  <x:si>
    <x:t>Rebliment i compactació de rases, pous i fonaments, amb material procedent de préstec, inclòs càrregues i transports intermedis, estesa i compactació segons condicions del Plec de Prescripcions Tècniques, mesurat sobre perfil teòric.</x:t>
  </x:si>
  <x:si>
    <x:t>Rebliment de rases, pous i fonaments, amb mat. de prestec</x:t>
  </x:si>
  <x:si>
    <x:t>B03DU001</x:t>
  </x:si>
  <x:si>
    <x:t>Terra procedent de préstec, inclòs cànon per extracció i transport a l'obra</x:t>
  </x:si>
  <x:si>
    <x:t>G228U075</x:t>
  </x:si>
  <x:si>
    <x:t>Rebliment de grava-ciment, amb el 4% en pes de ciment, al darrera d'alçats d'estreps de formigó, estesa i compactació segons condicions del Plec de Prescripcions Tècniques, mesurat sobre perfil teòric</x:t>
  </x:si>
  <x:si>
    <x:t>Rebliment grava-ciment, 4% ciment, al darrera d'alçats d'estreps de formigó</x:t>
  </x:si>
  <x:si>
    <x:t>C17A20QU</x:t>
  </x:si>
  <x:si>
    <x:t>Planta de formigó per a 60 m3/h</x:t>
  </x:si>
  <x:si>
    <x:t>B051U012</x:t>
  </x:si>
  <x:si>
    <x:t>Ciment pòrtland CEM I 32,5 N segons UNE-EN 197-1</x:t>
  </x:si>
  <x:si>
    <x:t>B039U020</x:t>
  </x:si>
  <x:si>
    <x:t>Barreja de granulat per a grava-ciment de granulometria GC25 o GC-20, mesurat després de la compactació</x:t>
  </x:si>
  <x:si>
    <x:t>G3Z1U010</x:t>
  </x:si>
  <x:si>
    <x:t>Formigó de 15 N/mm2 de resistència característica a la compressió per a capa de neteja de 10 cm de gruix, inclòs la preparació de la base d'assentament, estesa i esquerdejat.</x:t>
  </x:si>
  <x:si>
    <x:t>Formigó de 15 N/mm2 per a capa de neteja de 10 cm</x:t>
  </x:si>
  <x:si>
    <x:t>A013U001</x:t>
  </x:si>
  <x:si>
    <x:t>Ajudant</x:t>
  </x:si>
  <x:si>
    <x:t>B060U110</x:t>
  </x:si>
  <x:si>
    <x:t>Formigó de 15 N/mm2 de resistència característica a la compressió, consistència plàstica i granulat màxim 20 mm, inclòs transport a l'obra</x:t>
  </x:si>
  <x:si>
    <x:t>G7J5V010</x:t>
  </x:si>
  <x:si>
    <x:t>M</x:t>
  </x:si>
  <x:si>
    <x:t>Formació de junta i segellat amb sikaflex pro-3 o similar amb altes resistències mecàniques monocomponent en paviment bituminòs per absorbir moviments de 100 mm com a màxim.</x:t>
  </x:si>
  <x:si>
    <x:t>Formació de junta i segellat amb sikaflex pro-3 o similar amb altes resistències mecàniques monocomp</x:t>
  </x:si>
  <x:si>
    <x:t>C110U075</x:t>
  </x:si>
  <x:si>
    <x:t>Equip de màquina de serra de disc de diamant per a tallar</x:t>
  </x:si>
  <x:si>
    <x:t>B7J5SB01</x:t>
  </x:si>
  <x:si>
    <x:t>SEGELLAT DE JUNTES SIKAFLEX PRO-3 O SIMILAR AMB ALTES RESISTÈNCIES MECÀNIQUES MONOCOMPONENT PER A JUNTS DE DILATACIÓ DE PAVIMENTS DE TRÀFIC</x:t>
  </x:si>
  <x:si>
    <x:t>B7J5SB02</x:t>
  </x:si>
  <x:si>
    <x:t>PERFIL CILÍNDRIC D'ESCUMA DE POLIETILÈ DE LA CASA SIKA O SIMILAR EN FORMA DE CÈL·LULA TANCADA PER AL REBLERT DE JUNTES</x:t>
  </x:si>
  <x:si>
    <x:t>G9H3U510</x:t>
  </x:si>
  <x:si>
    <x:t>Increment de qualitat d'àrids, per tona per m2 de dotació, en capa de trànsit per a mescles tipus BBTM</x:t>
  </x:si>
  <x:si>
    <x:t>Increment de qualitat d'àrids per tona de dotació en capa de trànsit per a mescles tipus BBTM</x:t>
  </x:si>
  <x:si>
    <x:t>G9H3U520</x:t>
  </x:si>
  <x:si>
    <x:t>Increment de qualitat de regularitat superficial, per tona per m2 de dotació, en capa de trànsit per a mescles tipus BBTM</x:t>
  </x:si>
  <x:si>
    <x:t>Increment de qualitat de regularitat superficial en capa de trànsit. mescles tipus BBTM</x:t>
  </x:si>
  <x:si>
    <x:t>G9Z4UC20</x:t>
  </x:si>
  <x:si>
    <x:t>Malla electrosoldada en acer corrugat B 500 T, de 15x15 cm i 10 mm de diàmetre, pel control de la fissuració superficial en paviment o solera</x:t>
  </x:si>
  <x:si>
    <x:t>Malla electrosoldada en acer corrugat B 500 T, de 15x15 cm i 10 mm de diàmetre, p/fissuració</x:t>
  </x:si>
  <x:si>
    <x:t>B0A143U0</x:t>
  </x:si>
  <x:si>
    <x:t>Filferro recuit de diàmetre 3 mm</x:t>
  </x:si>
  <x:si>
    <x:t>B0B3UC20</x:t>
  </x:si>
  <x:si>
    <x:t>Malla electrosoldada en acer corrugat B 500 T, de 15x15 cm i 10 mm de diàmetre</x:t>
  </x:si>
  <x:si>
    <x:t>GD53U010</x:t>
  </x:si>
  <x:si>
    <x:t>Neteja i restitució de cuneta de qualsevol tipus, amb mitjans mecànics i manuals, inclòs reperfilat de bermes i talussos, càrrega i transport a l'abocador dels materials resultants, cànon d'abocament i manteniment de l'abocador</x:t>
  </x:si>
  <x:si>
    <x:t xml:space="preserve">Neteja de cunetes existents </x:t>
  </x:si>
  <x:si>
    <x:t>C15018U1</x:t>
  </x:si>
  <x:si>
    <x:t>Camió de 200 hp, de 15 t (7,3 m3)</x:t>
  </x:si>
  <x:si>
    <x:t>C131U025</x:t>
  </x:si>
  <x:si>
    <x:t>Retroexcavadora de 74 hp, tipus CAT-428 o equivalent</x:t>
  </x:si>
  <x:si>
    <x:t>C133U001</x:t>
  </x:si>
  <x:si>
    <x:t>Motoanivelladora de 125 hp</x:t>
  </x:si>
  <x:si>
    <x:t>GD53V010</x:t>
  </x:si>
  <x:si>
    <x:t>Neteja i restitució d'embornal de qualsevol tipus, amb mitjans mecànics i manuals, càrrega i transport a l'abocador dels materials resultants, cànon d'abocament i manteniment de l'abocador</x:t>
  </x:si>
  <x:si>
    <x:t xml:space="preserve">Neteja d'embornals existents </x:t>
  </x:si>
  <x:si>
    <x:t>GD57U010</x:t>
  </x:si>
  <x:si>
    <x:t>Cuneta transitable tipus TTR-10, d'1,00 m d'amplada i 0,15 m de fondària, amb un revestiment mínim de 15 cm de formigó de 20 N/mm2 de resistència característica a compressió, inclòs excavació de terreny no classificat, refinat, càrrega i transport a l'abocador dels materials resultants</x:t>
  </x:si>
  <x:si>
    <x:t>Cuneta TTR-10, fondària 15 cm, revest. mín. 15 cm formigó RC 20 N/mm2</x:t>
  </x:si>
  <x:si>
    <x:t>C110U015</x:t>
  </x:si>
  <x:si>
    <x:t>Retroexcavadora de 74 hp, amb martell de 200 kg a 400 kg</x:t>
  </x:si>
  <x:si>
    <x:t>B0A3UC10</x:t>
  </x:si>
  <x:si>
    <x:t>Clau acer</x:t>
  </x:si>
  <x:si>
    <x:t>B060U310</x:t>
  </x:si>
  <x:si>
    <x:t>Formigó HM-20, consistència plàstica i granulat màxim 20 mm, inclòs transport a l'obra</x:t>
  </x:si>
  <x:si>
    <x:t>B0DZA000</x:t>
  </x:si>
  <x:si>
    <x:t>l</x:t>
  </x:si>
  <x:si>
    <x:t>Desencofrant</x:t>
  </x:si>
  <x:si>
    <x:t>B0D7UC02</x:t>
  </x:si>
  <x:si>
    <x:t>Amortització de tauler de fusta de pi de 22 mm, per a 10 usos</x:t>
  </x:si>
  <x:si>
    <x:t>B0A142U0</x:t>
  </x:si>
  <x:si>
    <x:t>Filferro recuit de diàmetre 1,6 mm</x:t>
  </x:si>
  <x:si>
    <x:t>B0D21030</x:t>
  </x:si>
  <x:si>
    <x:t>Tauló de fusta de pi per a 10 usos</x:t>
  </x:si>
  <x:si>
    <x:t>GD57V010</x:t>
  </x:si>
  <x:si>
    <x:t>Cuneta trapezoidal tipus CTR-10, d'1,00 m d'amplada, 40 cm de base i 0,30 cm de fondària, amb un revestiment mínim de 15 cm de formigó de 20 N/mm2 de resistència característica a compressió, inclòs excavació de terreny no classificat, refinat, càrrega i transport a l'abocador dels materials resultants</x:t>
  </x:si>
  <x:si>
    <x:t>Cuneta CTR-10, fondària 30 cm, revest. mín. 15 cm formigó RC 20 N/mm2</x:t>
  </x:si>
  <x:si>
    <x:t>GD5AS211</x:t>
  </x:si>
  <x:si>
    <x:t>Drenatge amb tub de PE 40% reciclat de doble paret, de diàmetre 110 mm, ranurat parcial en un arc de 120º a 240º i SN 4 kN/m2, inclòs excavació, transport a abocador, base de formigó de 15 N/mm2 de resistència característica a la compressió, amb un &lt;= 20% del granulat gruixut reciclat, tub, geotextil i reblert de material filtrant</x:t>
  </x:si>
  <x:si>
    <x:t>Dren tub ranurat PE reciclat, doble paret d=110 mm, inclòs exc., form. reciclat, geotextil+grava</x:t>
  </x:si>
  <x:si>
    <x:t>C133U080</x:t>
  </x:si>
  <x:si>
    <x:t>Picó vibrant amb placa de 60 cm d'amplària</x:t>
  </x:si>
  <x:si>
    <x:t>C131U020</x:t>
  </x:si>
  <x:si>
    <x:t>Retroexcavadora de 50 hp, tipus CAT-416 o equivalent</x:t>
  </x:si>
  <x:si>
    <x:t>BD5BV110</x:t>
  </x:si>
  <x:si>
    <x:t>Tub corrugat de PE 40% reciclat de doble paret, de D= 110 mm, ranurat en un arc de 120º a 240º, per a drenatge</x:t>
  </x:si>
  <x:si>
    <x:t>B7B1U002</x:t>
  </x:si>
  <x:si>
    <x:t>Feltre geotextil no teixit de polipropilé, amb un pes mínim de 150 g/m2, 100% foradat per ambdues cares, amb resistència a la perforació igual o superior a 1750 N</x:t>
  </x:si>
  <x:si>
    <x:t>B033U030</x:t>
  </x:si>
  <x:si>
    <x:t>Grava de pedrera de pedra granítica, de 20 a 40 mm, per a drens</x:t>
  </x:si>
  <x:si>
    <x:t>B060UR11</x:t>
  </x:si>
  <x:si>
    <x:t>Formigó de 15 N/mm2 de resistència característica a la compressió, consistència plàstica i granulat màxim 20 mm, amb un &lt;= 20% del granulat gruixut reciclat, inclòs transport a l'obra, inclòs transport a l'obra</x:t>
  </x:si>
  <x:si>
    <x:t>GD5JU010</x:t>
  </x:si>
  <x:si>
    <x:t>Pou d'embornal de 70x30 cm i 1,00 m d'alçària, amb formigó HM-20, inclòs solera, entroncament amb tub de desguàs i bastiment i reixa de fosa dúctil per a 25 t de càrrega de ruptura, segons plànols</x:t>
  </x:si>
  <x:si>
    <x:t>Pou d'embornal de 70x30 cm i 1,00 m d'alçària, amb formigó HM-20</x:t>
  </x:si>
  <x:si>
    <x:t>CZ12U00A</x:t>
  </x:si>
  <x:si>
    <x:t>Compressor portàtil de 7/10 m3/min de cabal</x:t>
  </x:si>
  <x:si>
    <x:t>C1503U10</x:t>
  </x:si>
  <x:si>
    <x:t>Camió grua de 5 t</x:t>
  </x:si>
  <x:si>
    <x:t>C1700006</x:t>
  </x:si>
  <x:si>
    <x:t>Vibrador intern de formigó</x:t>
  </x:si>
  <x:si>
    <x:t>B071U005</x:t>
  </x:si>
  <x:si>
    <x:t>Morter de ciment de Classe M-5 (5 N/mm2) segons la Norma UNE 998-2</x:t>
  </x:si>
  <x:si>
    <x:t>BD5ZUC01</x:t>
  </x:si>
  <x:si>
    <x:t>Marc i reixa de 70x30 cm de fosa dúctil, per a 25 t de càrrega de ruptura</x:t>
  </x:si>
  <x:si>
    <x:t>GD75U010</x:t>
  </x:si>
  <x:si>
    <x:t>Canalització amb tub de formigó vibropremsat de 30 cm de diàmetre, classe N segons UNE 127916, inclòs base i reblert per sobre de la generatriu superior amb formigó de 20 N/mm2 de resistència característica a la compressió, segons plànols</x:t>
  </x:si>
  <x:si>
    <x:t>Canalització amb tub de formigó vibropremsat Ø= 30cm, classe N, UNE 127916</x:t>
  </x:si>
  <x:si>
    <x:t>BD75U030</x:t>
  </x:si>
  <x:si>
    <x:t>Tub de formigó vibropremsat de diàmetre interior 30 cm</x:t>
  </x:si>
  <x:si>
    <x:t>B071U010</x:t>
  </x:si>
  <x:si>
    <x:t>Morter de ciment de Classe M-10 (10 N/mm2) segons la Norma UNE 998-2</x:t>
  </x:si>
  <x:si>
    <x:t>GD75U020</x:t>
  </x:si>
  <x:si>
    <x:t>Canalització amb tub de formigó vibropremsat de 40 cm de diàmetre, classe N segons UNE 127916, inclòs base i reblert per sobre de la generatriu superior amb formigó de 20 N/mm2 de resistència característica a la compressió, segons plànols</x:t>
  </x:si>
  <x:si>
    <x:t>Canalització amb tub de formigó vibropremsat Ø= 40cm, classe N, UNE 127916</x:t>
  </x:si>
  <x:si>
    <x:t>BD75U040</x:t>
  </x:si>
  <x:si>
    <x:t>Tub de formigó vibropremsat de diàmetre interior 40 cm</x:t>
  </x:si>
  <x:si>
    <x:t>GD75U040</x:t>
  </x:si>
  <x:si>
    <x:t>Canalització amb tub de formigó vibropremsat de 60 cm de diàmetre, classe N segons UNE 127916, inclòs base i reblert per sobre de la generatriu superior amb formigó de 20 N/mm2 de resistència característica a la compressió, segons plànols</x:t>
  </x:si>
  <x:si>
    <x:t>Canalització amb tub de formigó vibropremsat Ø= 60cm, classe N, UNE 127916</x:t>
  </x:si>
  <x:si>
    <x:t>BD75U060</x:t>
  </x:si>
  <x:si>
    <x:t>Tub de formigó vibropremsat de diàmetre interior 60 cm</x:t>
  </x:si>
  <x:si>
    <x:t>GD7JNT85</x:t>
  </x:si>
  <x:si>
    <x:t>Claveguera amb tub de paret estructurada, amb paret interna llisa i externa corrugada, de polietilè HDPE, tipus B, àrea aplicació U, de diàmetre nominal exterior 315 mm, de rididesa anular SN 8 kN/m2, segons la norma UNE-EN 13476-3, unió soldada, amb grau de dificultat mitja i col·locat al fons de la rasa. Inclòs base i reblert per sobre de la generatriu superior amb formigó de 20 N/mm2 de resistència característica a la compressió, segons plànol</x:t>
  </x:si>
  <x:si>
    <x:t>Claveguera tub intern.llisa/extern.corrugada,polietilè HDPE,B,U,DN=315mm,SN8kN/m2,UNE-EN 13476-3,sol</x:t>
  </x:si>
  <x:si>
    <x:t>BD7JJ180</x:t>
  </x:si>
  <x:si>
    <x:t>Tub de paret estructurada, amb paret interna llisa i externa corrugada, de polietilè HDPE, tipus B, àrea aplicació U, de diàmetre nominal exterior 315 mm, de rigidesa anular SN 8 kN/m2, segons la norma UNE-EN 13476-3</x:t>
  </x:si>
  <x:si>
    <x:t>GD7JV185</x:t>
  </x:si>
  <x:si>
    <x:t>Connexió de nou a embornal a xarxa de clavegueram existent amb tub de paret estructurada, amb paret interna llisa i externa corrugada, de polietilè HDPE, tipus B, àrea aplicació U, de diàmetre nominal exterior 315 mm, de rididesa anular SN 8 kN/m2, segons la norma UNE-EN 13476-3</x:t>
  </x:si>
  <x:si>
    <x:t xml:space="preserve">Connexió de nou a embornal a xarxa de clavegueram existent amb tub de paret estructurada, amb paret </x:t>
  </x:si>
  <x:si>
    <x:t>A0137000</x:t>
  </x:si>
  <x:si>
    <x:t>Ajudant col·locador</x:t>
  </x:si>
  <x:si>
    <x:t>A0127000</x:t>
  </x:si>
  <x:si>
    <x:t>Oficial 1a col·locador</x:t>
  </x:si>
  <x:si>
    <x:t>GD7JV285</x:t>
  </x:si>
  <x:si>
    <x:t xml:space="preserve">Unitat completa per la recol·locació de marc i tapa d'embornal, amb anell de formigó al seu voltant i anivellament final de la mateixa. Tot inclòs completament acabat. </x:t>
  </x:si>
  <x:si>
    <x:t>Unitat completa recol·locació marc i tapa d'embornal</x:t>
  </x:si>
  <x:si>
    <x:t>GDD1U012</x:t>
  </x:si>
  <x:si>
    <x:t>Pou de registre de 100 cm de diàmetre i 1,80 m d'alçària, inclòs solera de formigó de 15 N/mm2 de resistència característica a la compressió, anell d'entroncament amb tubs, con superior, bastiment i tapa de fosa dúctil i graons, segons plànols</x:t>
  </x:si>
  <x:si>
    <x:t>Pou de registre de Ø= 100 cm i 1,80 m d'alçària, inclòs solera de formigó de 15 N/mm2</x:t>
  </x:si>
  <x:si>
    <x:t>BDD1U004</x:t>
  </x:si>
  <x:si>
    <x:t>Base prefabricada de pou de registre de D= 100 cm i 100 cm d'alçària, amb forats per a tubs</x:t>
  </x:si>
  <x:si>
    <x:t>BDDZU010</x:t>
  </x:si>
  <x:si>
    <x:t>Graó per a pou de registre de 300x300x300 mm, de polipropilé amb ànima d'acer de 20 mm de diàmetre</x:t>
  </x:si>
  <x:si>
    <x:t>BDDZU002</x:t>
  </x:si>
  <x:si>
    <x:t>Bastiment de 85x85x10 cm i tapa de 65 cm de diàmetre, de fosa dúctil, per a càrrega de ruptura de 40 t</x:t>
  </x:si>
  <x:si>
    <x:t>BDD1U024</x:t>
  </x:si>
  <x:si>
    <x:t>Con prefabricat de pou de registre amb reducció de 100 a 60 cm de diàmetre i 80 cm d'alçària</x:t>
  </x:si>
  <x:si>
    <x:t>GHM1U045</x:t>
  </x:si>
  <x:si>
    <x:t>Columna de planxa d'acer galvanitzat, de forma troncocònica de 10,00 m d'alçària, coronament sense platina, amb base platina i porta, col·locada sobre dau de formigó, inclosa l'execució de la fonamentació, gruament, anivellament, instal·lació de presa de terra, instal·lació elèctrica completa de l'interior del suport i transport de terres sobrants a l'abocador</x:t>
  </x:si>
  <x:si>
    <x:t>Columna de planxa d'acer galvanitzat, de forma troncocònica h = 10,00 m</x:t>
  </x:si>
  <x:si>
    <x:t>C1501700</x:t>
  </x:si>
  <x:si>
    <x:t>Camió per a transport de 7 t</x:t>
  </x:si>
  <x:si>
    <x:t>C1503U20</x:t>
  </x:si>
  <x:si>
    <x:t>Camió grua de 10 t</x:t>
  </x:si>
  <x:si>
    <x:t>BHMZU010</x:t>
  </x:si>
  <x:si>
    <x:t>Conjunt de quatre perns per a cimentació</x:t>
  </x:si>
  <x:si>
    <x:t>BHM1U045</x:t>
  </x:si>
  <x:si>
    <x:t>Columna metàl·lica troncocònica totalment galvanitzada de 9 m d'alçaria, planxa de 4 mm, amb base platina, per anar muntada amb perns d'ancoratge sobre dau de formigó.</x:t>
  </x:si>
  <x:si>
    <x:t>BGDZU030</x:t>
  </x:si>
  <x:si>
    <x:t>Sals de sulfat de sodi i magnesi</x:t>
  </x:si>
  <x:si>
    <x:t>BGDZU020</x:t>
  </x:si>
  <x:si>
    <x:t>Cartutx per a soldadura Cadweld</x:t>
  </x:si>
  <x:si>
    <x:t>BG38U035</x:t>
  </x:si>
  <x:si>
    <x:t>Conductor de coure nu, unipolar d'1x35 mm2</x:t>
  </x:si>
  <x:si>
    <x:t>BGD2U010</x:t>
  </x:si>
  <x:si>
    <x:t>Placa de presa de terra de 500 x 500 x 3 mm</x:t>
  </x:si>
  <x:si>
    <x:t>BG22U100</x:t>
  </x:si>
  <x:si>
    <x:t>Tub flexible corrugat de PVC de diàmetre 100 mm de diàmetre nominal, aïllant i no propagador de la flama, resistència a l'impacte de 2 J, resistència a compressió de 250 N, per a canalitzacions soterrades</x:t>
  </x:si>
  <x:si>
    <x:t>BG31230U</x:t>
  </x:si>
  <x:si>
    <x:t>Cable amb conductor de coure de tensió assignada 0,6/1 kV, de designació RZ1-K (AS), construcció segons UNE 21123-4, tipus EXZHELLENT XXI de General Cable o equivalent, bipolar, de secció 2 x 2,5 mm2, aïllament de polietilè reticulat XLPE i coberta de poliolefines amb baixa emissió fums, amb una classe de reacció al foc Cca-s1b,d1,a1 segons UNE-EN 50575</x:t>
  </x:si>
  <x:si>
    <x:t>BG3ZU010</x:t>
  </x:si>
  <x:si>
    <x:t>Terminal per a cable de coure de 35 mm2</x:t>
  </x:si>
  <x:si>
    <x:t>BG21U032</x:t>
  </x:si>
  <x:si>
    <x:t>Tub rígid de PVC de 32 mm de diàmetre nominal, aïllant i no propagador de la flama, amb una resistència a l'impacte de 2 J, resistència a compressió de 1250 N, i una rigidesa dielèctrica de 2000 V,inclòs p.p. de peces especials i accessoris</x:t>
  </x:si>
  <x:si>
    <x:t>B060U430</x:t>
  </x:si>
  <x:si>
    <x:t>Formigó HA-25, consistència plàstica i granulat màxim 20 mm, inclòs transport a l'obra</x:t>
  </x:si>
  <x:si>
    <x:t>BG46U010</x:t>
  </x:si>
  <x:si>
    <x:t>Caixa de connexions i tallacircuits per a una o dues lampades</x:t>
  </x:si>
  <x:si>
    <x:t>H1411111</x:t>
  </x:si>
  <x:si>
    <x:t>Casc de seguretat per a ús normal, contra cops, de polietilè amb un pes màxim de 400 g, homologat segons UNE-EN 812</x:t>
  </x:si>
  <x:si>
    <x:t>Casc seguretat,p/ús normal, contra cops,polietilè,pmàxim de 400g</x:t>
  </x:si>
  <x:si>
    <x:t>B1411111</x:t>
  </x:si>
  <x:si>
    <x:t>H1432012</x:t>
  </x:si>
  <x:si>
    <x:t>Protector auditiu d'auricular, acoblat al cap amb arnès i orelleres antisoroll, homologat segons UNE-EN 352-1 i UNE-EN 458</x:t>
  </x:si>
  <x:si>
    <x:t>Protector auditiu auricular,arnès,orelleres antisoroll</x:t>
  </x:si>
  <x:si>
    <x:t>B1432012</x:t>
  </x:si>
  <x:si>
    <x:t>H1445003</x:t>
  </x:si>
  <x:si>
    <x:t>Mascareta de protecció respiratòria, homologada segons UNE-EN 140</x:t>
  </x:si>
  <x:si>
    <x:t>Mascareta,protecció respiratòria</x:t>
  </x:si>
  <x:si>
    <x:t>B1445003</x:t>
  </x:si>
  <x:si>
    <x:t>H14462N4</x:t>
  </x:si>
  <x:si>
    <x:t>Semimàscara filtrant de protecció contra partícules d'eficacia mitja, tipus FFP, classe 2, (FFP2), no reutilitzable (NR), segons norma UNE-EN 149, sense vàlvula</x:t>
  </x:si>
  <x:si>
    <x:t>Semimàscara,protecció filtrant c/part.,efic.mitja,(FFP2) (NR)S/UNE-EN 149,s/vàlvula</x:t>
  </x:si>
  <x:si>
    <x:t>H14481Q1</x:t>
  </x:si>
  <x:si>
    <x:t>Mascareta de triple capa, de tipus quirurgic, segons UNE EN 14683, de tipus I</x:t>
  </x:si>
  <x:si>
    <x:t>Mascareta triple capa, quirúrgica, s/ UNE EN 14683, tipus I</x:t>
  </x:si>
  <x:si>
    <x:t>H145E003</x:t>
  </x:si>
  <x:si>
    <x:t>Parella de guants contra agents químics i microorganismes, homologats segons UNE-EN 374-1, UNE-EN ISO 11298-2, UNE-EN 1998-3 i UNE-EN 420</x:t>
  </x:si>
  <x:si>
    <x:t>Guants contra agents químics i microorganismes</x:t>
  </x:si>
  <x:si>
    <x:t>B145E003</x:t>
  </x:si>
  <x:si>
    <x:t>H1474600</x:t>
  </x:si>
  <x:si>
    <x:t>Cinturó antivibració, ajustable i de teixit transpirable</x:t>
  </x:si>
  <x:si>
    <x:t>Cinturó antivibració,ajustable i de teixit transpirable</x:t>
  </x:si>
  <x:si>
    <x:t>B1474600</x:t>
  </x:si>
  <x:si>
    <x:t>H147D102</x:t>
  </x:si>
  <x:si>
    <x:t>Sistema anticaiguda compost per un arnès anticaiguda amb tirants, bandes secundàries, bandes subglúties, bandes de cuixa, recolzament dorsal per a subjecció, elements d'ajust, element dorsal d'enganxament d'arnès anticaiguda i sivella, incorporat a un element d'amarrament composat per un terminal manufacturat, homologat segons UNE-EN 361, UNE-EN 362, UNE-EN 364, UNE-EN 365 i UNE-EN 354</x:t>
  </x:si>
  <x:si>
    <x:t>Sistema anticaiguda amb arnès anticaiguda amb tirants, bandes secundàries, bandes subglúties, bandes</x:t>
  </x:si>
  <x:si>
    <x:t>B147D102</x:t>
  </x:si>
  <x:si>
    <x:t>H147D304</x:t>
  </x:si>
  <x:si>
    <x:t>Sistema anticaiguda compost per un arnès anticaiguda amb tirants, bandes secundàries, bandes subglúties, bandes de cuixa, recolzament dorsal per a subjecció, elements d'ajust, element dorsal d'enganxament d'arnès anticaiguda i sivella, incorporat a un subsistema anticaiguda de tipus lliscant sobre línia d'ancoratge rígida, homologat segons UNE-EN 361, UNE-EN 362, UNE-EN 364, UNE-EN 365 i UNE-EN 353-1</x:t>
  </x:si>
  <x:si>
    <x:t>B147D304</x:t>
  </x:si>
  <x:si>
    <x:t>H147D405</x:t>
  </x:si>
  <x:si>
    <x:t>Sistema anticaiguda compost per un arnès anticaiguda amb tirants, bandes secundàries, bandes subglúties, bandes de cuixa, recolzament dorsal per a subjecció, elements d'ajust, element dorsal d'enganxament d'arnès anticaiguda i sivella, incorporat a un subsistema anticaiguda de tipus lliscant sobre línia d'ancoratge flexible de llargaria 10 m, homologat segons UNE-EN 361, UNE-EN 362, UNE-EN 364, UNE-EN 365 i UNE-EN 353-2</x:t>
  </x:si>
  <x:si>
    <x:t>B147D405</x:t>
  </x:si>
  <x:si>
    <x:t>H147K602</x:t>
  </x:si>
  <x:si>
    <x:t>Sistema de subjecció en posició de treball i prevenció de pèrdua d'equilibri, compost d'una banda de cintura, sivella, recolzament dorsal, elements d'enganxament, connector, element d'amarrament del sistema d'ajust de longitud, homologat segons UNE-EN 358, UNE-EN 362, UNE-EN 354 i UNE-EN 364</x:t>
  </x:si>
  <x:si>
    <x:t>Sistema de subjecció en posició de treball i prevenció de pèrdua d'equilibri,amb banda de cintura, s</x:t>
  </x:si>
  <x:si>
    <x:t>B147K602</x:t>
  </x:si>
  <x:si>
    <x:t>H147L015</x:t>
  </x:si>
  <x:si>
    <x:t>Aparell d'ancoratge per a equip de protecció individual contra caiguda d'alçada, homologat segons UNE-EN 795, amb fixació amb tac mecànic</x:t>
  </x:si>
  <x:si>
    <x:t>Aparell d'ancoratge per a equip de protecció individual contra caiguda d'alçadatac mecànic</x:t>
  </x:si>
  <x:si>
    <x:t>A01H2000</x:t>
  </x:si>
  <x:si>
    <x:t>Oficial 1a per a seguretat i salut</x:t>
  </x:si>
  <x:si>
    <x:t>B1Z09F90</x:t>
  </x:si>
  <x:si>
    <x:t>Tac d'acer de d 10 mm, amb cargol, volandera i femella, per a seguretat i salut</x:t>
  </x:si>
  <x:si>
    <x:t>B147L005</x:t>
  </x:si>
  <x:si>
    <x:t>Aparell d'ancoratge per a equip de protecció individual contra caiguda d'alçada, homologat segons UNE-EN 795</x:t>
  </x:si>
  <x:si>
    <x:t>H147M007</x:t>
  </x:si>
  <x:si>
    <x:t>Arnès de seient solidari a equip de protecció individual per a prevenció de caigudes d'alçada, homologat segons UNE-EN 813</x:t>
  </x:si>
  <x:si>
    <x:t>Arnès seient solidari equip de protecció individual per a prevenció de caigudes d'alçada</x:t>
  </x:si>
  <x:si>
    <x:t>B147M007</x:t>
  </x:si>
  <x:si>
    <x:t>H15118D1</x:t>
  </x:si>
  <x:si>
    <x:t>Protecció amb vela de lona de polietilè per a proteccions superficials contra caigudes, amb malla de reforç i traus perimetrals, corda de subjecció, de diàmetre 12 mm, amb el desmuntatge inclòs</x:t>
  </x:si>
  <x:si>
    <x:t>Protecció lona de polietilè per a proteccions superficials contra caigudes,malla de reforç i traus p</x:t>
  </x:si>
  <x:si>
    <x:t>A01H4000</x:t>
  </x:si>
  <x:si>
    <x:t>Manobre per a seguretat i salut</x:t>
  </x:si>
  <x:si>
    <x:t>B151K050</x:t>
  </x:si>
  <x:si>
    <x:t>Lona de polietilè, amb malla de reforç i traus perimetrals, per a seguretat i salut</x:t>
  </x:si>
  <x:si>
    <x:t>B15Z1500</x:t>
  </x:si>
  <x:si>
    <x:t>Corda de poliamida de 12 mm de diàmetre, per a seguretat i salut</x:t>
  </x:si>
  <x:si>
    <x:t>H151A1K1</x:t>
  </x:si>
  <x:si>
    <x:t>Protecció col·lectiva horitzontal d'obertures amb xarxa per a proteccions superficials contra caigudes, de fil trenat de poliamida no regenerada, de tenacitat alta, de 4 mm de diàmetre, 80x80 mm de pas de malla, corda perimetral de poliamida de 12 mm de diàmetre nuada a la xarxa, fixada amb fleix i tacs d'expansió i amb el desmuntatge inclòs</x:t>
  </x:si>
  <x:si>
    <x:t>Protecció horitzontald'obertures,xarxa per a proteccions superficials contra caigudes,fil trenat,D=4</x:t>
  </x:si>
  <x:si>
    <x:t>B1Z11215</x:t>
  </x:si>
  <x:si>
    <x:t>Xarxa de fil trenat de poliamida no regenerada, de tenacitat alta, de 4 mm de D i 80x80 mm de pas de malla, amb corda perimetral de poliamida de 12 mm de diàmetre nuada a la xarxa, per a 10 usos, per a seguretat i salut</x:t>
  </x:si>
  <x:si>
    <x:t>B0DZDZ40</x:t>
  </x:si>
  <x:si>
    <x:t>Fleix, per a seguretat i salut</x:t>
  </x:si>
  <x:si>
    <x:t>H151AJ01</x:t>
  </x:si>
  <x:si>
    <x:t>Protecció horitzontal d'obertures d'1 m de diàmetre com a màxim, en sostres, amb fusta i amb el desmuntatge inclòs</x:t>
  </x:si>
  <x:si>
    <x:t>Protecció horitz.obert., D&lt;=1m,fusta,desm.</x:t>
  </x:si>
  <x:si>
    <x:t>B1Z0D300</x:t>
  </x:si>
  <x:si>
    <x:t>Llata de fusta de pi, per a seguretat i salut</x:t>
  </x:si>
  <x:si>
    <x:t>B1Z0D230</x:t>
  </x:si>
  <x:si>
    <x:t>Tauló de fusta de pi per a 10 usos, per a seguretat i salut</x:t>
  </x:si>
  <x:si>
    <x:t>B1Z0A100</x:t>
  </x:si>
  <x:si>
    <x:t>Clau acer, per a seguretat i salut</x:t>
  </x:si>
  <x:si>
    <x:t>H1522111</x:t>
  </x:si>
  <x:si>
    <x:t>Barana de protecció en el perímetre de la coronació d'excavacions, d'alçària 1 m, amb travesser superior, travesser intermedi i muntants de tub metàl·lic de 2,3´´, sòcol de post de fusta, ancorada al terreny amb daus de formigó i amb el desmuntatge inclòs</x:t>
  </x:si>
  <x:si>
    <x:t xml:space="preserve">Barana prot.,perímetre de la coronació d'excavacions,h=1m,travesser sup.+travesser interm.+munt.tub </x:t>
  </x:si>
  <x:si>
    <x:t>B1Z0D400</x:t>
  </x:si>
  <x:si>
    <x:t>Post de fusta de pi per a 3 usos, per a seguretat i salut</x:t>
  </x:si>
  <x:si>
    <x:t>B1Z0300C</x:t>
  </x:si>
  <x:si>
    <x:t>Formigó HM-20/P/20/I de consistència plàstica, grandària màxima del granulat 20 mm, amb &gt;= 200 kg/m3 de ciment, apte per a classe d'exposició I, per a seguretat i salut</x:t>
  </x:si>
  <x:si>
    <x:t>B0DZSM0K</x:t>
  </x:si>
  <x:si>
    <x:t>Tub metàl·lic de 2,3´´ de diàmetre, per a 150 usos, per a seguretat i salut</x:t>
  </x:si>
  <x:si>
    <x:t>H152J105</x:t>
  </x:si>
  <x:si>
    <x:t>Cable fiador per al cinturó de seguretat, fixat en ancoratges de servei i amb el desmuntatge inclòs</x:t>
  </x:si>
  <x:si>
    <x:t>Cable fiador per al cinturó de seguretat,fix.en ancoratges de servei,desmunt.inclòs</x:t>
  </x:si>
  <x:si>
    <x:t>B0AC112D</x:t>
  </x:si>
  <x:si>
    <x:t>Cable d'acer galvanitzat rígid de composició 1x7+0 i diàmetre 9 mm, per a seguretat i salut</x:t>
  </x:si>
  <x:si>
    <x:t>H152U000</x:t>
  </x:si>
  <x:si>
    <x:t>Tanca d'advertència o abalisament d'1 m d'alçada amb malla de polietilè taronja, fixada a 1 m del perímetre del sostre amb suports d'acer allotjats amb forats al sostre</x:t>
  </x:si>
  <x:si>
    <x:t>Tanca advertència malla taronja polietilè</x:t>
  </x:si>
  <x:si>
    <x:t>B1526EL6</x:t>
  </x:si>
  <x:si>
    <x:t>Muntant metàl·lic per a barana de seguretat, d'1 m d'alçària, per a allotjar en perforacions del sostre, per a 15 usos</x:t>
  </x:si>
  <x:si>
    <x:t>B152U000</x:t>
  </x:si>
  <x:si>
    <x:t>Malla de polietilè d'alta densitat color toronja per a tanques d'advertència o abalisament, d'1 m d'alçada, per a seguretat i salut</x:t>
  </x:si>
  <x:si>
    <x:t>H1533591</x:t>
  </x:si>
  <x:si>
    <x:t>Plataforma metàl·lica per a pas de vehicles per sobre de rases, d'amplada &lt;= 1 m, de planxa d'acer de 12 mm de gruix, amb el desmuntatge inclòs</x:t>
  </x:si>
  <x:si>
    <x:t>Plataforma met.p/pas de vehicles,ampl.&lt;= 1m,planxa acer,g=12mm,desm.</x:t>
  </x:si>
  <x:si>
    <x:t>B0DZWC03</x:t>
  </x:si>
  <x:si>
    <x:t>Planxa d'acer per a encofrats i apuntalaments, de 12 mm de gruix, per a 10 usos, per a seguretat i salut</x:t>
  </x:si>
  <x:si>
    <x:t>H153A9F1</x:t>
  </x:si>
  <x:si>
    <x:t>Topall per a descàrrega de camions en excavacions, de 4 m d'amplada amb tauló de fusta i perfils IPN 100 clavat al terreny i amb el desmuntatge inclòs</x:t>
  </x:si>
  <x:si>
    <x:t>Topall per a descàrrega de camions en excavacions,ampl.=4m,fusta/met.,desm.</x:t>
  </x:si>
  <x:si>
    <x:t>B1Z4501A</x:t>
  </x:si>
  <x:si>
    <x:t>Acer S275JR segons UNE-EN 10025-2, format per peça simple, en perfils laminats en calent sèrie IPN, IPE, HEB, HEA, HEM i UPN, treballat al taller per a col·locar amb soldadura i amb una capa d'imprimació antioxidant, per a seguretat i salut</x:t>
  </x:si>
  <x:si>
    <x:t>H1542013</x:t>
  </x:si>
  <x:si>
    <x:t>Protecció solar de la zona de treball de 4x8 m i 3 m d'alçària, a base de perfils metàl·lics ancorats a terra, corda de fibra vegetal tensada, vela de polietilè perforada amb traus perimetrals nuada a les cordes i amb el desmuntatge inclòs</x:t>
  </x:si>
  <x:si>
    <x:t>Protecció solar zona de treball4x8 m h=3m,perfils metàl·licsancorats a terra,corda,vela de polietilè</x:t>
  </x:si>
  <x:si>
    <x:t>B1Z45026</x:t>
  </x:si>
  <x:si>
    <x:t>Acer S275JR segons UNE-EN 10025-2, format per peça simple, en perfils laminats en calent sèrie L, LD, T, rodó, quadrat, rectangular i planxa, treballat al taller per a col·locar amb cargols i galvanitzat, per a seguretat i salut</x:t>
  </x:si>
  <x:si>
    <x:t>B15Z2500</x:t>
  </x:si>
  <x:si>
    <x:t>Corda de fibra vegetal de 12 mm de diàmetre, per a seguretat i salut</x:t>
  </x:si>
  <x:si>
    <x:t>B1510001</x:t>
  </x:si>
  <x:si>
    <x:t>Vela de polietilè perforada amb traus perimetrals, per a seguretat i salut</x:t>
  </x:si>
  <x:si>
    <x:t>HM31161J</x:t>
  </x:si>
  <x:si>
    <x:t>Extintor de pols seca, de 6 kg de càrrega, amb pressió incorporada, pintat, amb suport a la paret i amb el desmuntatge inclòs</x:t>
  </x:si>
  <x:si>
    <x:t>Extintor pols seca,6kg,pressió incorporadapintat,amb suport a la paret i amb el desmuntatge inclòs</x:t>
  </x:si>
  <x:si>
    <x:t>A01H3000</x:t>
  </x:si>
  <x:si>
    <x:t>Ajudant per a seguretat i salut</x:t>
  </x:si>
  <x:si>
    <x:t>BM311611</x:t>
  </x:si>
  <x:si>
    <x:t>Extintor de pols seca, de càrrega 6 kg, amb pressió incorporada, pintat, per a seguretat i salut</x:t>
  </x:si>
  <x:si>
    <x:t>B1ZM1000</x:t>
  </x:si>
  <x:si>
    <x:t>Part proporcional d'elements especials per a extintors, per a seguretat i salut</x:t>
  </x:si>
  <x:si>
    <x:t>HQU1B150</x:t>
  </x:si>
  <x:si>
    <x:t>mes</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</x:si>
  <x:si>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2 inodors, 2 dutxes, lavabo col·lectiu amb 2 aixetes i termos elèctric 50 litres</x:t>
  </x:si>
  <x:si>
    <x:t>Lloguermòdul prefabricat per a equipament sanitaris a obra 3,7x2,4m</x:t>
  </x:si>
  <x:si>
    <x:t>BQU1B150</x:t>
  </x:si>
  <x:si>
    <x:t>Lloguer de mòdul prefabricat per a equipament sanitaris a obra de 3,7x2,4 m amb tancaments formats per placa de dues planxes d'acer prelacat i aïllament interior de 40mm de gruix i paviment format per tauler aglomarat hidròfug amb acabat de PVC sobre xapa galvanitzada i llana mineral de vidre, instal·lació elèctrica amb 1 punt de llum, interruptor, endolls i protecció diferencial, i equipat amb 2 inodors, 2 dutxes, lavabo col·lectiu amb 2 aixetes i termos elèctric 50 litres</x:t>
  </x:si>
  <x:si>
    <x:t>HQU1D190</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</x:si>
  <x:si>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2 punts de llum, interruptor, endolls i protecció diferencial</x:t>
  </x:si>
  <x:si>
    <x:t>Lloguermòdul prefabricat per equipament de vestidors a obra 8x2,4m</x:t>
  </x:si>
  <x:si>
    <x:t>BQU1D190</x:t>
  </x:si>
  <x:si>
    <x:t>Lloguer de mòdul prefabricat per equipament de vestidors a obra de 8x2,4 m amb tancaments formats per placa de dues planxes d'acer prelacat i aïllament interior de 40mm de gruix i paviment format per tauler aglomarat hidròfug amb acabat de PVC sobre xapa galvanitzada i llana mineral de vidre, instal·lació elèctrica amb 2 punts de llum, interruptor, endolls i protecció diferencial</x:t>
  </x:si>
  <x:si>
    <x:t>HQU1E170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</x:si>
  <x:si>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instal·lació elèctrica 1 punt de llum, interruptor, endolls i protecció diferencial, i equipat amb aigüera d'1 pica amb aixeta i taulell</x:t>
  </x:si>
  <x:si>
    <x:t>Lloguer de mòdul prefabricat per a equipament de menjador a obra 6x2,4m</x:t>
  </x:si>
  <x:si>
    <x:t>BQU1E170</x:t>
  </x:si>
  <x:si>
    <x:t>Lloguer de mòdul prefabricat per a equipament de menjador a obra de 6x2,4 m amb tancaments formats per placa de dues planxes d'acer prelacat i aïllament interior de 40mm de gruix i paviment format per tauler aglomarat hidròfug amb acabat de PVC sobre xapa galvanitzada i llana mineral de vidre, instalació elèctrica amb 1 punt de llum, interruptor, endolls i protecció diferencial, i equipat amb aigüera d'1 pica amb aixeta i taulell</x:t>
  </x:si>
  <x:si>
    <x:t>HQU22301</x:t>
  </x:si>
  <x:si>
    <x:t>Armari metàl·lic individual de doble compartiment interior, de 0.4x0.5x1,8 m, col·locat i amb el desmuntatge inclòs</x:t>
  </x:si>
  <x:si>
    <x:t>Armari metàl·lic,individual,0.4x0.5x1,8m,col·locat i amb el desmuntatge inclòs</x:t>
  </x:si>
  <x:si>
    <x:t>BQU22303</x:t>
  </x:si>
  <x:si>
    <x:t>Armari metàl·lic individual amb doble compartiment interior, de 0.4x0.5x1,8 m, per a 3 usos, per a seguretat i salut</x:t>
  </x:si>
  <x:si>
    <x:t>HQU25701</x:t>
  </x:si>
  <x:si>
    <x:t>Banc de fusta, de 3,5 m de llargària i 0,4 m d'amplària, amb capacitat per a 5 persones, col·locat i amb el desmuntatge inclòs</x:t>
  </x:si>
  <x:si>
    <x:t>Banc fusta,3,5mx0,4m,p/5pers.,col·locat i amb el desmuntatge inclòs</x:t>
  </x:si>
  <x:si>
    <x:t>BQU25700</x:t>
  </x:si>
  <x:si>
    <x:t>Banc de fusta de 3,5 m de llargària i 0,4 m d'amplària, amb capacitat per a 5 persones per a 4 usos, per a seguretat i salut</x:t>
  </x:si>
  <x:si>
    <x:t>HQU27902</x:t>
  </x:si>
  <x:si>
    <x:t>Taula de fusta amb tauler de melamina, de 3,5 m de llargària i 0,8 m d'amplària, amb capacitat per a 10 persones, col·locada i amb el desmuntatge inclòs</x:t>
  </x:si>
  <x:si>
    <x:t>Taula fusta amb tauler de melamina,3,5mx0,8m,p/10pers.,col·locada i amb el desmuntatge inclòs</x:t>
  </x:si>
  <x:si>
    <x:t>BQU27900</x:t>
  </x:si>
  <x:si>
    <x:t>Taula de fusta amb tauler de melamina, de 3,5 m de llargària i 0,8 m d'amplària, amb capacitat per a 10 persones per a 4 usos, per a seguretat i salut</x:t>
  </x:si>
  <x:si>
    <x:t>HQU2AF02</x:t>
  </x:si>
  <x:si>
    <x:t>Nevera elèctrica, de 100 l de capacitat, col·locada i amb el desmuntatge inclòs</x:t>
  </x:si>
  <x:si>
    <x:t>Nevera elèctrica 100l,col·locada i amb el desmuntatge inclòs</x:t>
  </x:si>
  <x:si>
    <x:t>BQU2AF02</x:t>
  </x:si>
  <x:si>
    <x:t>Nevera elèctrica, de 100 l de capacitat, per a 2 usos, per a seguretat i salut</x:t>
  </x:si>
  <x:si>
    <x:t>HQU2D102</x:t>
  </x:si>
  <x:si>
    <x:t>Planxa elèctrica per a escalfar menjars, de 60x45 cm, col·locada i amb el desmuntatge inclòs</x:t>
  </x:si>
  <x:si>
    <x:t>Planxa elèctricaper a escalfar menjars,60x45 cm,col·locada i amb el desmuntatge inclòs</x:t>
  </x:si>
  <x:si>
    <x:t>BQU2D102</x:t>
  </x:si>
  <x:si>
    <x:t>Planxa elèctrica per a escalfar menjars, de 60x45 cm, per a 2 usos, per a seguretat i salut</x:t>
  </x:si>
  <x:si>
    <x:t>HQU2E001</x:t>
  </x:si>
  <x:si>
    <x:t>Forn microones per a escalfar menjars, col·locat i amb el desmuntatge inclòs</x:t>
  </x:si>
  <x:si>
    <x:t>Forn microones per a escalfar menjars,col·locat i amb el desmuntatge inclòs</x:t>
  </x:si>
  <x:si>
    <x:t>BQU2E002</x:t>
  </x:si>
  <x:si>
    <x:t>Forn microones, per a 2 usos, per a seguretat i salut</x:t>
  </x:si>
  <x:si>
    <x:t>HQU2GF01</x:t>
  </x:si>
  <x:si>
    <x:t>Recipient per a recollida d'escombraries, de 100 l de capacitat, col·locat i amb el desmuntatge inclòs</x:t>
  </x:si>
  <x:si>
    <x:t>Recipient per a recollida d'escombraries,100l,col·locat i amb el desmuntatge inclòs</x:t>
  </x:si>
  <x:si>
    <x:t>BQU2GF00</x:t>
  </x:si>
  <x:si>
    <x:t>Recipient per a recollida d'escombraries de 100 l de capacitat, per a seguretat i salut</x:t>
  </x:si>
  <x:si>
    <x:t>HQU2P001</x:t>
  </x:si>
  <x:si>
    <x:t>Penja-robes per a dutxa, col·locat i amb el desmuntatge inclòs</x:t>
  </x:si>
  <x:si>
    <x:t>Penja-robes dutxa col·locat i amb el desmuntatge inclòs</x:t>
  </x:si>
  <x:si>
    <x:t>BQZ1P000</x:t>
  </x:si>
  <x:si>
    <x:t>Penja-robes per a dutxa, per a seguretat i salut</x:t>
  </x:si>
  <x:si>
    <x:t>P9L3-01CB</x:t>
  </x:si>
  <x:si>
    <x:t>Jornada per a mesura de la resistència al lliscament amb determinació del coeficient de fregament transversal (CRTS) i caracterització de la textura d'un paviment mitjançant l'equip Scrim, segons la norma UNE 41201 i UNE-EN ISO 13473-1, incloent desplaçament i redacció d'informe</x:t>
  </x:si>
  <x:si>
    <x:t>Jornada per a mesura de la resistència al lliscament amb determinació del coeficient de fregament tr</x:t>
  </x:si>
  <x:si>
    <x:t>BVAB-00VD</x:t>
  </x:si>
  <x:si>
    <x:t>PG2N-EUGN</x:t>
  </x:si>
  <x:si>
    <x:t>Tub corbable corrugat de polietilè, de doble capa, llisa la interior i corrugada l'exterior, de 160 mm de diàmetre nominal, aïllant i no propagador de la flama, resistència a l'impacte de 40 J, resistència a compressió de 450 N, muntat com a canalització soterrada</x:t>
  </x:si>
  <x:si>
    <x:t>Tub corbable corrugat PE,doble capa,DN=160mm,40J,450N,canal.sot.</x:t>
  </x:si>
  <x:si>
    <x:t>A01-FEPD</x:t>
  </x:si>
  <x:si>
    <x:t>Ajudant electricista</x:t>
  </x:si>
  <x:si>
    <x:t>A0F-000E</x:t>
  </x:si>
  <x:si>
    <x:t>Oficial 1a electricista</x:t>
  </x:si>
  <x:si>
    <x:t>BG2Q-1KTO</x:t>
  </x:si>
  <x:si>
    <x:t>Tub corbable corrugat de polietilè, de doble capa, llisa la interior i corrugada l'exterior, de 160 mm de diàmetre nominal, aïllant i no propagador de la flama, resistència a l'impacte de 40 J, resistència a compressió de 450 N, per a canalitzacions soterrades</x:t>
  </x:si>
  <x:si>
    <x:t>PG32-DYMW</x:t>
  </x:si>
  <x:si>
    <x:t>Cable amb conductor d'alumini de tensió assignada de 0,6 / 1 kV, de designació AL RZ1 (AS), construcció segons norma UNE 21123-4, unipolar, de secció 1x150 mm2, classe de reacció al foc Cca-s1b, d1, a1 segons la norma UNE-EN 50575, col·locat en tub</x:t>
  </x:si>
  <x:si>
    <x:t>Cable amb conductor d'alumini de tensió assignada de 0,6 / 1 kV, de designació AL RZ1 (AS), construc</x:t>
  </x:si>
  <x:si>
    <x:t>BG32-078X</x:t>
  </x:si>
  <x:si>
    <x:t>Cable amb conductor d'alumini de tensió assignada de 0,6 / 1 kV, de designació AL RZ1 (AS), construcció segons norma UNE 21123-4, unipolar, de secció 1x150 mm2, classe de reacció al foc Cca-s1b, d1, a1 segons la norma UNE-EN 50575</x:t>
  </x:si>
  <x:si>
    <x:t>PG32-DYN0</x:t>
  </x:si>
  <x:si>
    <x:t>Cable amb conductor d'alumini de tensió assignada de 0,6 / 1 kV, de designació AL RZ1 (AS), construcció segons norma UNE 21123-4, unipolar, de secció 1x240 mm2, classe de reacció al foc Cca-s1b, d1, a1 segons la norma UNE-EN 50575, col·locat en tub</x:t>
  </x:si>
  <x:si>
    <x:t>BG32-0798</x:t>
  </x:si>
  <x:si>
    <x:t>Cable amb conductor d'alumini de tensió assignada de 0,6 / 1 kV, de designació AL RZ1 (AS), construcció segons norma UNE 21123-4, unipolar, de secció 1x240 mm2, classe de reacció al foc Cca-s1b, d1, a1 segons la norma UNE-EN 50575</x:t>
  </x:si>
  <x:si>
    <x:t>S22SBS20</x:t>
  </x:si>
  <x:si>
    <x:t>Subministre i col·locació de planxa d'acer de 4mm de gruix per protecció de serveis i cinta de senyalització de companyia col·locat segons D.O.</x:t>
  </x:si>
  <x:si>
    <x:t>Subministre i col·locació de planxa d'acer de 4mm de gruix per protecció de serveis i cinta de senya</x:t>
  </x:si>
  <x:si>
    <x:t>S22SBS30</x:t>
  </x:si>
  <x:si>
    <x:t>Subministre i col·locació de llosetes de protecció de serveis constituides per peces prefabricades de formigó de 40x40x7 cm i cinta de senyalització de companyia col·locades d’acord amb les indicacionds de D.O. Inclou també l'excavació manual dels 50 cm próxims al servei i la part de sauló corresponent</x:t>
  </x:si>
  <x:si>
    <x:t>Subministre i col·locació de llosetes de protecció de serveis constituides per peces prefabricades d</x:t>
  </x:si>
  <x:si>
    <x:t>SAJTCI01</x:t>
  </x:si>
  <x:si>
    <x:t xml:space="preserve">Reposició de punt de llum de recuperació de la pròpia obra.
Inclou transport des de la zona d'acopi fins al lloc d'instal.lació, part proporcional d'obra civil de canalització, cablejat, cables de terra, pericons i fonamentació, així com tots els treballs necessaris per a deixar el punt de llum totalment instal.lat i en funcionament, segons les prescripcions tècniques d'enllumenat pùblic de l'Ajuntament </x:t>
  </x:si>
  <x:si>
    <x:t>Reposició de punt de llum de recuperació de la pròpia obra.
Inclou transport des de la zona d'acopi</x:t>
  </x:si>
  <x:si>
    <x:t>SAJTCI02</x:t>
  </x:si>
  <x:si>
    <x:t xml:space="preserve">Reposició de punt semafòric de recuperació de la pròpia obra.
Inclou transport des de la zona d'acopi fins al lloc d'instal.lació, part proporcional d'obra civil de canalització, cablejat, pericons i fonamentació, així com tots els treballs necessaris per a deixar-lo totalment instal.lat i en funcionament, segons les prescripcions tècniques de la Unitat de semaforització de l'Ajuntament </x:t>
  </x:si>
  <x:si>
    <x:t>Reposició de punt semafòric de recuperació de la pròpia obra.
Inclou transport des de la zona d'aco</x:t>
  </x:si>
  <x:si>
    <x:t>SE21S010</x:t>
  </x:si>
  <x:si>
    <x:t>Subministrament i col·locació dins de rasa de plaques de PE per a senyalització i protecció d'un circuit de cables subterranis segons normativa de la companyia de distribució elèctrica.</x:t>
  </x:si>
  <x:si>
    <x:t>Plaques polietilè protecció cable subt.</x:t>
  </x:si>
  <x:si>
    <x:t>SE21SB20</x:t>
  </x:si>
  <x:si>
    <x:t>Subministrament i col.locació a l'interior de la rasa de cinta de plàstic de senyalització de Cia . presència de conductors  o tubs subterranis segons normativa de la companyia.</x:t>
  </x:si>
  <x:si>
    <x:t xml:space="preserve">Subministrament i col.locació a l'interior de la rasa de cinta de plàstic de senyalització de Cia . </x:t>
  </x:si>
  <x:si>
    <x:t>SE23S110</x:t>
  </x:si>
  <x:si>
    <x:t>Pericó prefabricat de formigó o polipropilé reforçat model A1 per a canalitzacions elèctriques subterrànies BT i MT, segons norma de la companyia de distribució elèctrica, dimensions interiors 0,905 x 0,815 m, 1m de profunditat, dimensions boca 0,625 x 0,535 m, inclou subministrament i col·locació.</x:t>
  </x:si>
  <x:si>
    <x:t>Pericó prefabricat de formigó o polipropilé reforçat model A1 per a canalitzacions elèctriques.</x:t>
  </x:si>
  <x:si>
    <x:t>SE23S211</x:t>
  </x:si>
  <x:si>
    <x:t>Marc i tapa de fosa dúctil, de resistència D-400 segons UNE-EN 124, de dimensions 0,720 x 0,620 m i pas lliure de 0,675 x 0,580 m per a pericó model A1, segons norma de la companyia de distribució elèctrica., inclou subministrament i col·locació, completament acabat.</x:t>
  </x:si>
  <x:si>
    <x:t>Marc i tapa de fosa dúctil per a pericó model A1, clase D-400</x:t>
  </x:si>
  <x:si>
    <x:t>BDKZE211</x:t>
  </x:si>
  <x:si>
    <x:t>Marc i tapa de fosa dúctil, de resistència D-400 segons UNE-EN 124, de dimensions 0,72 x 0,62 m per a pericó model A1, segons norma de la companyia de distribució elèctrica.</x:t>
  </x:si>
  <x:si>
    <x:t>SE23S310</x:t>
  </x:si>
  <x:si>
    <x:t>Construcció arqueta cega per a tir de línia subterrània de baixa o mitja tensió, de 1,20m x 1,00m de mides interiors, fins a 1,00m de fondària, d'acord amb les prescripcions tècniques de la companyia titular, totalment acabada i plena de sorra</x:t>
  </x:si>
  <x:si>
    <x:t>Arqueta cega baixa i mitja tensió 1,20x1,00x1,00 m</x:t>
  </x:si>
  <x:si>
    <x:t>SE51S016</x:t>
  </x:si>
  <x:si>
    <x:t>Subministrament i instal·lació de tub corbable corrugat de polietilè, de doble capa, llisa la interior i corrugada l'exterior, de 160 mm de diàmetre nominal, aïllant i no propagador de la flama, resistència a l'impacte de 40 J, resistència a compressió de 450 N, per a canalitzacions subterrànies, inclosa part proporcional d'accessoris.</x:t>
  </x:si>
  <x:si>
    <x:t>Tub corrugat PE, 160 mm, doble capa, 40J, 450N, p/canal.subterrània</x:t>
  </x:si>
  <x:si>
    <x:t>SE51S020</x:t>
  </x:si>
  <x:si>
    <x:t>Subministrament i instal·lació de tub corbable corrugat de polietilè, de doble capa, llisa la interior i corrugada l'exterior, de 200 mm de diàmetre nominal, aïllant i no propagador de la flama, resistència a l'impacte de 40 J, resistència a compressió de 450 N, per a canalitzacions subterrànies, inclosa part proporcional d'accessoris.</x:t>
  </x:si>
  <x:si>
    <x:t>Tub corrugat PE, 200 mm, doble capa, 40J, 450N, p/canal.subterrània</x:t>
  </x:si>
  <x:si>
    <x:t>SE51S100</x:t>
  </x:si>
  <x:si>
    <x:t>Neteja i mandrinada de conductes elèctrics existents</x:t>
  </x:si>
  <x:si>
    <x:t>SEB1S110</x:t>
  </x:si>
  <x:si>
    <x:t>Subministrament i instal.lació de línia soterrada RHZ1 3x1x240mm2 Al 18/30 kVcol.locada en tub, inclòs accessoris.</x:t>
  </x:si>
  <x:si>
    <x:t>Línia RHZ1 3x1x240mm2,Al,18/30kV, sot. tub</x:t>
  </x:si>
  <x:si>
    <x:t>SEB3S010</x:t>
  </x:si>
  <x:si>
    <x:t>Confecció d'empalmament termorretractil per a un circuit de cable d'alumini d'aïllament sec de 3x150 fins a 240mm2, 18/30kV</x:t>
  </x:si>
  <x:si>
    <x:t>Emplamament termo. p/1 circuit cable al. sec 3x150 fins 240 mm2, 18/30 kV</x:t>
  </x:si>
  <x:si>
    <x:t>SEB3SB01</x:t>
  </x:si>
  <x:si>
    <x:t>Confecció d'empalmament termorretractil per a un circuit de cable d'alumini d'aïllament sec de 3x240+1x150 mm2, .de  BT 0.6 /1 kV</x:t>
  </x:si>
  <x:si>
    <x:t>Confecció d'empalmament termorretractil per a un circuit de cable d'alumini d'aïllament sec de 3x240</x:t>
  </x:si>
  <x:si>
    <x:t>SEXPS100</x:t>
  </x:si>
  <x:si>
    <x:t>Suplement per marcatge, medició i confecció de planol per longitud de més de 100 m.</x:t>
  </x:si>
  <x:si>
    <x:t>Suplement marc.med. conf.planol sup a 100 m</x:t>
  </x:si>
  <x:si>
    <x:t>SEXPS150</x:t>
  </x:si>
  <x:si>
    <x:t>Confecció de planol sup. 15 m.</x:t>
  </x:si>
  <x:si>
    <x:t>Confecció de planol long. sup 15 m</x:t>
  </x:si>
  <x:si>
    <x:t>SEZ1TRC1</x:t>
  </x:si>
  <x:si>
    <x:t>Identificació i tall de cable subterrani en qualsevol tensió</x:t>
  </x:si>
  <x:si>
    <x:t>Identificació i tall cable subterrani qualsevol tensió</x:t>
  </x:si>
  <x:si>
    <x:t>SEZ1TRCM</x:t>
  </x:si>
  <x:si>
    <x:t>Assaig de circuit tripolar de mitja tensió nou mitjançant laboratori mòbil, segons normativa endesa.</x:t>
  </x:si>
  <x:si>
    <x:t>Assaig circuit tripolar mitja tensió nou</x:t>
  </x:si>
  <x:si>
    <x:t>SEZ1TRCS</x:t>
  </x:si>
  <x:si>
    <x:t>Traçat de cable subterrani de baixa o mitja tensió en una longitud màxima de 500m</x:t>
  </x:si>
  <x:si>
    <x:t>Traçat cable subterrani baixa o mitja tensió,L&lt;=500m</x:t>
  </x:si>
  <x:si>
    <x:t>SGASCI11</x:t>
  </x:si>
  <x:si>
    <x:t>Subministrament i col.locació de contratub d'acer de diàmetre 16'' per pas de canonades de gas d´encreument de vials. inclou la obra mecànica, instal.lació, soldadures i col.locació de respirall i accessoris, segons normatives i prescripcions de cia de gas, aixi com desviaments de transit necessaris  segons carreteres.</x:t>
  </x:si>
  <x:si>
    <x:t>Subministrament i col.locació de contratub d'acer de diàmetre 16'' per pas de canonades de gas encre</x:t>
  </x:si>
  <x:si>
    <x:t>ST21S020</x:t>
  </x:si>
  <x:si>
    <x:t>Neteja i mandrinada de conductes de telecomunicacions existents.</x:t>
  </x:si>
  <x:si>
    <x:t>Neteja i mandrinada de conductes telecomunicacions existents.</x:t>
  </x:si>
  <x:si>
    <x:t>P-1</x:t>
  </x:si>
  <x:si>
    <x:t>Formigó rasa/pou fonament,HM-20/B/20/I,camió</x:t>
  </x:si>
  <x:si>
    <x:t>B064300B</x:t>
  </x:si>
  <x:si>
    <x:t>Formigó HM-20/B/20/I de consistència tova, grandària màxima del granulat 20 mm, amb &gt;= 200 kg/m3 de ciment, apte per a classe d'exposició I</x:t>
  </x:si>
  <x:si>
    <x:t>P-2</x:t>
  </x:si>
  <x:si>
    <x:t>Canalització 1 tub PE DN=90mm,rebl.rasa terr.selec.,fil guia+pp unions+sep+obt.</x:t>
  </x:si>
  <x:si>
    <x:t>C133A0J0</x:t>
  </x:si>
  <x:si>
    <x:t>Picó vibrant amb placa de 30x30 cm</x:t>
  </x:si>
  <x:si>
    <x:t>BDGZP900</x:t>
  </x:si>
  <x:si>
    <x:t>Part proporcional de separadors, conectors i obturadors de canalitzacions de serveis de 90 mm de diàmetre nominal</x:t>
  </x:si>
  <x:si>
    <x:t>BDGZFN50</x:t>
  </x:si>
  <x:si>
    <x:t>Fil guia per a conductes de canalitzacions de serveis, de nylon, de 5 mm de gruix</x:t>
  </x:si>
  <x:si>
    <x:t>BG22TH10</x:t>
  </x:si>
  <x:si>
    <x:t>Tub corbable corrugat de polietilè, de doble capa, llisa la interior i corrugada l'exterior, de 90 mm de diàmetre nominal, aïllant i no propagador de la flama , resistència a l'impacte de 20 J, resistència a compressió de 450 N, per a canalitzacions soterrades</x:t>
  </x:si>
  <x:si>
    <x:t>P-4</x:t>
  </x:si>
  <x:si>
    <x:t>Projecte de legalització 5-20kW d'enllumenat públic</x:t>
  </x:si>
  <x:si>
    <x:t>BGZZ0020</x:t>
  </x:si>
  <x:si>
    <x:t>Redacció del projecte de legalització de l'enllumenat per a un armari de potència a legalitzar  inferior o igual a 20 kW; visat per un col·legi professional incloent el certificat final d'obra; presentació a ICICT o ECA de tota la documentació necessària; lliurament de l'acta d'aprovació del projecte i de les instal·lacions. Tot inclòs.</x:t>
  </x:si>
  <x:si>
    <x:t>P-5</x:t>
  </x:si>
  <x:si>
    <x:t>Redacció de projecte i legalització d´enllumenat per a modificat d´instal.lació existent d´enllumena</x:t>
  </x:si>
  <x:si>
    <x:t>P-6</x:t>
  </x:si>
  <x:si>
    <x:t>QUADRE ELÈCTRIC D'ENLLUMENAT EN ARMARI AMB SISTEMA DE REGULACIÓ INDICAT PER LA DIRECCIÓ D'OBRA. SUBM</x:t>
  </x:si>
  <x:si>
    <x:t>A012H000</x:t>
  </x:si>
  <x:si>
    <x:t>BHTQIA50</x:t>
  </x:si>
  <x:si>
    <x:t xml:space="preserve">SISTEMA DE CONTROL I COMANDAMENT COMPATIBLE AMB EL SISTEMA DE TELEGESTIÓ I CONTROL DE L'AJUNTAMENT, ( CITILUX O EL INDICAT PER L´AJUNT  VIA FIBRA ÒPTICA, RADIO O GMS ) TOTALMENTMUNTAT I INSTAL.AT SEGONS CRITERIS DEL DEPARTAMENT ENLLUMENAT AJUNT.  </x:t>
  </x:si>
  <x:si>
    <x:t>BHTQIA42</x:t>
  </x:si>
  <x:si>
    <x:t>QUADRE D'ENLLUMENAT MONOLIT-2 AMB 6 LÍNIES AMB DIRENCIAL REARMABLE  AMB TELEGESTIO + SORTIDA PER A REG, MUNTAT EN INTERIOR D'ARMARI</x:t>
  </x:si>
  <x:si>
    <x:t>BHTQIA06</x:t>
  </x:si>
  <x:si>
    <x:t>ARMARI TIPUS MONOLIT 1R, HOMOLOGAT PER COMPANYIA I SERVEIS TÈCNICS MUNICIPALS, INCLOENT TOTS ELS ELEMENTS PER A CONTENIR: QUADRE D'ENLLUMENAT, SUBQUADRE DE REG, INSTAL·LACIONS DE COMPANYIA ELÈCTRICA O QUADRE DE FESTES I INSTAL·LACIONS DE COMPANYIA ELÈCTRICA</x:t>
  </x:si>
  <x:si>
    <x:t>BHTQIA60</x:t>
  </x:si>
  <x:si>
    <x:t>SISTEMA DE SORTIDES ESPECIALS A DOBLE NIVELL</x:t>
  </x:si>
  <x:si>
    <x:t>BHTQIA52</x:t>
  </x:si>
  <x:si>
    <x:t>SORTIDA DE LÍNEA I SUBQUADRE PER A REG</x:t>
  </x:si>
  <x:si>
    <x:t>P-7</x:t>
  </x:si>
  <x:si>
    <x:t xml:space="preserve">Caixa sertem de connexió amb porta de fusibles i fusibles 2x10A, estanca col.locada a l'interior de </x:t>
  </x:si>
  <x:si>
    <x:t>A013H000</x:t>
  </x:si>
  <x:si>
    <x:t>BHWM1000</x:t>
  </x:si>
  <x:si>
    <x:t>Part proporcional d'accessoris per a columnes</x:t>
  </x:si>
  <x:si>
    <x:t>P-8</x:t>
  </x:si>
  <x:si>
    <x:t xml:space="preserve">Demolició vorades sense rigola </x:t>
  </x:si>
  <x:si>
    <x:t>P-9</x:t>
  </x:si>
  <x:si>
    <x:t>Demolició voreres amb base form. o pav. form., gruix 20 cm cota mitja</x:t>
  </x:si>
  <x:si>
    <x:t>P-10</x:t>
  </x:si>
  <x:si>
    <x:t>Demolició paviment mescla bituminosa</x:t>
  </x:si>
  <x:si>
    <x:t>P-11</x:t>
  </x:si>
  <x:si>
    <x:t>Tall serra disc mescles bitum.o form., 20 cm a 30 cm fondària</x:t>
  </x:si>
  <x:si>
    <x:t>P-12</x:t>
  </x:si>
  <x:si>
    <x:t>Fresat per cm gruix de mescles bitum., amb transport a l'abocador</x:t>
  </x:si>
  <x:si>
    <x:t>C131U000</x:t>
  </x:si>
  <x:si>
    <x:t>Pala carregadora de 110 hp, tipus CAT-926 o equivalent</x:t>
  </x:si>
  <x:si>
    <x:t>C170E00U</x:t>
  </x:si>
  <x:si>
    <x:t>Escombradora autopropulsada</x:t>
  </x:si>
  <x:si>
    <x:t>C110U085</x:t>
  </x:si>
  <x:si>
    <x:t>Fresadora de paviment</x:t>
  </x:si>
  <x:si>
    <x:t>P-13</x:t>
  </x:si>
  <x:si>
    <x:t>Demolició  cuneta triangular  formigó  1,00 m d'amplària i 15 cm de gruix</x:t>
  </x:si>
  <x:si>
    <x:t>P-14</x:t>
  </x:si>
  <x:si>
    <x:t>Desmunt., càrrega i transp. senyal vert., inclòs suports i demol. fonament.</x:t>
  </x:si>
  <x:si>
    <x:t>P-15</x:t>
  </x:si>
  <x:si>
    <x:t>Desmunt., càrrega i transp. placa i panell, inclòs pp suports i demol.</x:t>
  </x:si>
  <x:si>
    <x:t>P-16</x:t>
  </x:si>
  <x:si>
    <x:t>Desmunt., càrrega i transp. bàcul o columna enllumenat</x:t>
  </x:si>
  <x:si>
    <x:t>C1504U01</x:t>
  </x:si>
  <x:si>
    <x:t>Camió cistella de 10 a 20 m d'alçària</x:t>
  </x:si>
  <x:si>
    <x:t>P-17</x:t>
  </x:si>
  <x:si>
    <x:t>Excavació de terra vegetal</x:t>
  </x:si>
  <x:si>
    <x:t>P-18</x:t>
  </x:si>
  <x:si>
    <x:t>Excavació  20%  amb martell</x:t>
  </x:si>
  <x:si>
    <x:t>C1501U03</x:t>
  </x:si>
  <x:si>
    <x:t>Camió tractor de 450 hp, de 36 t (17,5 m3)</x:t>
  </x:si>
  <x:si>
    <x:t>C131U062</x:t>
  </x:si>
  <x:si>
    <x:t>Excavadora sobre erugues amb escarificador (D-9)</x:t>
  </x:si>
  <x:si>
    <x:t>C131U017</x:t>
  </x:si>
  <x:si>
    <x:t>Excavadora-carregadora de 385 hp, tipus CAT-245 o equivalent</x:t>
  </x:si>
  <x:si>
    <x:t>P-19</x:t>
  </x:si>
  <x:si>
    <x:t>Excavació per a localització de serveis, en terreny</x:t>
  </x:si>
  <x:si>
    <x:t>P-20</x:t>
  </x:si>
  <x:si>
    <x:t>Terraplenat, pedraplenat o reblert tot-u  sòl pròpia obra</x:t>
  </x:si>
  <x:si>
    <x:t>C133U040</x:t>
  </x:si>
  <x:si>
    <x:t>Corró vibratori autopropulsat de 14 a 18 t</x:t>
  </x:si>
  <x:si>
    <x:t>C133U002</x:t>
  </x:si>
  <x:si>
    <x:t>Motoanivelladora de 150 hp</x:t>
  </x:si>
  <x:si>
    <x:t>C131U060</x:t>
  </x:si>
  <x:si>
    <x:t>Excavadora sobre erugues amb escarificador (D-7)</x:t>
  </x:si>
  <x:si>
    <x:t>P-21</x:t>
  </x:si>
  <x:si>
    <x:t>Esplan. amb sòl selecc. tipus 3, de préstec</x:t>
  </x:si>
  <x:si>
    <x:t>B03DU104</x:t>
  </x:si>
  <x:si>
    <x:t>Sòl seleccionat tipus 3 procedent de préstec, inclòs transport a l'obra</x:t>
  </x:si>
  <x:si>
    <x:t>P-22</x:t>
  </x:si>
  <x:si>
    <x:t>Rebliment sorra 0-3 mm en llit i arronyonat canonada, estesa i compactació</x:t>
  </x:si>
  <x:si>
    <x:t>B031U100</x:t>
  </x:si>
  <x:si>
    <x:t>Sorra de pedrera de 0 a 3 mm</x:t>
  </x:si>
  <x:si>
    <x:t>P-23</x:t>
  </x:si>
  <x:si>
    <x:t>Base de sòl-ciment de granulometria SC40 o SC20</x:t>
  </x:si>
  <x:si>
    <x:t>C1502U20</x:t>
  </x:si>
  <x:si>
    <x:t>Camió cisterna de 10000 l</x:t>
  </x:si>
  <x:si>
    <x:t>C1709G0U</x:t>
  </x:si>
  <x:si>
    <x:t>Estenedora de granulat</x:t>
  </x:si>
  <x:si>
    <x:t>B039U010</x:t>
  </x:si>
  <x:si>
    <x:t>Barreja de granulat per a sòl-ciment de granulometria SC40 o SC20, mesurat després de la compactació</x:t>
  </x:si>
  <x:si>
    <x:t>B051U024</x:t>
  </x:si>
  <x:si>
    <x:t>Ciment pòrtland amb escòria CEM II/B-S 32,5 N segons UNE-EN 197-1, a granel</x:t>
  </x:si>
  <x:si>
    <x:t>P-24</x:t>
  </x:si>
  <x:si>
    <x:t>Vorada de vianants A3 o A4 20x8 de peces prefabricades de formigó</x:t>
  </x:si>
  <x:si>
    <x:t>CZ11U001</x:t>
  </x:si>
  <x:si>
    <x:t>Grup electrògen de 80/100 kVA, amb consums inclosos</x:t>
  </x:si>
  <x:si>
    <x:t>B9651UA3</x:t>
  </x:si>
  <x:si>
    <x:t>Vorada de vianants A3 o A4 20x8 prefabricada de formigó, d'acord amb la UNE 127340 i UNE EN 1340</x:t>
  </x:si>
  <x:si>
    <x:t>B0DZU005</x:t>
  </x:si>
  <x:si>
    <x:t>Materials auxiliars per a encofrar</x:t>
  </x:si>
  <x:si>
    <x:t>P-25</x:t>
  </x:si>
  <x:si>
    <x:t>Vorada de calçada C6 25x12 de peces prefabricades de formigó</x:t>
  </x:si>
  <x:si>
    <x:t>B9651UC6</x:t>
  </x:si>
  <x:si>
    <x:t>Vorada de calçada C6 25x12 prefabricada de formigó, d'acord amb la UNE 127340 i UNE EN 1340</x:t>
  </x:si>
  <x:si>
    <x:t>P-26</x:t>
  </x:si>
  <x:si>
    <x:t xml:space="preserve">Vorada de calçada C9 13x25 de peces prefabricades de formigó </x:t>
  </x:si>
  <x:si>
    <x:t>B9651UC9</x:t>
  </x:si>
  <x:si>
    <x:t>Vorada de calçada C9 13x25 prefabricada de formigó, d'acord amb la UNE 127340 i UNE EN 1340</x:t>
  </x:si>
  <x:si>
    <x:t>P-27</x:t>
  </x:si>
  <x:si>
    <x:t>Rigola pref. formigó de 30 cm i 7 cm de gruix</x:t>
  </x:si>
  <x:si>
    <x:t>B975U002</x:t>
  </x:si>
  <x:si>
    <x:t>Rigola prefabricada de formigó, de 30 cm d'amplada i 7 cm de gruix</x:t>
  </x:si>
  <x:si>
    <x:t>P-28</x:t>
  </x:si>
  <x:si>
    <x:t xml:space="preserve">Gual p/vehicles, model 60/62, pedra granítica, cares vistes flamejades,base formigó H-15, g:15cm </x:t>
  </x:si>
  <x:si>
    <x:t>B981U004</x:t>
  </x:si>
  <x:si>
    <x:t>Pedra granítica per a guals, de 60x40x10 cm, amb cares vistes flamejades</x:t>
  </x:si>
  <x:si>
    <x:t>P-29</x:t>
  </x:si>
  <x:si>
    <x:t>Conjunt dos extrems gual p/vehicles, model 60/62, pedra granítica, cares flamejades, form.reciclat</x:t>
  </x:si>
  <x:si>
    <x:t>B981U024</x:t>
  </x:si>
  <x:si>
    <x:t>Pedra granítica per a extrem de guals, de 60x40x28 cm, amb cares vistes flamejades</x:t>
  </x:si>
  <x:si>
    <x:t>P-30</x:t>
  </x:si>
  <x:si>
    <x:t>Paviment rajola hidràulica de 20x20x4 cm,base form. reciclat</x:t>
  </x:si>
  <x:si>
    <x:t>B9E1U002</x:t>
  </x:si>
  <x:si>
    <x:t>Rajola hidràulica de morter de ciment gris de 20x20x4 cm</x:t>
  </x:si>
  <x:si>
    <x:t>P-31</x:t>
  </x:si>
  <x:si>
    <x:t>Paviment de formigó HM-20, c.plàstica o tova, de qualsevol gruix</x:t>
  </x:si>
  <x:si>
    <x:t>C2005U00</x:t>
  </x:si>
  <x:si>
    <x:t>Regle vibratori per a formigonat de soleres</x:t>
  </x:si>
  <x:si>
    <x:t>P-32</x:t>
  </x:si>
  <x:si>
    <x:t>Mescla bituminosa en calent AC22 bin B 50/70 S,inclòs filler,sense incloure betum</x:t>
  </x:si>
  <x:si>
    <x:t>B9H1U020</x:t>
  </x:si>
  <x:si>
    <x:t>Mescla bituminosa en calent AC 22 S per a capa intermitja, inclòs filler, sense incloure betum, a peu de planta asfàltica</x:t>
  </x:si>
  <x:si>
    <x:t>P-33</x:t>
  </x:si>
  <x:si>
    <x:t>Mescla bituminosa en calent AC22 base B 50/70 G,inclòs filler,sense incloure betum</x:t>
  </x:si>
  <x:si>
    <x:t>B9H1U120</x:t>
  </x:si>
  <x:si>
    <x:t>Mescla bituminosa en calent AC22 G, per a capa de base, inclòs filler, sense incloure betum, a peu de planta asfàltica</x:t>
  </x:si>
  <x:si>
    <x:t>P-34</x:t>
  </x:si>
  <x:si>
    <x:t>Mescla bituminosa BBTM 11A PMB 45/80-65, 65 kg/m2</x:t>
  </x:si>
  <x:si>
    <x:t>B9H3U002</x:t>
  </x:si>
  <x:si>
    <x:t>Mescla bituminosa en calent BBTM 11A, inclòs filler, sense incloure betum, a peu de planta asfàltica</x:t>
  </x:si>
  <x:si>
    <x:t>P-35</x:t>
  </x:si>
  <x:si>
    <x:t>B055U001</x:t>
  </x:si>
  <x:si>
    <x:t>Betum asfàltic tipus B 50/70</x:t>
  </x:si>
  <x:si>
    <x:t>P-36</x:t>
  </x:si>
  <x:si>
    <x:t>B055U010</x:t>
  </x:si>
  <x:si>
    <x:t>Betum asfàltic modificat amb polímers, tipus PBM 45/80-65</x:t>
  </x:si>
  <x:si>
    <x:t>P-37</x:t>
  </x:si>
  <x:si>
    <x:t>Reg d'adherència amb emulsió catiònica, C60BP4 ADH o C60BP3 ADH per a microaglomerat sobre ferm nou</x:t>
  </x:si>
  <x:si>
    <x:t>C1702DU0</x:t>
  </x:si>
  <x:si>
    <x:t>Bituminadora automotriu per a reg asfàltic</x:t>
  </x:si>
  <x:si>
    <x:t>B055U030</x:t>
  </x:si>
  <x:si>
    <x:t>Emulsió bituminosa catiònica al 60% de betum, tipus C60BP4 ADH o C60BP3 ADH</x:t>
  </x:si>
  <x:si>
    <x:t>P-38</x:t>
  </x:si>
  <x:si>
    <x:t>Reg d'adherència amb emulsió catiònica, C60BP4 ADH o C60BP3 ADH per a microaglomerat sobre ferm vell</x:t>
  </x:si>
  <x:si>
    <x:t>P-39</x:t>
  </x:si>
  <x:si>
    <x:t>Reg de curat per a reciclats de mescles bit. amb emulsió C60B4 CUR o C60B3 CUR</x:t>
  </x:si>
  <x:si>
    <x:t>B055U025</x:t>
  </x:si>
  <x:si>
    <x:t>Emulsió bituminosa catiònica al 60% de betum, tipus C60B4 CUR o C60B3 CUR</x:t>
  </x:si>
  <x:si>
    <x:t>B03H2002</x:t>
  </x:si>
  <x:si>
    <x:t>Barreja de sorres granítiques per a tractaments superficials de paviments</x:t>
  </x:si>
  <x:si>
    <x:t>P-40</x:t>
  </x:si>
  <x:si>
    <x:t>Pericó p/canalització serveis 80x80x125 cm HM20</x:t>
  </x:si>
  <x:si>
    <x:t>C110U010</x:t>
  </x:si>
  <x:si>
    <x:t>Retroexcavadora de 50 hp, amb martell de 200 kg a 400 kg</x:t>
  </x:si>
  <x:si>
    <x:t>B0D8U001</x:t>
  </x:si>
  <x:si>
    <x:t>Amortització de plafó metàl·lic pla per a 40 usos</x:t>
  </x:si>
  <x:si>
    <x:t>P-41</x:t>
  </x:si>
  <x:si>
    <x:t>Pericó p/canalització serveis 40x40x60 cm HM20</x:t>
  </x:si>
  <x:si>
    <x:t>P-42</x:t>
  </x:si>
  <x:si>
    <x:t>Marc i tapa de 40x40 cm, de fosa dúctil, clase B-125</x:t>
  </x:si>
  <x:si>
    <x:t>BDKZU040</x:t>
  </x:si>
  <x:si>
    <x:t>Marc i tapa de 40x40 cm, de fosa dúctil, clase B-125, segons UNE-EN 124</x:t>
  </x:si>
  <x:si>
    <x:t>P-43</x:t>
  </x:si>
  <x:si>
    <x:t>Marc i tapa de 80x80 cm, de fosa dúctil, clase B-125</x:t>
  </x:si>
  <x:si>
    <x:t>BDKZU080</x:t>
  </x:si>
  <x:si>
    <x:t>Marc i tapa de 80x80 cm, de fosa dúctil, clase B-125, segons UNE-EN 124</x:t>
  </x:si>
  <x:si>
    <x:t>P-44</x:t>
  </x:si>
  <x:si>
    <x:t>Conductor Cu nu,1x35mm2,munt.p.terra</x:t>
  </x:si>
  <x:si>
    <x:t>BG380900</x:t>
  </x:si>
  <x:si>
    <x:t>Conductor de coure nu, unipolar de secció 1x35 mm2</x:t>
  </x:si>
  <x:si>
    <x:t>BGY38000</x:t>
  </x:si>
  <x:si>
    <x:t>Part proporcional d'elements especials per a conductors de coure nus</x:t>
  </x:si>
  <x:si>
    <x:t>P-45</x:t>
  </x:si>
  <x:si>
    <x:t>Columna de planxa d'acer galvanitzat, de forma troncocònica h = 9,00 m</x:t>
  </x:si>
  <x:si>
    <x:t>P-46</x:t>
  </x:si>
  <x:si>
    <x:t>Muntatge i instalació de bàculs o  Columna d´enllumenat de planxa d'acer galvanitzat, de forma tronc</x:t>
  </x:si>
  <x:si>
    <x:t>P-47</x:t>
  </x:si>
  <x:si>
    <x:t xml:space="preserve">Subministrament i col.locació de lluminària tancada amb vidre refractor tipus LED TECEO GEN-2 de 60 </x:t>
  </x:si>
  <x:si>
    <x:t>C1504U00</x:t>
  </x:si>
  <x:si>
    <x:t>Camió cistella fins a 10 m d'alçària</x:t>
  </x:si>
  <x:si>
    <x:t>BG21032U</x:t>
  </x:si>
  <x:si>
    <x:t>Tub rígid plàstic de diàmetre nominal exterior 20 mm, lliure d'halògens amb una resistència a l'impacte de 2 J, resistència a compressió de 1250 N, tipus FPKU-H0 de Rehau o equivalent</x:t>
  </x:si>
  <x:si>
    <x:t>BHN0C001</x:t>
  </x:si>
  <x:si>
    <x:t xml:space="preserve">Lluminaria per exterior  tancada amb vidre refractor i cos d´alumini injectat  tipus LED TECEO GEN-2 de 60 LEDs , 500mmA i Potencia de 90 w de Schreder  o equivalent amb equip incorporat, inclòs lampades.
TECEO GEN2 1 60 LEDs 500mA WW730 Flat, Glass Extra Clear, Smooth 5305 461492 ó similars  </x:t>
  </x:si>
  <x:si>
    <x:t>P-48</x:t>
  </x:si>
  <x:si>
    <x:t>Subministrament i col.locació de lluminària tancada amb vidre refractor tipus LED TECEO S  de 20 LED</x:t>
  </x:si>
  <x:si>
    <x:t>BHN0C003</x:t>
  </x:si>
  <x:si>
    <x:t xml:space="preserve">Lluminaria per exterior  tancada amb vidre refractor i cos d´alumini injectat  tipus LED TECEO S  de 20 LEDs , 350mmA i Potencia de 22.4 w de Schreder  o equivalent amb equip incorporat, inclòs lampades.
TECEO  S 20 LEDs 350mA WW730 Flat, Glass Extra Clear, Smooth 5345 474702 o similar </x:t>
  </x:si>
  <x:si>
    <x:t>P-49</x:t>
  </x:si>
  <x:si>
    <x:t>Subminsrament i col.locació de lluminària tancada amb vidre refractor tipus LED TECEO GEN 2 de 60 LE</x:t>
  </x:si>
  <x:si>
    <x:t>BHN0C004</x:t>
  </x:si>
  <x:si>
    <x:t xml:space="preserve">Lluminaria per exterior  tancada amb vidre refractor i cos d´alumini injectat  tipus LED TECEO GEN 2 de 60 LEDs , 700 mA i Potencia de 130 w de Schreder  o equivalent amb equip incorporat, inclòs lampades.
TECEO GEN2 60 LEDs 700mA WW730 Flat, Glass Extra Clear, Smooth 3.000k 5345 477352 o similar  </x:t>
  </x:si>
  <x:si>
    <x:t>P-50</x:t>
  </x:si>
  <x:si>
    <x:t>Projector LED tipus Neos 1 de Schreder o similar, rectangular d'alumini, ip-66, per a exteriors, amb</x:t>
  </x:si>
  <x:si>
    <x:t>BHQ0C002</x:t>
  </x:si>
  <x:si>
    <x:t xml:space="preserve">Projector LED tipus Neos1  de Schreder o equivalent, rectangular d'alumini, ip-66, per a exteriors, amb 16  LEDs i consum de 20.8 W, amb equip elèctric.
NEOS 1 LED 32 LEDs 400mA WW730 Flat glass 5121- 331772 </x:t>
  </x:si>
  <x:si>
    <x:t>P-51</x:t>
  </x:si>
  <x:si>
    <x:t>Estesa de terra vegetal procedent de l'obra</x:t>
  </x:si>
  <x:si>
    <x:t>A0160000</x:t>
  </x:si>
  <x:si>
    <x:t>Peó</x:t>
  </x:si>
  <x:si>
    <x:t>CR22U001</x:t>
  </x:si>
  <x:si>
    <x:t>Tractor amb equip per a tractament del subsòl</x:t>
  </x:si>
  <x:si>
    <x:t>P-52</x:t>
  </x:si>
  <x:si>
    <x:t>Millora orgànica de terra vegetal amb adob animal</x:t>
  </x:si>
  <x:si>
    <x:t>A012P000</x:t>
  </x:si>
  <x:si>
    <x:t>Oficial 1a jardiner</x:t>
  </x:si>
  <x:si>
    <x:t>BR34U002</x:t>
  </x:si>
  <x:si>
    <x:t>Adob orgànic d'origen animal tipus fem de boví i/o oví</x:t>
  </x:si>
  <x:si>
    <x:t>BR3AU001</x:t>
  </x:si>
  <x:si>
    <x:t>Adob mineral sòlid de fons simple, no soluble</x:t>
  </x:si>
  <x:si>
    <x:t>P-53</x:t>
  </x:si>
  <x:si>
    <x:t>Hidrosembra en dues fases amb llavors adaptades agroclimàticament a la zona</x:t>
  </x:si>
  <x:si>
    <x:t>CR71U010</x:t>
  </x:si>
  <x:si>
    <x:t>Hidrosembradora muntada sobre camió</x:t>
  </x:si>
  <x:si>
    <x:t>BR34J000</x:t>
  </x:si>
  <x:si>
    <x:t>Bioactivador microbià</x:t>
  </x:si>
  <x:si>
    <x:t>BR361100</x:t>
  </x:si>
  <x:si>
    <x:t>Estabilitzant sintètic de base acrílica</x:t>
  </x:si>
  <x:si>
    <x:t>BR3B6U00</x:t>
  </x:si>
  <x:si>
    <x:t>Adob mineral d'alliberament molt lent (15-8-11%+2MgO) GR o similar</x:t>
  </x:si>
  <x:si>
    <x:t>BR3PAN00</x:t>
  </x:si>
  <x:si>
    <x:t>Encoixinament protector per a hidrosembres de fibra semicurta</x:t>
  </x:si>
  <x:si>
    <x:t>BR4UJJ00</x:t>
  </x:si>
  <x:si>
    <x:t>Barreja d'hidrosembra composada per d'espècies herbàcies adaptades agroclimàticament</x:t>
  </x:si>
  <x:si>
    <x:t>P-54</x:t>
  </x:si>
  <x:si>
    <x:t>Classif.obra residus construcció o demoliciós/construcció o demolició,mitjans manuals</x:t>
  </x:si>
  <x:si>
    <x:t>P-55</x:t>
  </x:si>
  <x:si>
    <x:t>Transp.residus inerts o no especials,a instal·lació autoritzada de gestió de residus,contenidor 1m3</x:t>
  </x:si>
  <x:si>
    <x:t>C1RA1100</x:t>
  </x:si>
  <x:si>
    <x:t>Subministrament de sac d'1 m3 de capacitat i recollida amb residus inerts o no especials</x:t>
  </x:si>
  <x:si>
    <x:t>P-56</x:t>
  </x:si>
  <x:si>
    <x:t>Càrr.manuals residus inerts o no especials a instal·lació autoritzada de gestió de residus,contenido</x:t>
  </x:si>
  <x:si>
    <x:t>C1RA2900</x:t>
  </x:si>
  <x:si>
    <x:t>Subministrament de contenidor metàl·lic de 9 m3 de capacitat i recollida amb residus inerts o no especials</x:t>
  </x:si>
  <x:si>
    <x:t>P-57</x:t>
  </x:si>
  <x:si>
    <x:t>Deposició controlada en centre de reciclatge de residus de metalls barrejats no perillosos amb una d</x:t>
  </x:si>
  <x:si>
    <x:t>B2RA6680</x:t>
  </x:si>
  <x:si>
    <x:t>P-58</x:t>
  </x:si>
  <x:si>
    <x:t>Deposició controlada en centre de reciclatge de residus de plàstic no perillosos amb una densitat 0,</x:t>
  </x:si>
  <x:si>
    <x:t>B2RA6770</x:t>
  </x:si>
  <x:si>
    <x:t>P-59</x:t>
  </x:si>
  <x:si>
    <x:t>Deposició controlada en centre de reciclatge de residus de fusta no perillosos amb una densitat 0,19</x:t>
  </x:si>
  <x:si>
    <x:t>B2RA6890</x:t>
  </x:si>
  <x:si>
    <x:t>P-60</x:t>
  </x:si>
  <x:si>
    <x:t>Deposició controlada en centre de reciclatge de residus de paper i cartró no perillosos amb una dens</x:t>
  </x:si>
  <x:si>
    <x:t>B2RA6960</x:t>
  </x:si>
  <x:si>
    <x:t>P-61</x:t>
  </x:si>
  <x:si>
    <x:t>Deposició controlada en dipòsit autoritzat de residus de terra contaminada perillosos, procedents d'</x:t>
  </x:si>
  <x:si>
    <x:t>B2RA7M00</x:t>
  </x:si>
  <x:si>
    <x:t>P-62</x:t>
  </x:si>
  <x:si>
    <x:t xml:space="preserve">Deposició controlada en planta de compostage de residus vegetals bruts barrejats amb terra o altres </x:t>
  </x:si>
  <x:si>
    <x:t>B2RA9RC0</x:t>
  </x:si>
  <x:si>
    <x:t>P-63</x:t>
  </x:si>
  <x:si>
    <x:t>Desmuntatge llumenera+columna ext.,h&amp;amp;lt12m,enderroc fonam.form.,mà+compress.</x:t>
  </x:si>
  <x:si>
    <x:t>C1101100</x:t>
  </x:si>
  <x:si>
    <x:t>Compressor amb un martell pneumàtic</x:t>
  </x:si>
  <x:si>
    <x:t>C1503500</x:t>
  </x:si>
  <x:si>
    <x:t>C1504S00</x:t>
  </x:si>
  <x:si>
    <x:t>Camió cistella de 10 a 19 m d'alçària</x:t>
  </x:si>
  <x:si>
    <x:t>P-64</x:t>
  </x:si>
  <x:si>
    <x:t>Cala 1x1m,localització serveis h&lt;1,30m,obra civil,s/reposició paviment</x:t>
  </x:si>
  <x:si>
    <x:t>A0F-000B</x:t>
  </x:si>
  <x:si>
    <x:t>A0D-0007</x:t>
  </x:si>
  <x:si>
    <x:t>C111-0056</x:t>
  </x:si>
  <x:si>
    <x:t>Compressor amb dos martells pneumàtics</x:t>
  </x:si>
  <x:si>
    <x:t>C13A-00FP</x:t>
  </x:si>
  <x:si>
    <x:t>C135-00LX</x:t>
  </x:si>
  <x:si>
    <x:t>Miniexcavadora sobre cadenes de 2 a 5.9 t</x:t>
  </x:si>
  <x:si>
    <x:t>B03C-05NK</x:t>
  </x:si>
  <x:si>
    <x:t>Sauló garbellat, subministrat en sacs de 0,8 m3</x:t>
  </x:si>
  <x:si>
    <x:t>B069-2A9O</x:t>
  </x:si>
  <x:si>
    <x:t>Formigó d'ús no estructural de resistència a compressió 15 N/mm2, consistència plàstica i grandària màxima del granulat 20 mm, HNE-15/P/20</x:t>
  </x:si>
  <x:si>
    <x:t>P-65</x:t>
  </x:si>
  <x:si>
    <x:t>Excav.rasa,amp:fins a 1m,fond.=fins a 2m,terreny compact.,retro.++terres deix.vora</x:t>
  </x:si>
  <x:si>
    <x:t>C13C-00LP</x:t>
  </x:si>
  <x:si>
    <x:t>Retroexcavadora sobre pneumàtics de 8 a 10 t</x:t>
  </x:si>
  <x:si>
    <x:t>P-66</x:t>
  </x:si>
  <x:si>
    <x:t>Rebliment+picon.rasa,ampl.fins a 0,6m,mat.selecc.excav.,gfins a 25cm,picó vibrant de combustible,95%</x:t>
  </x:si>
  <x:si>
    <x:t>A0E-000A</x:t>
  </x:si>
  <x:si>
    <x:t>C13A-W61O</x:t>
  </x:si>
  <x:si>
    <x:t>Safata vibrant combustible amb placa de 60 cm</x:t>
  </x:si>
  <x:si>
    <x:t>P-67</x:t>
  </x:si>
  <x:si>
    <x:t>Bastiment quadr.,+tapa,fos.dúctil p/pericó serv.,recolz+tanca,pas 530x530mm,C250</x:t>
  </x:si>
  <x:si>
    <x:t>BDD1-IRT6</x:t>
  </x:si>
  <x:si>
    <x:t>Bastiment quadrat i tapa quadrat de fosa dúctil per a pericó de serveis, recolzada i amb tanca, pas lliure de 530x530 mm i classe C250 segons norma UNE-EN 124</x:t>
  </x:si>
  <x:si>
    <x:t>B07L-1PY6</x:t>
  </x:si>
  <x:si>
    <x:t>Morter per a ram de paleta, classe M 5 (5 N/mm2), en sacs, de designació (G) segons norma UNE-EN 998-2</x:t>
  </x:si>
  <x:si>
    <x:t>P-68</x:t>
  </x:si>
  <x:si>
    <x:t>Pericó regist.form.pref.sense fons,60x60x60cm,p/inst.serveis,s/llit grava g=15 cm,+reblert terra</x:t>
  </x:si>
  <x:si>
    <x:t>A0F-000S</x:t>
  </x:si>
  <x:si>
    <x:t>Oficial 1a d'obra pública</x:t>
  </x:si>
  <x:si>
    <x:t>C152-003B</x:t>
  </x:si>
  <x:si>
    <x:t>Camió grua</x:t>
  </x:si>
  <x:si>
    <x:t>BDK2-1KNA</x:t>
  </x:si>
  <x:si>
    <x:t>Pericó de registre de formigó prefabricat sense fons de 60x60x60 cm, per a instal·lacions de serveis</x:t>
  </x:si>
  <x:si>
    <x:t>B03J-0K8V</x:t>
  </x:si>
  <x:si>
    <x:t>Grava de pedrera, per a drens</x:t>
  </x:si>
  <x:si>
    <x:t>P-69</x:t>
  </x:si>
  <x:si>
    <x:t>Cable amb conductor de coure de tensió assignada0,6/1 kV, de designació RVFV, construcció segons nor</x:t>
  </x:si>
  <x:si>
    <x:t>BG33-G2TY</x:t>
  </x:si>
  <x:si>
    <x:t>Cable amb conductor de coure de tensió assignada0,6/1 kV, de designació RVFV, construcció segons norma UNE 21123-2, tetrapolar, de secció 4x6 mm2, amb armadura de fleix d'acer i coberta del cable de PVC, classe de reacció al foc Eca segons la norma UNE-EN 50575</x:t>
  </x:si>
  <x:si>
    <x:t>P-70</x:t>
  </x:si>
  <x:si>
    <x:t>BG33-G2TE</x:t>
  </x:si>
  <x:si>
    <x:t>Cable amb conductor de coure de tensió assignada0,6/1 kV, de designació RVFV, construcció segons norma UNE 21123-2, tetrapolar, de secció 4x10 mm2, amb armadura de fleix d'acer i coberta del cable de PVC, classe de reacció al foc Eca segons la norma UNE-EN 50575</x:t>
  </x:si>
  <x:si>
    <x:t>P-71</x:t>
  </x:si>
  <x:si>
    <x:t>Bàcul troncocòn.planxa ac.galv.,h=9m,2m sortint,plat./porta,UNE-EN 40-5,dau form.</x:t>
  </x:si>
  <x:si>
    <x:t>C150-002X</x:t>
  </x:si>
  <x:si>
    <x:t>Camió cistella de 10 m d'alçària com a màxim</x:t>
  </x:si>
  <x:si>
    <x:t>BHM0-0FG9</x:t>
  </x:si>
  <x:si>
    <x:t>Bàcul troncocònic de planxa d'acer galvanitzat, d'alçària 10 m i 2 m de sortint, d'un braç amb base platina i porta, segons norma UNE-EN 40-5</x:t>
  </x:si>
  <x:si>
    <x:t>B06F1-I2C8</x:t>
  </x:si>
  <x:si>
    <x:t>Formigó en massa HM - 20 / B / 40 / X0 amb una quantitat de ciment de 200 kg/m3 i relació aigua ciment =&lt; 0.6</x:t>
  </x:si>
  <x:si>
    <x:t>BHW8-06J0</x:t>
  </x:si>
  <x:si>
    <x:t>Part proporcional d'accessoris per a bàculs</x:t>
  </x:si>
  <x:si>
    <x:t>P-72</x:t>
  </x:si>
  <x:si>
    <x:t>Bàcul troncocòn.planxa ac.galv.,h=9m,doble braç 2m sortint,plat./porta,UNE-EN 40-5,dau form.</x:t>
  </x:si>
  <x:si>
    <x:t>BHM0-SB01</x:t>
  </x:si>
  <x:si>
    <x:t xml:space="preserve">bacul troncoconic planxa acer galvanitzat de h- 9 m doble braç  de 2 m. </x:t>
  </x:si>
  <x:si>
    <x:t>P-73</x:t>
  </x:si>
  <x:si>
    <x:t>Columna planxa ac.galv.troncocònica,h=5m,base plat.+porta,UNE-EN 40-5,dau form.</x:t>
  </x:si>
  <x:si>
    <x:t>B06F1-I4HH</x:t>
  </x:si>
  <x:si>
    <x:t>Formigó en massa HM - 20 / B / 10 / X0 amb una quantitat de ciment de 200 kg/m3 i relació aigua ciment =&lt; 0.6</x:t>
  </x:si>
  <x:si>
    <x:t>BHM2-0FH8</x:t>
  </x:si>
  <x:si>
    <x:t>Columna de planxa d'acer galvanitzat, de forma troncocònica, de 5 m d'alçària, coronament sense platina, amb base platina i porta, segons norma UNE-EN 40-5</x:t>
  </x:si>
  <x:si>
    <x:t>BHW8-06IY</x:t>
  </x:si>
  <x:si>
    <x:t>P-74</x:t>
  </x:si>
  <x:si>
    <x:t>Partida alçada de cobrament íntegre per a la seguretat salut , vial</x:t>
  </x:si>
  <x:si>
    <x:t>P-75</x:t>
  </x:si>
  <x:si>
    <x:t>Cinta polietilè senyalització cable subt.</x:t>
  </x:si>
  <x:si>
    <x:t>Partida alçada</x:t>
  </x:si>
  <x:si>
    <x:t>PAJ nova escomesa de connexió elèctrica de nou quadre enllumenat</x:t>
  </x:si>
  <x:si>
    <x:t>XEBTSB01</x:t>
  </x:si>
  <x:si>
    <x:t>Pa</x:t>
  </x:si>
  <x:si>
    <x:t xml:space="preserve">Partida alçada a justificar de pagament a companyia per projecte, legalització, permisos, connexió i descàrrec, DO  (SA/ E BT -01 )- desplaçament 1 circuit BT  soterrat </x:t>
  </x:si>
  <x:si>
    <x:t>Partida alçada a justificar de pagament a companyia per projecte, legalització, permisos, connexió i</x:t>
  </x:si>
  <x:si>
    <x:t>XEBTSB02</x:t>
  </x:si>
  <x:si>
    <x:t>XEBTSB03</x:t>
  </x:si>
  <x:si>
    <x:t xml:space="preserve">Partida alçada a justificar de pagament a companyia per projecte, legalització, permisos, connexió i descàrrec, DO  (SA/ E BT -03 )- desplaçament 1 circuit BT aeri- soterrat a pou de bombeig </x:t>
  </x:si>
  <x:si>
    <x:t>XEMTSB01</x:t>
  </x:si>
  <x:si>
    <x:t xml:space="preserve">Partida alçada a justificar de pagament a companyia per projecte, legalització, permisos, connexió i descàrrec, DO  (SA/ EMT-01 )- desplaçament 1 circuit MT soterrat </x:t>
  </x:si>
  <x:si>
    <x:t>XEMTSB02</x:t>
  </x:si>
  <x:si>
    <x:t xml:space="preserve">Partida alçada a justificar de pagament a companyia per projecte, legalització, permisos, connexió i descàrrec, DO  (SA/ EMT-02 )- desplaçament 2 circuit MT soterrat </x:t>
  </x:si>
  <x:si>
    <x:t>XGASCI02</x:t>
  </x:si>
  <x:si>
    <x:t xml:space="preserve">Partida alçada a justificar de pagament a companyia corresponent al Desplaçament  del servei SA/G-01 de gas natural ,   suministrament i muntatge de 65 m de tub de gas d-160 PE-MP . inclou materials,  accessoris, instal.lació i muntatge, proves de pressió, connexions a xarxa, serveis tècnics i administratius de projecte, legalització, permisos i direcció d'obra, completament connexionat i posat en servei. / (segons pressupost de Nedgia-Gas natural ref- E-NOR-20220029 V-1 de 20/04/ 2022 . </x:t>
  </x:si>
  <x:si>
    <x:t>Partida alçada a justificar de pagament a companyia corresponent al Desplaçament  del servei SA/G-01</x:t>
  </x:si>
  <x:si>
    <x:t>XPA900AC</x:t>
  </x:si>
  <x:si>
    <x:t>XSACSB01</x:t>
  </x:si>
  <x:si>
    <x:t>Partida alçada a justificar de pagament a companyia corresponent al desplaçament del servei SA Rep/ ACCM-01 de suministrament de 1 tuibs de 108 m de tub d'aigua potable D-350 mm fosa ductil FD . inclou accessoris, instal.lació i muntatge, proves de pressió i potabilització, connexions a xarxa, serveis tècnics i administratius de projecte, legalització, permisos i direcció d'obra</x:t>
  </x:si>
  <x:si>
    <x:t xml:space="preserve">Partida alçada a justificar de pagament a companyia corresponent al desplaçament del servei SA Rep/ </x:t>
  </x:si>
  <x:si>
    <x:t>XSAMSB01</x:t>
  </x:si>
  <x:si>
    <x:t xml:space="preserve">Partida alçada a justificar de pagament a companyia corresponent al desplaçament del servei SA Rep/ AAM- 01 de  nou pou de captacció i bombeig  d´aigua potable de Can Sagrera, inclou 1- Construcció previa OC- Estudis previs hidrologics, execució de O.C. pou encamisat amb tub metal.lic de D- amb xapa perforada , aforament esglaonat + analitica  i altres elements impresindibles per correcte funcionament d´acord amb les indicacions de la Companyia Aigúes d´Arenys de Munt  </x:t>
  </x:si>
  <x:si>
    <x:t>XSAMSB02</x:t>
  </x:si>
  <x:si>
    <x:t xml:space="preserve">Partida alçada a justificar de pagament a companyia corresponent al desplaçament del servei SA Rep/ AAM- 01 de  nou pou de captacció i bombeig  d´aigua potable de Can Sagrera, inclou 2 - Instal.lacions del pou , Arquerta i canalitzacions , electrobomba, tub impulsió ,linia electrica , tubi equips de mesura, sondes de nivell, suports de subjecció , armari electric, xarxa de comunicacions inalàmbrica 
 accessoris, instal.lació i muntatge, proves de pressió i potabilització, connexions a xarxa, serveis tècnics i administratius de projecte, legalització, permisos i direcció d'obrai altres elements impresindibles per correcte funcionament d´acord amb les indicacions de la Companyia Aigúes d´Arenys de Munt  </x:t>
  </x:si>
  <x:si>
    <x:t>XSAMSB03</x:t>
  </x:si>
  <x:si>
    <x:t>Partida alçada a justificar de pagament a companyia corresponent al desplaçament del servei SA Rep/ AAM- 02  de  Connexions a xarxa existent amb tubs de 68 m de tub d'aigua potable D-110 mm PE , D-160 mm PE, D-63 mm PE . inclou accessoris, instal.lació i muntatge, proves de pressió i potabilització, connexions a xarxa, serveis tècnics i administratius de projecte, legalització, permisos i direcció d'obra</x:t>
  </x:si>
  <x:si>
    <x:t>XSASSB01</x:t>
  </x:si>
  <x:si>
    <x:t>Partida alçada a justificar de pagament a companyia corresponent al desplaçament del servei SA REp/AS-01 de suministrament de 36 m de tub d'aigua potable D-125 mm fosa ductil -FD . inclou accessoris, instal.lació i muntatge, proves de pressió i potabilització, connexions a xarxa, serveis tècnics i administratius de projecte, legalització, permisos i direcció d'obra</x:t>
  </x:si>
  <x:si>
    <x:t>Partida alçada a justificar de pagament a companyia corresponent al desplaçament del servei SA REp/A</x:t>
  </x:si>
  <x:si>
    <x:t>XSASSB03</x:t>
  </x:si>
  <x:si>
    <x:t>Partida alçada a justificar de pagament a companyia corresponent al desplaçament del servei SA Rep/AS-03 de suministrament de 108 m de tub d'aigua potable D-125 mm. fosa ductil FD. inclou accessoris, instal.lació i muntatge, proves de pressió i potabilització, connexions a xarxa, serveis tècnics i administratius de projecte, legalització, permisos i direcció d'obra</x:t>
  </x:si>
  <x:si>
    <x:t>Partida alçada a justificar de pagament a companyia corresponent al desplaçament del servei SA Rep/A</x:t>
  </x:si>
  <x:si>
    <x:t>XSASSB04</x:t>
  </x:si>
  <x:si>
    <x:t>Partida alçada a justificar de pagament a companyia corresponent al desplaçament del servei SA Rep/AS-04 de suministrament de 2 tuibs de 65 m de tub d'aigua potable D-250 mm fosa ductil FD . inclou accessoris, instal.lació i muntatge, proves de pressió i potabilització, connexions a xarxa, serveis tècnics i administratius de projecte, legalització, permisos i direcció d'obra</x:t>
  </x:si>
  <x:si>
    <x:t>XVARSB01</x:t>
  </x:si>
  <x:si>
    <x:t xml:space="preserve">Partida alçada a justificar per imprevistos de serveis afectats  </x:t>
  </x:si>
  <x:si>
    <x:t>XVARSB02</x:t>
  </x:si>
  <x:si>
    <x:t xml:space="preserve">Partida alçada a justificar per imprevistos de serveis de nova implanrtació o noves escomeses   </x:t>
  </x:si>
  <x:si>
    <x:t>P-3</x:t>
  </x:si>
  <x:si>
    <x:t>Canalització 4tubs PE DN=160mm,dau recobr. 30x30cm form.</x:t>
  </x:si>
  <x:si>
    <x:t>BG22TK10</x:t>
  </x:si>
  <x:si>
    <x:t>Tub corbable corrugat de polietilè, de doble capa, llisa la interior i corrugada l'exterior, de 110 mm de diàmetre nominal, aïllant i no propagador de la flama , resistència a l'impacte de 28 J, resistència a compressió de 450 N, per a canalitzacions soterrades</x:t>
  </x:si>
  <x:si>
    <x:t>B064300C</x:t>
  </x:si>
  <x:si>
    <x:t>Formigó HM-20/P/20/I de consistència plàstica, grandària màxima del granulat 20 mm, amb &gt;= 200 kg/m3 de ciment, apte per a classe d'exposició I</x:t>
  </x:si>
  <x:si>
    <x:t>Cap colla</x:t>
  </x:si>
  <x:si>
    <x:t>Compressor+un martell pneumàtic</x:t>
  </x:si>
  <x:si>
    <x:t>Retroexcavadora de 50 hp, martell 200-400 kg</x:t>
  </x:si>
  <x:si>
    <x:t>Retroexcavadora de 74 hp, martell 200-400 kg</x:t>
  </x:si>
  <x:si>
    <x:t>Retroexcavadora de 95 hp, martell 800-1500 kg</x:t>
  </x:si>
  <x:si>
    <x:t>Compressor portàtil, amb dos martells pneumàtics de 20 a 30 kg</x:t>
  </x:si>
  <x:si>
    <x:t>Compressor+dos martells pneumàtics</x:t>
  </x:si>
  <x:si>
    <x:t>Pala carregadora de 110 hp</x:t>
  </x:si>
  <x:si>
    <x:t>Pala carregadora de 170 hp</x:t>
  </x:si>
  <x:si>
    <x:t>Excavadora-carregadora de 110 hp</x:t>
  </x:si>
  <x:si>
    <x:t>Excavadora-carregadora de 250 hp</x:t>
  </x:si>
  <x:si>
    <x:t>Excavadora-carregadora de 385 hp</x:t>
  </x:si>
  <x:si>
    <x:t>Retroexcavadora de 50 hp</x:t>
  </x:si>
  <x:si>
    <x:t>Retroexcavadora de 74 hp</x:t>
  </x:si>
  <x:si>
    <x:t>Retroexcavadora de 95 hp</x:t>
  </x:si>
  <x:si>
    <x:t>Picó vibrant,plac.30x30cm</x:t>
  </x:si>
  <x:si>
    <x:t>Miniexcavadora s/caden. 2 a 5.9t</x:t>
  </x:si>
  <x:si>
    <x:t>Safata vibrant combustible,plac.60cm</x:t>
  </x:si>
  <x:si>
    <x:t>Retroexcavadora s/pneumàtics 8 a 10t</x:t>
  </x:si>
  <x:si>
    <x:t>Camió per a transport7 t</x:t>
  </x:si>
  <x:si>
    <x:t>Camió grua 5t</x:t>
  </x:si>
  <x:si>
    <x:t>Camió cistella h=10 a 19m</x:t>
  </x:si>
  <x:si>
    <x:t>Camió cistella fins a 10 m</x:t>
  </x:si>
  <x:si>
    <x:t>Camió cistella h=10 a 20 m</x:t>
  </x:si>
  <x:si>
    <x:t>Grua autopropulsada 60t</x:t>
  </x:si>
  <x:si>
    <x:t>Camió cistella h=10m</x:t>
  </x:si>
  <x:si>
    <x:t>Estenedora p/paviment mescla bitum.</x:t>
  </x:si>
  <x:si>
    <x:t>Estenedora granulat</x:t>
  </x:si>
  <x:si>
    <x:t>Subministr.sac,1m3 +recollida residus inerts o no especials</x:t>
  </x:si>
  <x:si>
    <x:t>Subministr.contenidor metàl·lic,9m3 +recollida residus inerts o no especials</x:t>
  </x:si>
  <x:si>
    <x:t>Barreja-bombejadora,p/morters+guixos project.</x:t>
  </x:si>
  <x:si>
    <x:t>Equip barrinat broca diamant D=100 i 400mm</x:t>
  </x:si>
  <x:si>
    <x:t>Explosiu tipus goma-2 EC</x:t>
  </x:si>
  <x:si>
    <x:t>Barreja de granulat per a sòl-ciment de granulometria SC40 o SC20</x:t>
  </x:si>
  <x:si>
    <x:t>Barreja de granulat per a grava-ciment de granulometria GC25 o GC20</x:t>
  </x:si>
  <x:si>
    <x:t>Sauló garbellat,sacs 0,8m3</x:t>
  </x:si>
  <x:si>
    <x:t>Classif. i aport. de terra per a rebliments localitzats, de l'obra</x:t>
  </x:si>
  <x:si>
    <x:t>Sòl seleccionat tipus 3 de préstec</x:t>
  </x:si>
  <x:si>
    <x:t>Grava p/drens</x:t>
  </x:si>
  <x:si>
    <x:t>Ciment pòrtland CEM I 32,5 N</x:t>
  </x:si>
  <x:si>
    <x:t>Ciment pòrtland amb escòria CEM II/B-S 32,5 N, a granel</x:t>
  </x:si>
  <x:si>
    <x:t>Emulsió bitum. catiònica al 60% de betum, tipus C60B4 CUR o C60B3 CUR</x:t>
  </x:si>
  <x:si>
    <x:t>Emulsió bitum. catiònica al 60% de betum, tipus C60BP4 ADH o C60BP3 ADH</x:t>
  </x:si>
  <x:si>
    <x:t>Formigó de 15 N/mm2, c.plàstica i granulat 20mm</x:t>
  </x:si>
  <x:si>
    <x:t>Formigó HM-20, c.plàstica i granulat 20 mm</x:t>
  </x:si>
  <x:si>
    <x:t>Formigó HA-25, c.plàstica i granulat 20 mm</x:t>
  </x:si>
  <x:si>
    <x:t>Formigó de 15 N/mm2, c.plàstica i granulat 20mm,&lt;=20% reciclat</x:t>
  </x:si>
  <x:si>
    <x:t>Formigó HM-20/B/20/I,&gt;=200kg/m3 ciment</x:t>
  </x:si>
  <x:si>
    <x:t>Formigó HM-20/P/20/I,&gt;=200kg/m3 ciment</x:t>
  </x:si>
  <x:si>
    <x:t>Formigó HA-25/P/20/I,&gt;=250kg/m3 ciment</x:t>
  </x:si>
  <x:si>
    <x:t>Form.no estructural HNE-15/P/20</x:t>
  </x:si>
  <x:si>
    <x:t>Formigó en massa HM - 20 / B / 40 / X0 quant.ciment 200kg/m3, aigua/ciment =&lt; 0.6</x:t>
  </x:si>
  <x:si>
    <x:t>Formigó en massa HM - 20 / B / 10 / X0 quant.ciment 200kg/m3, aigua/ciment =&lt; 0.6</x:t>
  </x:si>
  <x:si>
    <x:t xml:space="preserve">Morter de ciment de Classe M-5 </x:t>
  </x:si>
  <x:si>
    <x:t xml:space="preserve">Morter de ciment de Classe M-10 </x:t>
  </x:si>
  <x:si>
    <x:t>Morter mixt ciment pòrtland+fill.calc. CEM II/B-L,calç,sorra ,200kg/m3 ciment,1:2:10,2,5N/mm2</x:t>
  </x:si>
  <x:si>
    <x:t>Mort.ram paleta M5,sacs,(G) UNE-EN 998-2</x:t>
  </x:si>
  <x:si>
    <x:t>Filferro recuit,D=1,3mm</x:t>
  </x:si>
  <x:si>
    <x:t>Filferro recuit,d=1,6 mm</x:t>
  </x:si>
  <x:si>
    <x:t>Filferro recuit,d=3mm</x:t>
  </x:si>
  <x:si>
    <x:t>Cable acer galvanitzatrígid,composició 1x7+0,D=9mm,p/SiS</x:t>
  </x:si>
  <x:si>
    <x:t>Acer b/corrugada B500S</x:t>
  </x:si>
  <x:si>
    <x:t>Tauló fusta pi p/10 usos</x:t>
  </x:si>
  <x:si>
    <x:t>Amortització tauler de pi 22 mm, 10 usos</x:t>
  </x:si>
  <x:si>
    <x:t>Fleix,per a seguretat i salut</x:t>
  </x:si>
  <x:si>
    <x:t>Tub metàl·lic,D=2,3´´,150usos,p/SiS</x:t>
  </x:si>
  <x:si>
    <x:t>Planxa acer,g=12mm,10usos,p/SiS</x:t>
  </x:si>
  <x:si>
    <x:t>Bloc foradat morter ciment,llis 400x300x200mm,amb components hidrofugants,de cara vista,gris</x:t>
  </x:si>
  <x:si>
    <x:t>Casc seguretat p/ús normal, contra cops,polietilè,pmàxim de 400g</x:t>
  </x:si>
  <x:si>
    <x:t>Sistema anticaiguda amb un arnès anticaiguda amb tirants, bandes secundàries, bandes subglúties, ban</x:t>
  </x:si>
  <x:si>
    <x:t>Aparell d'ancoratge per a equip de protecció individual contra caiguda d'alçada</x:t>
  </x:si>
  <x:si>
    <x:t>Vela de polietilè perforada,traus perimetrals,p/SiS</x:t>
  </x:si>
  <x:si>
    <x:t>Lona polietilè,malla de reforç i traus perimetrals,p/SiS</x:t>
  </x:si>
  <x:si>
    <x:t>Muntant metàl·lic per a barana de seguretat,h=1m,per a allotjar en perforacions del sostre,15usos</x:t>
  </x:si>
  <x:si>
    <x:t>Malla HPDE toronja p/tanques advertència/abalisament h:1m,p/SiS</x:t>
  </x:si>
  <x:si>
    <x:t>Corda poliamida,D=12mm,p/SiS</x:t>
  </x:si>
  <x:si>
    <x:t>Corda fibra vegetal,D=12mm,p/SiS</x:t>
  </x:si>
  <x:si>
    <x:t>Formigó HM-20/P/20/I,&gt;= 200kg/m3 ciment,per a seguretat i salut</x:t>
  </x:si>
  <x:si>
    <x:t>Tac acer D=10mm,cargol, volandera i femella,per a seguretat i salut</x:t>
  </x:si>
  <x:si>
    <x:t>Clau acer,per a seguretat i salut</x:t>
  </x:si>
  <x:si>
    <x:t>Tauló fusta pi p/10 usos,per a seguretat i salut</x:t>
  </x:si>
  <x:si>
    <x:t>Llata fusta pi,per a seguretat i salut</x:t>
  </x:si>
  <x:si>
    <x:t>Post fusta pi,3usos,per a seguretat i salut</x:t>
  </x:si>
  <x:si>
    <x:t>Xarxa poliamida no regenerada, de tenacitat alta,4mm,80x80mm,corda perimetral de poliamida,10usos,pe</x:t>
  </x:si>
  <x:si>
    <x:t>Acer S275JR,peça simple,perf.laminats en calentsèrie IPN, IPE, HEB, HEA, HEM i UPN,treballat al tall</x:t>
  </x:si>
  <x:si>
    <x:t>Acer S275JR,peça simple,perf.laminats en calentsèrie L, LD, T, rodó, quadrat, rectangular i planxa,t</x:t>
  </x:si>
  <x:si>
    <x:t>P.p.elements especials p/extintorsper a seguretat i salut</x:t>
  </x:si>
  <x:si>
    <x:t>Deposició controlada centre de reciclatge,residus metalls barrejats no perillosos,0,2t/m3,LER codi 1</x:t>
  </x:si>
  <x:si>
    <x:t>Deposició controlada centre de reciclatge,residus plàstic no perillosos,0,035t/m3,LER codi 170203</x:t>
  </x:si>
  <x:si>
    <x:t>Deposició controlada centre de reciclatge,residus fusta no perillosos,0,19t/m3,LER codi 170201</x:t>
  </x:si>
  <x:si>
    <x:t>Deposició controlada centre de reciclatge,residus paper i cartró no perillosos,0,04t/m3,LER codi 150</x:t>
  </x:si>
  <x:si>
    <x:t>Deposició controlada dipòsit autoritzat,residus terra contaminada perillosos,LER codi 170503*</x:t>
  </x:si>
  <x:si>
    <x:t>Deposició controlada planta de compostage,residus vegetals bruts barrejats amb terra o altres residu</x:t>
  </x:si>
  <x:si>
    <x:t>Feltre de polipropilé amb un pes mínim de 150 g/m2</x:t>
  </x:si>
  <x:si>
    <x:t>SEGELLAT DE JUNTES SIKAFLEX PRO-3 AMB ALTES RESISTÈNCIES MECÀNIQUES MONOCOMPONENT PER A JUNTS DE DIL</x:t>
  </x:si>
  <x:si>
    <x:t>PERFIL CILÍNDRIC D'ESCUMA DE POLIETILÈ DE LA CASA SIKA O SIMILAR EN FORMA DE CÈL·LULA TANCADA PER AL</x:t>
  </x:si>
  <x:si>
    <x:t>Morter ciment ús corrent (GP),CSIV-W2,s/UNE-EN 998-1,granul.&lt;=1mm,sacs</x:t>
  </x:si>
  <x:si>
    <x:t>Pintura plàstica,per a exteriors</x:t>
  </x:si>
  <x:si>
    <x:t>Vorada de vianants A3 o A4 20x8 prefabricada de formigó</x:t>
  </x:si>
  <x:si>
    <x:t>Vorada de calçada C6 25x12 prefabricada de formigó</x:t>
  </x:si>
  <x:si>
    <x:t>Vorada de calçada C9 13x25 prefabricada de formigó</x:t>
  </x:si>
  <x:si>
    <x:t>Rigola pref. Formigó de 30 cm i 7 cm de gruix</x:t>
  </x:si>
  <x:si>
    <x:t>Pedra granítica per a guals, de 60x40 cm, amb cares vistes flamejades</x:t>
  </x:si>
  <x:si>
    <x:t>Rajola hidràulica de morter de 20x20x4 cm</x:t>
  </x:si>
  <x:si>
    <x:t>Mescla bituminosa en calent AC22S p/intermitja,inclòs filler,sense incloure betum</x:t>
  </x:si>
  <x:si>
    <x:t>Mescla bituminosa en calent AC22G,p/base,inclòs filler,sense incloure betum</x:t>
  </x:si>
  <x:si>
    <x:t>Mescla bituminosa calent BBTM 11A, inclòs filler, sense incloure betum</x:t>
  </x:si>
  <x:si>
    <x:t>Mescla bituminosa calent BBTM 8B, inclòs filler, sense incloure betum</x:t>
  </x:si>
  <x:si>
    <x:t>Tub ranurat PE reciclat, doble paret, p/drenatge D= 110 mm</x:t>
  </x:si>
  <x:si>
    <x:t>Marc i reixa de 70x30 cm de fosa dúctil, per a 25 t de càrrega</x:t>
  </x:si>
  <x:si>
    <x:t>Tub formigó vibropremsat Ø= 30 cm</x:t>
  </x:si>
  <x:si>
    <x:t>Tub formigó vibropremsat Ø= 40 cm</x:t>
  </x:si>
  <x:si>
    <x:t>Tub formigó vibropremsat Ø= 60 cm</x:t>
  </x:si>
  <x:si>
    <x:t>Tub intern.llisa/extern.corrugada,polietilè HDPE,B,U,DN=315mm,SN8kN/m2,UNE-EN 13476-3</x:t>
  </x:si>
  <x:si>
    <x:t>Base prefabr. de pou registre de Ø= 100 cm i 100 cm d'alçaria</x:t>
  </x:si>
  <x:si>
    <x:t>Con prefabricat de reducció de Ø=100 a Ø=60 cm i 80 cm d'alçària</x:t>
  </x:si>
  <x:si>
    <x:t>Bastiment 85x85x10 cm, tapa 65 cm de Ø, fosa dúctil, c. rupt. 40 t</x:t>
  </x:si>
  <x:si>
    <x:t>Graó per a pou de registre de 300x300x300 mm</x:t>
  </x:si>
  <x:si>
    <x:t>Fil guia p/cond., nylon d=5mm</x:t>
  </x:si>
  <x:si>
    <x:t>Pp.mat.aux.can.ser., DN=90mm</x:t>
  </x:si>
  <x:si>
    <x:t>Pericó regist.form.pref.sense fons,60x60x60cm,p/inst.serveis</x:t>
  </x:si>
  <x:si>
    <x:t>Marc i tapa fosa dúctil, classe D-400, pericó elèctric A1</x:t>
  </x:si>
  <x:si>
    <x:t>Tub rígid plàstic DN20mm, lliure d'halògens,impacte=2J,resist.compress.=1250N</x:t>
  </x:si>
  <x:si>
    <x:t>Tub rígid PVC, d= 32 mm, impacte=2J,resist.compress.=1250N</x:t>
  </x:si>
  <x:si>
    <x:t>Tub corbable corrugat PE,doble capa,DN=90mm,20J,450N,p/canal.soterrada</x:t>
  </x:si>
  <x:si>
    <x:t>Tub corbable corrugat PE,doble capa,DN=110mm,28J,450N,p/canal.soterrada</x:t>
  </x:si>
  <x:si>
    <x:t>Tub flexible corrugat de PVC DN 100mm, impacte=2J,resist.compress.= 250N</x:t>
  </x:si>
  <x:si>
    <x:t>Tub corbable corrugat PE,doble capa,DN=160mm,40J,450N,p/canal.soterrada</x:t>
  </x:si>
  <x:si>
    <x:t>Cable Cu 0,6/1 kV,RZ1-K (AS),2x2,5mm2, a/coberta poliolefines,Cca-s1b,d1,a1</x:t>
  </x:si>
  <x:si>
    <x:t>Cable alum. 0,6 / 1 kV, AL RZ1 (AS), 1x150mm2, Cca-s1b, d1, a1</x:t>
  </x:si>
  <x:si>
    <x:t>Cable alum. 0,6 / 1 kV, AL RZ1 (AS), 1x240mm2, Cca-s1b, d1, a1</x:t>
  </x:si>
  <x:si>
    <x:t>Cable 0,6/1 kV RVFV, 4x10mm2</x:t>
  </x:si>
  <x:si>
    <x:t>Cable 0,6/1 kV RVFV, 4x6mm2</x:t>
  </x:si>
  <x:si>
    <x:t>Conductor Cu nu,1x35mm2</x:t>
  </x:si>
  <x:si>
    <x:t>Caixa de connexions i tallacircuits per a 1 o 2 lampades</x:t>
  </x:si>
  <x:si>
    <x:t>P.p.elem.especials p/conduc.Cu.nus</x:t>
  </x:si>
  <x:si>
    <x:t>Confecció+legalització projecte 1-20kW</x:t>
  </x:si>
  <x:si>
    <x:t>Bàcul troncocòn.planxa ac.galv.,h=10m,2m sortint,plat./porta,UNE-EN 40-5</x:t>
  </x:si>
  <x:si>
    <x:t>Columna metàl·lica troncocònica galvanitzada de 9 m d'alçaria, planxa 4 mm.</x:t>
  </x:si>
  <x:si>
    <x:t>Columna planxa ac.galv.,troncocònica,h=5m,UNE-EN 40-5</x:t>
  </x:si>
  <x:si>
    <x:t xml:space="preserve">Lluminaria per exterior  tancada amb vidre refractor i cos d´alumini injectat  tipus LED TECEO 2 de </x:t>
  </x:si>
  <x:si>
    <x:t>Lluminaria per exterior  tancada amb vidre refractor i cos d´alumini injectat  tipus LED TECEO S  de</x:t>
  </x:si>
  <x:si>
    <x:t>Lluminaria per exterior  tancada amb vidre refractor i cos d´alumini injectat  tipus LED TECEO GEN 2</x:t>
  </x:si>
  <x:si>
    <x:t xml:space="preserve">Projector LED tipus Neos 1 de Schreder o equivalent, rectangular d'alumini, ip-66, per a exteriors, </x:t>
  </x:si>
  <x:si>
    <x:t>ARMARI TIPUS MONOLIT 1R</x:t>
  </x:si>
  <x:si>
    <x:t>QUADRE ELÈCTRIC DE 6 LÍNIES + REG</x:t>
  </x:si>
  <x:si>
    <x:t xml:space="preserve">SISTEMA DE CONTROL I COMANDAMENT COMPATIBLE AMB EL SISTEMA DE TELEGESTIÓ I CONTROL DE L'AJUNTAMENT, </x:t>
  </x:si>
  <x:si>
    <x:t>SUBQUADRE DE REG</x:t>
  </x:si>
  <x:si>
    <x:t>P.p.accessoris p/columnes</x:t>
  </x:si>
  <x:si>
    <x:t>P.p.accessoris p/bàculs</x:t>
  </x:si>
  <x:si>
    <x:t>Extintor pols seca,6kg,pressió incorporadapintat,p/SiS</x:t>
  </x:si>
  <x:si>
    <x:t>Lloguer mòdul prefabricat per a equipament sanitaris a obra 3,7x2,4m,2 inodors, 2 dutxes, lavabo col</x:t>
  </x:si>
  <x:si>
    <x:t>Lloguer mòdul prefabricat per a equipament de menjador a obra 6x2,4m</x:t>
  </x:si>
  <x:si>
    <x:t>Armari metàl·lic,individual,0.4 0.5x1,8m,p/3 usos,p/SiS</x:t>
  </x:si>
  <x:si>
    <x:t>Banc fusta,3,5mx0,4m,p/5pers.p/4 usos,p/SiS</x:t>
  </x:si>
  <x:si>
    <x:t>Taula fusta amb tauler de melamina,3,5mx0,8m,p/10pers.p/4 usos,p/SiS</x:t>
  </x:si>
  <x:si>
    <x:t>Nevera elèctrica 100l,p/2 usos,p/SiS</x:t>
  </x:si>
  <x:si>
    <x:t>Planxa elèctrica per a escalfar menjars,60x45 cm,p/2 usos,p/SiS</x:t>
  </x:si>
  <x:si>
    <x:t>Forn microones,p/2usos,p/SiS</x:t>
  </x:si>
  <x:si>
    <x:t>Recipient per a recollida d'escombraries,100l,p/SiS</x:t>
  </x:si>
  <x:si>
    <x:t>Penja-robes dutxa,p/SiS</x:t>
  </x:si>
  <x:si>
    <x:t>Adob orgànic animal tipus boví i/o oví</x:t>
  </x:si>
  <x:si>
    <x:t>Estabilitzant sintèticbase acrílica</x:t>
  </x:si>
  <x:si>
    <x:t>Adob mineral alliberament molt lent (15-8-11%+2MgO) GR</x:t>
  </x:si>
  <x:si>
    <x:t>Encoixinament per a hidrosembres fibra semicurta</x:t>
  </x:si>
  <x:si>
    <x:t>Barreja hidrosembra herbàcies adaptades</x:t>
  </x:si>
  <x:si>
    <x:t>Jornada p/resist.lliscam.+CRTS+textura paviment, Scrim, desplaç.+informe</x:t>
  </x:si>
  <x:si>
    <x:t>AMIDAMENTS</x:t>
  </x:si>
  <x:si>
    <x:t>N</x:t>
  </x:si>
  <x:si>
    <x:t>01.01.01.01.01.001</x:t>
  </x:si>
  <x:si>
    <x:t>L</x:t>
  </x:si>
  <x:si>
    <x:t>01.01.01.01.01.003</x:t>
  </x:si>
  <x:si>
    <x:t>01.01.01.01.01.004</x:t>
  </x:si>
  <x:si>
    <x:t>01.01.01.01.01.005</x:t>
  </x:si>
  <x:si>
    <x:t>01.01.01.01.01.009</x:t>
  </x:si>
  <x:si>
    <x:t>01.01.01.01.02.001</x:t>
  </x:si>
  <x:si>
    <x:t>01.01.01.01.02.002</x:t>
  </x:si>
  <x:si>
    <x:t>01.01.01.01.02.003</x:t>
  </x:si>
  <x:si>
    <x:t>01.01.01.01.02.004</x:t>
  </x:si>
  <x:si>
    <x:t>01.01.01.02.01.001</x:t>
  </x:si>
  <x:si>
    <x:t>01.01.01.02.01.002</x:t>
  </x:si>
  <x:si>
    <x:t>01.01.01.02.01.003</x:t>
  </x:si>
  <x:si>
    <x:t>01.01.01.02.01.004</x:t>
  </x:si>
  <x:si>
    <x:t>01.01.01.02.01.005</x:t>
  </x:si>
  <x:si>
    <x:t>01.01.01.02.01.006</x:t>
  </x:si>
  <x:si>
    <x:t>01.01.01.02.01.007</x:t>
  </x:si>
  <x:si>
    <x:t>01.01.01.02.01.008</x:t>
  </x:si>
  <x:si>
    <x:t>01.01.01.02.01.009</x:t>
  </x:si>
  <x:si>
    <x:t>01.01.01.02.01.010</x:t>
  </x:si>
  <x:si>
    <x:t>01.01.01.02.02.001</x:t>
  </x:si>
  <x:si>
    <x:t>01.01.01.02.02.002</x:t>
  </x:si>
  <x:si>
    <x:t>01.01.01.02.02.003</x:t>
  </x:si>
  <x:si>
    <x:t>01.01.01.02.02.004</x:t>
  </x:si>
  <x:si>
    <x:t>01.01.01.02.02.005</x:t>
  </x:si>
  <x:si>
    <x:t>01.01.01.02.02.006</x:t>
  </x:si>
  <x:si>
    <x:t>01.01.01.02.03.001</x:t>
  </x:si>
  <x:si>
    <x:t>01.01.01.02.03.002</x:t>
  </x:si>
  <x:si>
    <x:t>01.01.01.02.03.003</x:t>
  </x:si>
  <x:si>
    <x:t>01.01.01.02.03.004</x:t>
  </x:si>
  <x:si>
    <x:t>01.01.01.03.01.001</x:t>
  </x:si>
  <x:si>
    <x:t>01.01.01.03.01.002</x:t>
  </x:si>
  <x:si>
    <x:t>1t terra</x:t>
  </x:si>
  <x:si>
    <x:t>4t formigo</x:t>
  </x:si>
  <x:si>
    <x:t xml:space="preserve">incr rasa amb 2 tub </x:t>
  </x:si>
  <x:si>
    <x:t>01.01.01.03.01.003</x:t>
  </x:si>
  <x:si>
    <x:t>01.01.01.03.01.004</x:t>
  </x:si>
  <x:si>
    <x:t>01.01.01.03.01.005</x:t>
  </x:si>
  <x:si>
    <x:t xml:space="preserve">increm rasa amb 2t  </x:t>
  </x:si>
  <x:si>
    <x:t>01.01.01.03.01.006</x:t>
  </x:si>
  <x:si>
    <x:t>01.01.01.03.01.007</x:t>
  </x:si>
  <x:si>
    <x:t>01.01.01.03.01.008</x:t>
  </x:si>
  <x:si>
    <x:t>01.01.01.03.01.009</x:t>
  </x:si>
  <x:si>
    <x:t>01.01.01.03.01.010</x:t>
  </x:si>
  <x:si>
    <x:t>01.01.01.03.01.011</x:t>
  </x:si>
  <x:si>
    <x:t>01.01.01.03.01.012</x:t>
  </x:si>
  <x:si>
    <x:t>01.01.01.03.01.013</x:t>
  </x:si>
  <x:si>
    <x:t>01.01.01.03.01.014</x:t>
  </x:si>
  <x:si>
    <x:t>01.01.01.03.02.001</x:t>
  </x:si>
  <x:si>
    <x:t>1t 90 terra</x:t>
  </x:si>
  <x:si>
    <x:t>4t 160 formigo encr</x:t>
  </x:si>
  <x:si>
    <x:t xml:space="preserve">columnes </x:t>
  </x:si>
  <x:si>
    <x:t xml:space="preserve">focus </x:t>
  </x:si>
  <x:si>
    <x:t>Reserva</x:t>
  </x:si>
  <x:si>
    <x:t>01.01.01.03.02.002</x:t>
  </x:si>
  <x:si>
    <x:t xml:space="preserve">linia 2 , tram1 4x10 cu </x:t>
  </x:si>
  <x:si>
    <x:t>01.01.01.03.02.003</x:t>
  </x:si>
  <x:si>
    <x:t>reserva</x:t>
  </x:si>
  <x:si>
    <x:t>01.01.01.03.02.004</x:t>
  </x:si>
  <x:si>
    <x:t>TECEO  -p  w</x:t>
  </x:si>
  <x:si>
    <x:t>NEO</x:t>
  </x:si>
  <x:si>
    <x:t>01.01.01.03.02.005</x:t>
  </x:si>
  <x:si>
    <x:t xml:space="preserve">columna </x:t>
  </x:si>
  <x:si>
    <x:t>01.01.01.03.02.006</x:t>
  </x:si>
  <x:si>
    <x:t>01.01.01.03.02.007</x:t>
  </x:si>
  <x:si>
    <x:t>01.01.01.03.02.008</x:t>
  </x:si>
  <x:si>
    <x:t>01.01.01.03.02.009</x:t>
  </x:si>
  <x:si>
    <x:t>01.01.01.03.02.010</x:t>
  </x:si>
  <x:si>
    <x:t>01.01.01.03.02.011</x:t>
  </x:si>
  <x:si>
    <x:t>01.01.01.03.02.012</x:t>
  </x:si>
  <x:si>
    <x:t>01.01.01.03.03.001</x:t>
  </x:si>
  <x:si>
    <x:t>T</x:t>
  </x:si>
  <x:si>
    <x:t>unitats</x:t>
  </x:si>
  <x:si>
    <x:t>01.01.01.03.03.002</x:t>
  </x:si>
  <x:si>
    <x:t>01.01.01.03.03.003</x:t>
  </x:si>
  <x:si>
    <x:t>01.01.01.04.01.001</x:t>
  </x:si>
  <x:si>
    <x:t>01.01.01.04.01.002</x:t>
  </x:si>
  <x:si>
    <x:t>01.01.01.04.01.003</x:t>
  </x:si>
  <x:si>
    <x:t>01.01.01.04.01.004</x:t>
  </x:si>
  <x:si>
    <x:t>01.01.01.04.01.005</x:t>
  </x:si>
  <x:si>
    <x:t>01.01.01.04.01.006</x:t>
  </x:si>
  <x:si>
    <x:t>01.01.01.04.01.007</x:t>
  </x:si>
  <x:si>
    <x:t>01.01.01.04.01.008</x:t>
  </x:si>
  <x:si>
    <x:t>01.01.01.04.01.009</x:t>
  </x:si>
  <x:si>
    <x:t>01.01.01.04.02.001</x:t>
  </x:si>
  <x:si>
    <x:t>01.01.01.04.02.002</x:t>
  </x:si>
  <x:si>
    <x:t>01.01.01.04.02.003</x:t>
  </x:si>
  <x:si>
    <x:t>01.01.01.04.02.004</x:t>
  </x:si>
  <x:si>
    <x:t>01.01.01.04.02.005</x:t>
  </x:si>
  <x:si>
    <x:t>01.01.01.04.03.001</x:t>
  </x:si>
  <x:si>
    <x:t>01.01.01.06.01.001</x:t>
  </x:si>
  <x:si>
    <x:t>01.01.01.06.01.002</x:t>
  </x:si>
  <x:si>
    <x:t>01.01.01.06.01.003</x:t>
  </x:si>
  <x:si>
    <x:t>01.01.01.06.01.004</x:t>
  </x:si>
  <x:si>
    <x:t>01.01.01.06.01.005</x:t>
  </x:si>
  <x:si>
    <x:t>01.01.01.06.01.006</x:t>
  </x:si>
  <x:si>
    <x:t>01.01.01.06.01.007</x:t>
  </x:si>
  <x:si>
    <x:t>01.01.01.06.01.008</x:t>
  </x:si>
  <x:si>
    <x:t>01.01.01.06.01.009</x:t>
  </x:si>
  <x:si>
    <x:t>01.01.01.06.02.001</x:t>
  </x:si>
  <x:si>
    <x:t>de Q a  L-4F-1</x:t>
  </x:si>
  <x:si>
    <x:t>01.01.01.06.02.002</x:t>
  </x:si>
  <x:si>
    <x:t>01.01.01.06.02.003</x:t>
  </x:si>
  <x:si>
    <x:t>01.01.01.06.02.004</x:t>
  </x:si>
  <x:si>
    <x:t>01.01.01.06.02.005</x:t>
  </x:si>
  <x:si>
    <x:t>01.01.01.06.03.001</x:t>
  </x:si>
  <x:si>
    <x:t>01.01.01.07.01.001</x:t>
  </x:si>
  <x:si>
    <x:t>01.01.01.07.01.002</x:t>
  </x:si>
  <x:si>
    <x:t>01.01.01.07.01.003</x:t>
  </x:si>
  <x:si>
    <x:t>01.01.01.07.01.004</x:t>
  </x:si>
  <x:si>
    <x:t>01.01.01.07.01.005</x:t>
  </x:si>
  <x:si>
    <x:t>01.01.01.07.01.006</x:t>
  </x:si>
  <x:si>
    <x:t>01.01.01.07.01.007</x:t>
  </x:si>
  <x:si>
    <x:t>01.01.01.07.01.008</x:t>
  </x:si>
  <x:si>
    <x:t>01.01.01.07.01.009</x:t>
  </x:si>
  <x:si>
    <x:t>01.01.01.07.02.001</x:t>
  </x:si>
  <x:si>
    <x:t>de Q a L5-f1</x:t>
  </x:si>
  <x:si>
    <x:t>01.01.01.07.02.002</x:t>
  </x:si>
  <x:si>
    <x:t>01.01.01.07.02.003</x:t>
  </x:si>
  <x:si>
    <x:t>01.01.01.07.02.004</x:t>
  </x:si>
  <x:si>
    <x:t>01.01.01.07.02.005</x:t>
  </x:si>
  <x:si>
    <x:t>01.01.01.07.03.001</x:t>
  </x:si>
  <x:si>
    <x:t>01.02.01.01.01.001</x:t>
  </x:si>
  <x:si>
    <x:t>01.02.01.01.01.002</x:t>
  </x:si>
  <x:si>
    <x:t>01.02.01.01.01.003</x:t>
  </x:si>
  <x:si>
    <x:t>01.02.01.01.01.004</x:t>
  </x:si>
  <x:si>
    <x:t>01.02.01.02.01.001</x:t>
  </x:si>
  <x:si>
    <x:t>01.02.01.02.01.002</x:t>
  </x:si>
  <x:si>
    <x:t>01.02.01.02.02.001</x:t>
  </x:si>
  <x:si>
    <x:t>rasa C Bernat</x:t>
  </x:si>
  <x:si>
    <x:t>01.02.01.03.01.001</x:t>
  </x:si>
  <x:si>
    <x:t>01.02.01.03.01.002</x:t>
  </x:si>
  <x:si>
    <x:t>01.02.01.03.01.003</x:t>
  </x:si>
  <x:si>
    <x:t>01.02.01.03.01.004</x:t>
  </x:si>
  <x:si>
    <x:t>01.02.01.03.01.005</x:t>
  </x:si>
  <x:si>
    <x:t>01.02.01.03.01.006</x:t>
  </x:si>
  <x:si>
    <x:t>01.02.01.03.01.007</x:t>
  </x:si>
  <x:si>
    <x:t>01.02.01.03.01.008</x:t>
  </x:si>
  <x:si>
    <x:t>01.02.01.03.01.009</x:t>
  </x:si>
  <x:si>
    <x:t>01.02.01.03.01.010</x:t>
  </x:si>
  <x:si>
    <x:t>01.02.01.03.02.001</x:t>
  </x:si>
  <x:si>
    <x:t>2t 90 terra</x:t>
  </x:si>
  <x:si>
    <x:t>01.02.01.03.02.002</x:t>
  </x:si>
  <x:si>
    <x:t>Benat Metge entre fanal 185-035 i nou 185- 019</x:t>
  </x:si>
  <x:si>
    <x:t>01.02.01.03.02.003</x:t>
  </x:si>
  <x:si>
    <x:t>columna c Bernat Metge</x:t>
  </x:si>
  <x:si>
    <x:t>01.02.01.03.02.004</x:t>
  </x:si>
  <x:si>
    <x:t>01.02.01.03.02.005</x:t>
  </x:si>
  <x:si>
    <x:t>columna c bernat Metge</x:t>
  </x:si>
  <x:si>
    <x:t>01.02.01.03.03.001</x:t>
  </x:si>
  <x:si>
    <x:t>01.03.02.001</x:t>
  </x:si>
  <x:si>
    <x:t>Volum (m3)</x:t>
  </x:si>
  <x:si>
    <x:t>Segons EGR</x:t>
  </x:si>
  <x:si>
    <x:t>Modif Enl cBernat mestres</x:t>
  </x:si>
  <x:si>
    <x:t>01.03.02.002</x:t>
  </x:si>
  <x:si>
    <x:t>c bernat metge</x:t>
  </x:si>
  <x:si>
    <x:t>01.03.02.003</x:t>
  </x:si>
  <x:si>
    <x:t>01.03.02.004</x:t>
  </x:si>
  <x:si>
    <x:t>01.03.02.005</x:t>
  </x:si>
  <x:si>
    <x:t>01.03.02.006</x:t>
  </x:si>
  <x:si>
    <x:t>01.03.02.007</x:t>
  </x:si>
  <x:si>
    <x:t>01.03.02.008</x:t>
  </x:si>
  <x:si>
    <x:t>01.03.02.009</x:t>
  </x:si>
</x:sst>
</file>

<file path=xl/styles.xml><?xml version="1.0" encoding="utf-8"?>
<x:styleSheet xmlns:x="http://schemas.openxmlformats.org/spreadsheetml/2006/main">
  <x:numFmts count="6">
    <x:numFmt numFmtId="0" formatCode=""/>
    <x:numFmt numFmtId="1" formatCode="@"/>
    <x:numFmt numFmtId="2" formatCode="General"/>
    <x:numFmt numFmtId="3" formatCode="###,###,##0.00"/>
    <x:numFmt numFmtId="4" formatCode="###,###,##0.000"/>
    <x:numFmt numFmtId="5" formatCode="###,###,##0.00000"/>
  </x:numFmts>
  <x:fonts count="17">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8000"/>
      <x:name val="Calibri"/>
      <x:family val="2"/>
    </x:font>
  </x:fonts>
  <x:fills count="6">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
      <x:patternFill patternType="solid">
        <x:fgColor rgb="FFC0C0C0"/>
        <x:bgColor rgb="FFC0C0C0"/>
      </x:patternFill>
    </x:fill>
  </x:fills>
  <x:borders count="3">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2">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0" fillId="2" borderId="0" applyNumberFormat="0" applyFill="0"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0" borderId="0" applyNumberFormat="0" applyFill="1" applyBorder="0" applyAlignment="0" applyProtection="1">
      <x:protection locked="1" hidden="0"/>
    </x:xf>
    <x:xf numFmtId="1" fontId="3" fillId="0" borderId="0" applyNumberFormat="0" applyFill="1" applyBorder="0" applyAlignment="0" applyProtection="1">
      <x:protection locked="1" hidden="0"/>
    </x:xf>
    <x:xf numFmtId="1" fontId="1"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3" fontId="1" fillId="4" borderId="0" applyNumberFormat="0" applyFill="0" applyBorder="0" applyAlignment="0" applyProtection="1">
      <x:protection locked="0" hidden="0"/>
    </x:xf>
    <x:xf numFmtId="4" fontId="1" fillId="4" borderId="0" applyNumberFormat="0" applyFill="0" applyBorder="0" applyAlignment="0" applyProtection="1">
      <x:protection locked="0" hidden="0"/>
    </x:xf>
    <x:xf numFmtId="3" fontId="1" fillId="0" borderId="0" applyNumberFormat="0" applyFill="1" applyBorder="0" applyAlignment="0" applyProtection="1">
      <x:protection locked="1" hidden="0"/>
    </x:xf>
    <x:xf numFmtId="3" fontId="3" fillId="0" borderId="0" applyNumberFormat="0" applyFill="1" applyBorder="0" applyAlignment="0" applyProtection="1">
      <x:protection locked="1" hidden="0"/>
    </x:xf>
    <x:xf numFmtId="0" fontId="4" fillId="0" borderId="0" applyNumberFormat="0" applyFill="1" applyBorder="0" applyAlignment="0" applyProtection="1">
      <x:protection locked="1" hidden="0"/>
    </x:xf>
    <x:xf numFmtId="3" fontId="4"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6" fillId="0" borderId="0" applyNumberFormat="0" applyFill="1" applyBorder="0" applyAlignment="0" applyProtection="1">
      <x:protection locked="1" hidden="0"/>
    </x:xf>
    <x:xf numFmtId="0" fontId="7" fillId="2" borderId="0" applyNumberFormat="0" applyFill="0" applyBorder="0" applyAlignment="0" applyProtection="1">
      <x:protection locked="1" hidden="0"/>
    </x:xf>
    <x:xf numFmtId="0" fontId="8" fillId="5" borderId="0" applyNumberFormat="0" applyFill="0" applyBorder="0" applyAlignment="0" applyProtection="1">
      <x:protection locked="1" hidden="0"/>
    </x:xf>
    <x:xf numFmtId="0" fontId="9" fillId="2" borderId="0" applyNumberFormat="0" applyFill="0" applyBorder="0" applyAlignment="0" applyProtection="1">
      <x:protection locked="1" hidden="0"/>
    </x:xf>
    <x:xf numFmtId="0" fontId="10"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4" fontId="10" fillId="0" borderId="0" applyNumberFormat="0" applyFill="1" applyBorder="0" applyAlignment="0" applyProtection="1">
      <x:protection locked="1" hidden="0"/>
    </x:xf>
    <x:xf numFmtId="4" fontId="10" fillId="4" borderId="0" applyNumberFormat="0" applyFill="0" applyBorder="0" applyAlignment="0" applyProtection="1">
      <x:protection locked="0" hidden="0"/>
    </x:xf>
    <x:xf numFmtId="0" fontId="5" fillId="4" borderId="0" applyNumberFormat="0" applyFill="0" applyBorder="0" applyAlignment="0" applyProtection="1">
      <x:protection locked="0" hidden="0"/>
    </x:xf>
    <x:xf numFmtId="3" fontId="10" fillId="4" borderId="0" applyNumberFormat="0" applyFill="0" applyBorder="0" applyAlignment="0" applyProtection="1">
      <x:protection locked="0" hidden="0"/>
    </x:xf>
    <x:xf numFmtId="4" fontId="5" fillId="4" borderId="0" applyNumberFormat="0" applyFill="0" applyBorder="0" applyAlignment="0" applyProtection="1">
      <x:protection locked="0" hidden="0"/>
    </x:xf>
    <x:xf numFmtId="5" fontId="5" fillId="4" borderId="0" applyNumberFormat="0" applyFill="0" applyBorder="0" applyAlignment="0" applyProtection="1">
      <x:protection locked="0" hidden="0"/>
    </x:xf>
    <x:xf numFmtId="5"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5" fontId="5" fillId="4" borderId="1" applyNumberFormat="0" applyFill="0" applyBorder="1" applyAlignment="0" applyProtection="1">
      <x:protection locked="0" hidden="0"/>
    </x:xf>
    <x:xf numFmtId="0" fontId="5"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4"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4" fontId="4" fillId="0" borderId="0" applyNumberFormat="0" applyFill="1" applyBorder="0" applyAlignment="0" applyProtection="1">
      <x:protection locked="1" hidden="0"/>
    </x:xf>
    <x:xf numFmtId="4" fontId="4"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3" fontId="4" fillId="4" borderId="0" applyNumberFormat="0" applyFill="0" applyBorder="0" applyAlignment="0" applyProtection="1">
      <x:protection locked="0" hidden="0"/>
    </x:xf>
    <x:xf numFmtId="4" fontId="0" fillId="4" borderId="0" applyNumberFormat="0" applyFill="0" applyBorder="0" applyAlignment="0" applyProtection="1">
      <x:protection locked="0" hidden="0"/>
    </x:xf>
    <x:xf numFmtId="5" fontId="0" fillId="4" borderId="0" applyNumberFormat="0" applyFill="0" applyBorder="0" applyAlignment="0" applyProtection="1">
      <x:protection locked="0" hidden="0"/>
    </x:xf>
    <x:xf numFmtId="5"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5"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12" fillId="0" borderId="0" applyNumberFormat="0" applyFill="1" applyBorder="0" applyAlignment="0" applyProtection="1">
      <x:protection locked="1" hidden="0"/>
    </x:xf>
    <x:xf numFmtId="0" fontId="13" fillId="2" borderId="0" applyNumberFormat="0" applyFill="0" applyBorder="0" applyAlignment="0" applyProtection="1">
      <x:protection locked="1" hidden="0"/>
    </x:xf>
    <x:xf numFmtId="0" fontId="14" fillId="0" borderId="0" applyNumberFormat="0" applyFill="1" applyBorder="0" applyAlignment="0" applyProtection="1">
      <x:protection locked="1" hidden="0"/>
    </x:xf>
    <x:xf numFmtId="1" fontId="14" fillId="0" borderId="0" applyNumberFormat="0" applyFill="1" applyBorder="0" applyAlignment="0" applyProtection="1">
      <x:protection locked="1" hidden="0"/>
    </x:xf>
    <x:xf numFmtId="0" fontId="15" fillId="0" borderId="0" applyNumberFormat="0" applyFill="1" applyBorder="0" applyAlignment="0" applyProtection="1">
      <x:protection locked="1" hidden="0"/>
    </x:xf>
    <x:xf numFmtId="1" fontId="15" fillId="0" borderId="0" applyNumberFormat="0" applyFill="1" applyBorder="0" applyAlignment="0" applyProtection="1">
      <x:protection locked="1" hidden="0"/>
    </x:xf>
    <x:xf numFmtId="2" fontId="15" fillId="0" borderId="0" applyNumberFormat="0" applyFill="1" applyBorder="0" applyAlignment="0" applyProtection="1">
      <x:protection locked="1" hidden="0"/>
    </x:xf>
    <x:xf numFmtId="4" fontId="15" fillId="4" borderId="0" applyNumberFormat="0" applyFill="0" applyBorder="0" applyAlignment="0" applyProtection="1">
      <x:protection locked="0" hidden="0"/>
    </x:xf>
    <x:xf numFmtId="4" fontId="11" fillId="4" borderId="0" applyNumberFormat="0" applyFill="0" applyBorder="0" applyAlignment="0" applyProtection="1">
      <x:protection locked="0" hidden="0"/>
    </x:xf>
    <x:xf numFmtId="4" fontId="11" fillId="4" borderId="2" applyNumberFormat="0" applyFill="0" applyBorder="1" applyAlignment="0" applyProtection="1">
      <x:protection locked="0" hidden="0"/>
    </x:xf>
    <x:xf numFmtId="0" fontId="16" fillId="4" borderId="0" applyNumberFormat="0" applyFill="0" applyBorder="0" applyAlignment="0" applyProtection="1">
      <x:protection locked="0" hidden="0"/>
    </x:xf>
    <x:xf numFmtId="4" fontId="16" fillId="4" borderId="2" applyNumberFormat="0" applyFill="0" applyBorder="1" applyAlignment="0" applyProtection="1">
      <x:protection locked="0" hidden="0"/>
    </x:xf>
  </x:cellStyleXfs>
  <x:cellXfs count="62">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right" vertical="bottom" textRotation="0" wrapText="0" indent="0" relativeIndent="0" justifyLastLine="0" shrinkToFit="0" readingOrder="0"/>
      <x:protection locked="1" hidden="0"/>
    </x:xf>
    <x:xf numFmtId="0"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7"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8" fillId="5"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9"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1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0"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10"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10"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5"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4"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4"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4"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1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3"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1"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2" fontId="1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5"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1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1" fillId="4" borderId="2" xfId="0" applyNumberFormat="0" applyFill="0" applyBorder="1" applyAlignment="0" applyProtection="1">
      <x:alignment horizontal="general" vertical="bottom" textRotation="0" wrapText="0" indent="0" relativeIndent="0" justifyLastLine="0" shrinkToFit="0" readingOrder="0"/>
      <x:protection locked="0" hidden="0"/>
    </x:xf>
    <x:xf numFmtId="0" fontId="16"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right"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general" vertical="bottom" textRotation="0" wrapText="0" indent="0" relativeIndent="0" justifyLastLine="0" shrinkToFit="0" readingOrder="0"/>
      <x:protection locked="0"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calcChain" Target="/xl/calcChain.xml" Id="rId5" /><Relationship Type="http://schemas.openxmlformats.org/officeDocument/2006/relationships/theme" Target="/xl/theme/theme.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H349"/>
  <x:sheetViews>
    <x:sheetView workbookViewId="0">
      <x:pane xSplit="0" ySplit="8" topLeftCell="A9" state="frozenSplit"/>
    </x:sheetView>
  </x:sheetViews>
  <x:sheetFormatPr defaultRowHeight="15"/>
  <x:cols>
    <x:col min="1" max="1" width="18.710625" style="0" customWidth="1"/>
    <x:col min="2" max="2" width="3.410625" style="0" customWidth="1"/>
    <x:col min="3" max="3" width="13.710625" style="0" customWidth="1"/>
    <x:col min="4" max="4" width="4.4106250000000005" style="0" customWidth="1"/>
    <x:col min="5" max="5" width="48.710625" style="0" customWidth="1"/>
    <x:col min="6" max="7" width="12.710625" style="0" customWidth="1"/>
    <x:col min="8" max="8" width="13.710625" style="0" customWidth="1"/>
  </x:cols>
  <x:sheetData>
    <x:row r="1" spans="1:8">
      <x:c r="E1" s="1" t="s">
        <x:v>0</x:v>
      </x:c>
      <x:c r="F1" s="1" t="s">
        <x:v>0</x:v>
      </x:c>
      <x:c r="G1" s="1" t="s">
        <x:v>0</x:v>
      </x:c>
      <x:c r="H1" s="1" t="s">
        <x:v>0</x:v>
      </x:c>
    </x:row>
    <x:row r="2" spans="1:8">
      <x:c r="E2" s="1" t="s">
        <x:v>1</x:v>
      </x:c>
      <x:c r="F2" s="1" t="s">
        <x:v>1</x:v>
      </x:c>
      <x:c r="G2" s="1" t="s">
        <x:v>1</x:v>
      </x:c>
      <x:c r="H2" s="1" t="s">
        <x:v>1</x:v>
      </x:c>
    </x:row>
    <x:row r="3" spans="1:8">
      <x:c r="E3" s="1" t="s"/>
      <x:c r="F3" s="1" t="s"/>
      <x:c r="G3" s="1" t="s"/>
      <x:c r="H3" s="1" t="s"/>
    </x:row>
    <x:row r="4" spans="1:8">
      <x:c r="E4" s="1" t="s"/>
      <x:c r="F4" s="1" t="s"/>
      <x:c r="G4" s="1" t="s"/>
      <x:c r="H4" s="1" t="s"/>
    </x:row>
    <x:row r="6" spans="1:8">
      <x:c r="C6" s="2" t="s"/>
      <x:c r="D6" s="2" t="s"/>
      <x:c r="E6" s="3" t="s">
        <x:v>2</x:v>
      </x:c>
      <x:c r="F6" s="2" t="s"/>
      <x:c r="G6" s="2" t="s"/>
      <x:c r="H6" s="2" t="s"/>
    </x:row>
    <x:row r="8" spans="1:8">
      <x:c r="F8" s="4" t="s">
        <x:v>3</x:v>
      </x:c>
      <x:c r="G8" s="4" t="s">
        <x:v>4</x:v>
      </x:c>
      <x:c r="H8" s="4" t="s">
        <x:v>5</x:v>
      </x:c>
    </x:row>
    <x:row r="10" spans="1:8">
      <x:c r="C10" s="5" t="s">
        <x:v>6</x:v>
      </x:c>
      <x:c r="D10" s="6" t="s">
        <x:v>7</x:v>
      </x:c>
      <x:c r="E10" s="5" t="s">
        <x:v>8</x:v>
      </x:c>
    </x:row>
    <x:row r="11" spans="1:8">
      <x:c r="C11" s="5" t="s">
        <x:v>9</x:v>
      </x:c>
      <x:c r="D11" s="6" t="s">
        <x:v>7</x:v>
      </x:c>
      <x:c r="E11" s="5" t="s">
        <x:v>10</x:v>
      </x:c>
    </x:row>
    <x:row r="12" spans="1:8">
      <x:c r="C12" s="5" t="s">
        <x:v>11</x:v>
      </x:c>
      <x:c r="D12" s="6" t="s">
        <x:v>7</x:v>
      </x:c>
      <x:c r="E12" s="5" t="s">
        <x:v>12</x:v>
      </x:c>
    </x:row>
    <x:row r="13" spans="1:8">
      <x:c r="C13" s="5" t="s">
        <x:v>13</x:v>
      </x:c>
      <x:c r="D13" s="6" t="s">
        <x:v>7</x:v>
      </x:c>
      <x:c r="E13" s="5" t="s">
        <x:v>14</x:v>
      </x:c>
    </x:row>
    <x:row r="14" spans="1:8">
      <x:c r="C14" s="5" t="s">
        <x:v>15</x:v>
      </x:c>
      <x:c r="D14" s="6" t="s">
        <x:v>7</x:v>
      </x:c>
      <x:c r="E14" s="5" t="s">
        <x:v>16</x:v>
      </x:c>
    </x:row>
    <x:row r="16" spans="1:8">
      <x:c r="A16" s="1" t="s">
        <x:v>17</x:v>
      </x:c>
      <x:c r="B16" s="1" t="n">
        <x:v>1</x:v>
      </x:c>
      <x:c r="C16" s="1" t="s">
        <x:v>18</x:v>
      </x:c>
      <x:c r="D16" s="7" t="s">
        <x:v>19</x:v>
      </x:c>
      <x:c r="E16" s="8" t="s">
        <x:v>20</x:v>
      </x:c>
      <x:c r="F16" s="9" t="n">
        <x:v>7.19</x:v>
      </x:c>
      <x:c r="G16" s="10" t="n">
        <x:v>20</x:v>
      </x:c>
      <x:c r="H16" s="11">
        <x:f>ROUND(ROUND(F16,2)*ROUND(G16,3),2)</x:f>
      </x:c>
    </x:row>
    <x:row r="17" spans="1:8">
      <x:c r="A17" s="1" t="s">
        <x:v>17</x:v>
      </x:c>
      <x:c r="B17" s="1" t="n">
        <x:v>2</x:v>
      </x:c>
      <x:c r="C17" s="1" t="s">
        <x:v>21</x:v>
      </x:c>
      <x:c r="D17" s="7" t="s">
        <x:v>19</x:v>
      </x:c>
      <x:c r="E17" s="8" t="s">
        <x:v>22</x:v>
      </x:c>
      <x:c r="F17" s="9" t="n">
        <x:v>5.28</x:v>
      </x:c>
      <x:c r="G17" s="10" t="n">
        <x:v>10</x:v>
      </x:c>
      <x:c r="H17" s="11">
        <x:f>ROUND(ROUND(F17,2)*ROUND(G17,3),2)</x:f>
      </x:c>
    </x:row>
    <x:row r="18" spans="1:8">
      <x:c r="A18" s="1" t="s">
        <x:v>17</x:v>
      </x:c>
      <x:c r="B18" s="1" t="n">
        <x:v>3</x:v>
      </x:c>
      <x:c r="C18" s="1" t="s">
        <x:v>23</x:v>
      </x:c>
      <x:c r="D18" s="7" t="s">
        <x:v>24</x:v>
      </x:c>
      <x:c r="E18" s="8" t="s">
        <x:v>25</x:v>
      </x:c>
      <x:c r="F18" s="9" t="n">
        <x:v>6.76</x:v>
      </x:c>
      <x:c r="G18" s="10" t="n">
        <x:v>20</x:v>
      </x:c>
      <x:c r="H18" s="11">
        <x:f>ROUND(ROUND(F18,2)*ROUND(G18,3),2)</x:f>
      </x:c>
    </x:row>
    <x:row r="19" spans="1:8">
      <x:c r="A19" s="1" t="s">
        <x:v>17</x:v>
      </x:c>
      <x:c r="B19" s="1" t="n">
        <x:v>4</x:v>
      </x:c>
      <x:c r="C19" s="1" t="s">
        <x:v>26</x:v>
      </x:c>
      <x:c r="D19" s="7" t="s">
        <x:v>24</x:v>
      </x:c>
      <x:c r="E19" s="8" t="s">
        <x:v>27</x:v>
      </x:c>
      <x:c r="F19" s="9" t="n">
        <x:v>5.15</x:v>
      </x:c>
      <x:c r="G19" s="10" t="n">
        <x:v>20</x:v>
      </x:c>
      <x:c r="H19" s="11">
        <x:f>ROUND(ROUND(F19,2)*ROUND(G19,3),2)</x:f>
      </x:c>
    </x:row>
    <x:row r="20" spans="1:8">
      <x:c r="A20" s="1" t="s">
        <x:v>17</x:v>
      </x:c>
      <x:c r="B20" s="1" t="n">
        <x:v>5</x:v>
      </x:c>
      <x:c r="C20" s="1" t="s">
        <x:v>28</x:v>
      </x:c>
      <x:c r="D20" s="7" t="s">
        <x:v>19</x:v>
      </x:c>
      <x:c r="E20" s="8" t="s">
        <x:v>29</x:v>
      </x:c>
      <x:c r="F20" s="9" t="n">
        <x:v>8.85</x:v>
      </x:c>
      <x:c r="G20" s="10" t="n">
        <x:v>10</x:v>
      </x:c>
      <x:c r="H20" s="11">
        <x:f>ROUND(ROUND(F20,2)*ROUND(G20,3),2)</x:f>
      </x:c>
    </x:row>
    <x:row r="21" spans="1:8">
      <x:c r="A21" s="1" t="s">
        <x:v>17</x:v>
      </x:c>
      <x:c r="B21" s="1" t="n">
        <x:v>6</x:v>
      </x:c>
      <x:c r="C21" s="1" t="s">
        <x:v>30</x:v>
      </x:c>
      <x:c r="D21" s="7" t="s">
        <x:v>31</x:v>
      </x:c>
      <x:c r="E21" s="8" t="s">
        <x:v>32</x:v>
      </x:c>
      <x:c r="F21" s="9" t="n">
        <x:v>44</x:v>
      </x:c>
      <x:c r="G21" s="10" t="n">
        <x:v>1</x:v>
      </x:c>
      <x:c r="H21" s="11">
        <x:f>ROUND(ROUND(F21,2)*ROUND(G21,3),2)</x:f>
      </x:c>
    </x:row>
    <x:row r="22" spans="1:8">
      <x:c r="A22" s="1" t="s">
        <x:v>17</x:v>
      </x:c>
      <x:c r="B22" s="1" t="n">
        <x:v>7</x:v>
      </x:c>
      <x:c r="C22" s="1" t="s">
        <x:v>33</x:v>
      </x:c>
      <x:c r="D22" s="7" t="s">
        <x:v>24</x:v>
      </x:c>
      <x:c r="E22" s="8" t="s">
        <x:v>34</x:v>
      </x:c>
      <x:c r="F22" s="9" t="n">
        <x:v>53.39</x:v>
      </x:c>
      <x:c r="G22" s="10" t="n">
        <x:v>1</x:v>
      </x:c>
      <x:c r="H22" s="11">
        <x:f>ROUND(ROUND(F22,2)*ROUND(G22,3),2)</x:f>
      </x:c>
    </x:row>
    <x:row r="23" spans="1:8">
      <x:c r="A23" s="1" t="s">
        <x:v>17</x:v>
      </x:c>
      <x:c r="B23" s="1" t="n">
        <x:v>8</x:v>
      </x:c>
      <x:c r="C23" s="1" t="s">
        <x:v>35</x:v>
      </x:c>
      <x:c r="D23" s="7" t="s">
        <x:v>31</x:v>
      </x:c>
      <x:c r="E23" s="8" t="s">
        <x:v>36</x:v>
      </x:c>
      <x:c r="F23" s="9" t="n">
        <x:v>78.29</x:v>
      </x:c>
      <x:c r="G23" s="10" t="n">
        <x:v>1</x:v>
      </x:c>
      <x:c r="H23" s="11">
        <x:f>ROUND(ROUND(F23,2)*ROUND(G23,3),2)</x:f>
      </x:c>
    </x:row>
    <x:row r="24" spans="1:8">
      <x:c r="A24" s="1" t="s">
        <x:v>17</x:v>
      </x:c>
      <x:c r="B24" s="1" t="n">
        <x:v>9</x:v>
      </x:c>
      <x:c r="C24" s="1" t="s">
        <x:v>37</x:v>
      </x:c>
      <x:c r="D24" s="7" t="s">
        <x:v>24</x:v>
      </x:c>
      <x:c r="E24" s="8" t="s">
        <x:v>38</x:v>
      </x:c>
      <x:c r="F24" s="9" t="n">
        <x:v>0.83</x:v>
      </x:c>
      <x:c r="G24" s="10" t="n">
        <x:v>10</x:v>
      </x:c>
      <x:c r="H24" s="11">
        <x:f>ROUND(ROUND(F24,2)*ROUND(G24,3),2)</x:f>
      </x:c>
    </x:row>
    <x:row r="25" spans="1:8">
      <x:c r="E25" s="5" t="s">
        <x:v>39</x:v>
      </x:c>
      <x:c r="F25" s="5" t="s"/>
      <x:c r="G25" s="5" t="s"/>
      <x:c r="H25" s="12">
        <x:f>SUM(H16:H24)</x:f>
      </x:c>
    </x:row>
    <x:row r="27" spans="1:8">
      <x:c r="C27" s="5" t="s">
        <x:v>6</x:v>
      </x:c>
      <x:c r="D27" s="6" t="s">
        <x:v>7</x:v>
      </x:c>
      <x:c r="E27" s="5" t="s">
        <x:v>8</x:v>
      </x:c>
    </x:row>
    <x:row r="28" spans="1:8">
      <x:c r="C28" s="5" t="s">
        <x:v>9</x:v>
      </x:c>
      <x:c r="D28" s="6" t="s">
        <x:v>7</x:v>
      </x:c>
      <x:c r="E28" s="5" t="s">
        <x:v>10</x:v>
      </x:c>
    </x:row>
    <x:row r="29" spans="1:8">
      <x:c r="C29" s="5" t="s">
        <x:v>11</x:v>
      </x:c>
      <x:c r="D29" s="6" t="s">
        <x:v>7</x:v>
      </x:c>
      <x:c r="E29" s="5" t="s">
        <x:v>12</x:v>
      </x:c>
    </x:row>
    <x:row r="30" spans="1:8">
      <x:c r="C30" s="5" t="s">
        <x:v>13</x:v>
      </x:c>
      <x:c r="D30" s="6" t="s">
        <x:v>7</x:v>
      </x:c>
      <x:c r="E30" s="5" t="s">
        <x:v>14</x:v>
      </x:c>
    </x:row>
    <x:row r="31" spans="1:8">
      <x:c r="C31" s="5" t="s">
        <x:v>15</x:v>
      </x:c>
      <x:c r="D31" s="6" t="s">
        <x:v>40</x:v>
      </x:c>
      <x:c r="E31" s="5" t="s">
        <x:v>41</x:v>
      </x:c>
    </x:row>
    <x:row r="33" spans="1:8">
      <x:c r="A33" s="1" t="s">
        <x:v>42</x:v>
      </x:c>
      <x:c r="B33" s="1" t="n">
        <x:v>1</x:v>
      </x:c>
      <x:c r="C33" s="1" t="s">
        <x:v>43</x:v>
      </x:c>
      <x:c r="D33" s="7" t="s">
        <x:v>44</x:v>
      </x:c>
      <x:c r="E33" s="8" t="s">
        <x:v>45</x:v>
      </x:c>
      <x:c r="F33" s="9" t="n">
        <x:v>2.1</x:v>
      </x:c>
      <x:c r="G33" s="10" t="n">
        <x:v>10</x:v>
      </x:c>
      <x:c r="H33" s="11">
        <x:f>ROUND(ROUND(F33,2)*ROUND(G33,3),2)</x:f>
      </x:c>
    </x:row>
    <x:row r="34" spans="1:8">
      <x:c r="A34" s="1" t="s">
        <x:v>42</x:v>
      </x:c>
      <x:c r="B34" s="1" t="n">
        <x:v>2</x:v>
      </x:c>
      <x:c r="C34" s="1" t="s">
        <x:v>46</x:v>
      </x:c>
      <x:c r="D34" s="7" t="s">
        <x:v>44</x:v>
      </x:c>
      <x:c r="E34" s="8" t="s">
        <x:v>47</x:v>
      </x:c>
      <x:c r="F34" s="9" t="n">
        <x:v>3.11</x:v>
      </x:c>
      <x:c r="G34" s="10" t="n">
        <x:v>10</x:v>
      </x:c>
      <x:c r="H34" s="11">
        <x:f>ROUND(ROUND(F34,2)*ROUND(G34,3),2)</x:f>
      </x:c>
    </x:row>
    <x:row r="35" spans="1:8">
      <x:c r="A35" s="1" t="s">
        <x:v>42</x:v>
      </x:c>
      <x:c r="B35" s="1" t="n">
        <x:v>3</x:v>
      </x:c>
      <x:c r="C35" s="1" t="s">
        <x:v>48</x:v>
      </x:c>
      <x:c r="D35" s="7" t="s">
        <x:v>44</x:v>
      </x:c>
      <x:c r="E35" s="8" t="s">
        <x:v>49</x:v>
      </x:c>
      <x:c r="F35" s="9" t="n">
        <x:v>1.51</x:v>
      </x:c>
      <x:c r="G35" s="10" t="n">
        <x:v>10</x:v>
      </x:c>
      <x:c r="H35" s="11">
        <x:f>ROUND(ROUND(F35,2)*ROUND(G35,3),2)</x:f>
      </x:c>
    </x:row>
    <x:row r="36" spans="1:8">
      <x:c r="A36" s="1" t="s">
        <x:v>42</x:v>
      </x:c>
      <x:c r="B36" s="1" t="n">
        <x:v>4</x:v>
      </x:c>
      <x:c r="C36" s="1" t="s">
        <x:v>50</x:v>
      </x:c>
      <x:c r="D36" s="7" t="s">
        <x:v>44</x:v>
      </x:c>
      <x:c r="E36" s="8" t="s">
        <x:v>51</x:v>
      </x:c>
      <x:c r="F36" s="9" t="n">
        <x:v>9.38</x:v>
      </x:c>
      <x:c r="G36" s="10" t="n">
        <x:v>10</x:v>
      </x:c>
      <x:c r="H36" s="11">
        <x:f>ROUND(ROUND(F36,2)*ROUND(G36,3),2)</x:f>
      </x:c>
    </x:row>
    <x:row r="37" spans="1:8">
      <x:c r="E37" s="5" t="s">
        <x:v>39</x:v>
      </x:c>
      <x:c r="F37" s="5" t="s"/>
      <x:c r="G37" s="5" t="s"/>
      <x:c r="H37" s="12">
        <x:f>SUM(H33:H36)</x:f>
      </x:c>
    </x:row>
    <x:row r="39" spans="1:8">
      <x:c r="C39" s="5" t="s">
        <x:v>6</x:v>
      </x:c>
      <x:c r="D39" s="6" t="s">
        <x:v>7</x:v>
      </x:c>
      <x:c r="E39" s="5" t="s">
        <x:v>8</x:v>
      </x:c>
    </x:row>
    <x:row r="40" spans="1:8">
      <x:c r="C40" s="5" t="s">
        <x:v>9</x:v>
      </x:c>
      <x:c r="D40" s="6" t="s">
        <x:v>7</x:v>
      </x:c>
      <x:c r="E40" s="5" t="s">
        <x:v>10</x:v>
      </x:c>
    </x:row>
    <x:row r="41" spans="1:8">
      <x:c r="C41" s="5" t="s">
        <x:v>11</x:v>
      </x:c>
      <x:c r="D41" s="6" t="s">
        <x:v>7</x:v>
      </x:c>
      <x:c r="E41" s="5" t="s">
        <x:v>12</x:v>
      </x:c>
    </x:row>
    <x:row r="42" spans="1:8">
      <x:c r="C42" s="5" t="s">
        <x:v>13</x:v>
      </x:c>
      <x:c r="D42" s="6" t="s">
        <x:v>40</x:v>
      </x:c>
      <x:c r="E42" s="5" t="s">
        <x:v>52</x:v>
      </x:c>
    </x:row>
    <x:row r="43" spans="1:8">
      <x:c r="C43" s="5" t="s">
        <x:v>15</x:v>
      </x:c>
      <x:c r="D43" s="6" t="s">
        <x:v>7</x:v>
      </x:c>
      <x:c r="E43" s="5" t="s">
        <x:v>53</x:v>
      </x:c>
    </x:row>
    <x:row r="45" spans="1:8">
      <x:c r="A45" s="1" t="s">
        <x:v>54</x:v>
      </x:c>
      <x:c r="B45" s="1" t="n">
        <x:v>1</x:v>
      </x:c>
      <x:c r="C45" s="1" t="s">
        <x:v>55</x:v>
      </x:c>
      <x:c r="D45" s="7" t="s">
        <x:v>44</x:v>
      </x:c>
      <x:c r="E45" s="8" t="s">
        <x:v>56</x:v>
      </x:c>
      <x:c r="F45" s="9" t="n">
        <x:v>40.63</x:v>
      </x:c>
      <x:c r="G45" s="10" t="n">
        <x:v>10</x:v>
      </x:c>
      <x:c r="H45" s="11">
        <x:f>ROUND(ROUND(F45,2)*ROUND(G45,3),2)</x:f>
      </x:c>
    </x:row>
    <x:row r="46" spans="1:8">
      <x:c r="A46" s="1" t="s">
        <x:v>54</x:v>
      </x:c>
      <x:c r="B46" s="1" t="n">
        <x:v>2</x:v>
      </x:c>
      <x:c r="C46" s="1" t="s">
        <x:v>57</x:v>
      </x:c>
      <x:c r="D46" s="7" t="s">
        <x:v>44</x:v>
      </x:c>
      <x:c r="E46" s="8" t="s">
        <x:v>58</x:v>
      </x:c>
      <x:c r="F46" s="9" t="n">
        <x:v>99.45</x:v>
      </x:c>
      <x:c r="G46" s="10" t="n">
        <x:v>10</x:v>
      </x:c>
      <x:c r="H46" s="11">
        <x:f>ROUND(ROUND(F46,2)*ROUND(G46,3),2)</x:f>
      </x:c>
    </x:row>
    <x:row r="47" spans="1:8">
      <x:c r="A47" s="1" t="s">
        <x:v>54</x:v>
      </x:c>
      <x:c r="B47" s="1" t="n">
        <x:v>3</x:v>
      </x:c>
      <x:c r="C47" s="1" t="s">
        <x:v>59</x:v>
      </x:c>
      <x:c r="D47" s="7" t="s">
        <x:v>24</x:v>
      </x:c>
      <x:c r="E47" s="8" t="s">
        <x:v>60</x:v>
      </x:c>
      <x:c r="F47" s="9" t="n">
        <x:v>2.65</x:v>
      </x:c>
      <x:c r="G47" s="10" t="n">
        <x:v>10</x:v>
      </x:c>
      <x:c r="H47" s="11">
        <x:f>ROUND(ROUND(F47,2)*ROUND(G47,3),2)</x:f>
      </x:c>
    </x:row>
    <x:row r="48" spans="1:8">
      <x:c r="A48" s="1" t="s">
        <x:v>54</x:v>
      </x:c>
      <x:c r="B48" s="1" t="n">
        <x:v>4</x:v>
      </x:c>
      <x:c r="C48" s="1" t="s">
        <x:v>61</x:v>
      </x:c>
      <x:c r="D48" s="7" t="s">
        <x:v>62</x:v>
      </x:c>
      <x:c r="E48" s="8" t="s">
        <x:v>63</x:v>
      </x:c>
      <x:c r="F48" s="9" t="n">
        <x:v>35</x:v>
      </x:c>
      <x:c r="G48" s="10" t="n">
        <x:v>10</x:v>
      </x:c>
      <x:c r="H48" s="11">
        <x:f>ROUND(ROUND(F48,2)*ROUND(G48,3),2)</x:f>
      </x:c>
    </x:row>
    <x:row r="49" spans="1:8">
      <x:c r="A49" s="1" t="s">
        <x:v>54</x:v>
      </x:c>
      <x:c r="B49" s="1" t="n">
        <x:v>5</x:v>
      </x:c>
      <x:c r="C49" s="1" t="s">
        <x:v>64</x:v>
      </x:c>
      <x:c r="D49" s="7" t="s">
        <x:v>62</x:v>
      </x:c>
      <x:c r="E49" s="8" t="s">
        <x:v>65</x:v>
      </x:c>
      <x:c r="F49" s="9" t="n">
        <x:v>34.96</x:v>
      </x:c>
      <x:c r="G49" s="10" t="n">
        <x:v>10</x:v>
      </x:c>
      <x:c r="H49" s="11">
        <x:f>ROUND(ROUND(F49,2)*ROUND(G49,3),2)</x:f>
      </x:c>
    </x:row>
    <x:row r="50" spans="1:8">
      <x:c r="A50" s="1" t="s">
        <x:v>54</x:v>
      </x:c>
      <x:c r="B50" s="1" t="n">
        <x:v>6</x:v>
      </x:c>
      <x:c r="C50" s="1" t="s">
        <x:v>66</x:v>
      </x:c>
      <x:c r="D50" s="7" t="s">
        <x:v>62</x:v>
      </x:c>
      <x:c r="E50" s="8" t="s">
        <x:v>67</x:v>
      </x:c>
      <x:c r="F50" s="9" t="n">
        <x:v>775.72</x:v>
      </x:c>
      <x:c r="G50" s="10" t="n">
        <x:v>1</x:v>
      </x:c>
      <x:c r="H50" s="11">
        <x:f>ROUND(ROUND(F50,2)*ROUND(G50,3),2)</x:f>
      </x:c>
    </x:row>
    <x:row r="51" spans="1:8">
      <x:c r="A51" s="1" t="s">
        <x:v>54</x:v>
      </x:c>
      <x:c r="B51" s="1" t="n">
        <x:v>7</x:v>
      </x:c>
      <x:c r="C51" s="1" t="s">
        <x:v>68</x:v>
      </x:c>
      <x:c r="D51" s="7" t="s">
        <x:v>62</x:v>
      </x:c>
      <x:c r="E51" s="8" t="s">
        <x:v>69</x:v>
      </x:c>
      <x:c r="F51" s="9" t="n">
        <x:v>591</x:v>
      </x:c>
      <x:c r="G51" s="10" t="n">
        <x:v>1</x:v>
      </x:c>
      <x:c r="H51" s="11">
        <x:f>ROUND(ROUND(F51,2)*ROUND(G51,3),2)</x:f>
      </x:c>
    </x:row>
    <x:row r="52" spans="1:8">
      <x:c r="A52" s="1" t="s">
        <x:v>54</x:v>
      </x:c>
      <x:c r="B52" s="1" t="n">
        <x:v>8</x:v>
      </x:c>
      <x:c r="C52" s="1" t="s">
        <x:v>70</x:v>
      </x:c>
      <x:c r="D52" s="7" t="s">
        <x:v>24</x:v>
      </x:c>
      <x:c r="E52" s="8" t="s">
        <x:v>71</x:v>
      </x:c>
      <x:c r="F52" s="9" t="n">
        <x:v>0.49</x:v>
      </x:c>
      <x:c r="G52" s="10" t="n">
        <x:v>10</x:v>
      </x:c>
      <x:c r="H52" s="11">
        <x:f>ROUND(ROUND(F52,2)*ROUND(G52,3),2)</x:f>
      </x:c>
    </x:row>
    <x:row r="53" spans="1:8">
      <x:c r="A53" s="1" t="s">
        <x:v>54</x:v>
      </x:c>
      <x:c r="B53" s="1" t="n">
        <x:v>9</x:v>
      </x:c>
      <x:c r="C53" s="1" t="s">
        <x:v>72</x:v>
      </x:c>
      <x:c r="D53" s="7" t="s">
        <x:v>24</x:v>
      </x:c>
      <x:c r="E53" s="8" t="s">
        <x:v>73</x:v>
      </x:c>
      <x:c r="F53" s="9" t="n">
        <x:v>0.4</x:v>
      </x:c>
      <x:c r="G53" s="10" t="n">
        <x:v>10</x:v>
      </x:c>
      <x:c r="H53" s="11">
        <x:f>ROUND(ROUND(F53,2)*ROUND(G53,3),2)</x:f>
      </x:c>
    </x:row>
    <x:row r="54" spans="1:8">
      <x:c r="A54" s="1" t="s">
        <x:v>54</x:v>
      </x:c>
      <x:c r="B54" s="1" t="n">
        <x:v>10</x:v>
      </x:c>
      <x:c r="C54" s="1" t="s">
        <x:v>74</x:v>
      </x:c>
      <x:c r="D54" s="7" t="s">
        <x:v>24</x:v>
      </x:c>
      <x:c r="E54" s="8" t="s">
        <x:v>75</x:v>
      </x:c>
      <x:c r="F54" s="9" t="n">
        <x:v>1.01</x:v>
      </x:c>
      <x:c r="G54" s="10" t="n">
        <x:v>10</x:v>
      </x:c>
      <x:c r="H54" s="11">
        <x:f>ROUND(ROUND(F54,2)*ROUND(G54,3),2)</x:f>
      </x:c>
    </x:row>
    <x:row r="55" spans="1:8">
      <x:c r="E55" s="5" t="s">
        <x:v>39</x:v>
      </x:c>
      <x:c r="F55" s="5" t="s"/>
      <x:c r="G55" s="5" t="s"/>
      <x:c r="H55" s="12">
        <x:f>SUM(H45:H54)</x:f>
      </x:c>
    </x:row>
    <x:row r="57" spans="1:8">
      <x:c r="C57" s="5" t="s">
        <x:v>6</x:v>
      </x:c>
      <x:c r="D57" s="6" t="s">
        <x:v>7</x:v>
      </x:c>
      <x:c r="E57" s="5" t="s">
        <x:v>8</x:v>
      </x:c>
    </x:row>
    <x:row r="58" spans="1:8">
      <x:c r="C58" s="5" t="s">
        <x:v>9</x:v>
      </x:c>
      <x:c r="D58" s="6" t="s">
        <x:v>7</x:v>
      </x:c>
      <x:c r="E58" s="5" t="s">
        <x:v>10</x:v>
      </x:c>
    </x:row>
    <x:row r="59" spans="1:8">
      <x:c r="C59" s="5" t="s">
        <x:v>11</x:v>
      </x:c>
      <x:c r="D59" s="6" t="s">
        <x:v>7</x:v>
      </x:c>
      <x:c r="E59" s="5" t="s">
        <x:v>12</x:v>
      </x:c>
    </x:row>
    <x:row r="60" spans="1:8">
      <x:c r="C60" s="5" t="s">
        <x:v>13</x:v>
      </x:c>
      <x:c r="D60" s="6" t="s">
        <x:v>40</x:v>
      </x:c>
      <x:c r="E60" s="5" t="s">
        <x:v>52</x:v>
      </x:c>
    </x:row>
    <x:row r="61" spans="1:8">
      <x:c r="C61" s="5" t="s">
        <x:v>15</x:v>
      </x:c>
      <x:c r="D61" s="6" t="s">
        <x:v>40</x:v>
      </x:c>
      <x:c r="E61" s="5" t="s">
        <x:v>76</x:v>
      </x:c>
    </x:row>
    <x:row r="63" spans="1:8">
      <x:c r="A63" s="1" t="s">
        <x:v>77</x:v>
      </x:c>
      <x:c r="B63" s="1" t="n">
        <x:v>1</x:v>
      </x:c>
      <x:c r="C63" s="1" t="s">
        <x:v>78</x:v>
      </x:c>
      <x:c r="D63" s="7" t="s">
        <x:v>19</x:v>
      </x:c>
      <x:c r="E63" s="8" t="s">
        <x:v>79</x:v>
      </x:c>
      <x:c r="F63" s="9" t="n">
        <x:v>31.4</x:v>
      </x:c>
      <x:c r="G63" s="10" t="n">
        <x:v>10</x:v>
      </x:c>
      <x:c r="H63" s="11">
        <x:f>ROUND(ROUND(F63,2)*ROUND(G63,3),2)</x:f>
      </x:c>
    </x:row>
    <x:row r="64" spans="1:8">
      <x:c r="A64" s="1" t="s">
        <x:v>77</x:v>
      </x:c>
      <x:c r="B64" s="1" t="n">
        <x:v>2</x:v>
      </x:c>
      <x:c r="C64" s="1" t="s">
        <x:v>80</x:v>
      </x:c>
      <x:c r="D64" s="7" t="s">
        <x:v>19</x:v>
      </x:c>
      <x:c r="E64" s="8" t="s">
        <x:v>81</x:v>
      </x:c>
      <x:c r="F64" s="9" t="n">
        <x:v>21.58</x:v>
      </x:c>
      <x:c r="G64" s="10" t="n">
        <x:v>10</x:v>
      </x:c>
      <x:c r="H64" s="11">
        <x:f>ROUND(ROUND(F64,2)*ROUND(G64,3),2)</x:f>
      </x:c>
    </x:row>
    <x:row r="65" spans="1:8">
      <x:c r="A65" s="1" t="s">
        <x:v>77</x:v>
      </x:c>
      <x:c r="B65" s="1" t="n">
        <x:v>3</x:v>
      </x:c>
      <x:c r="C65" s="1" t="s">
        <x:v>82</x:v>
      </x:c>
      <x:c r="D65" s="7" t="s">
        <x:v>19</x:v>
      </x:c>
      <x:c r="E65" s="8" t="s">
        <x:v>83</x:v>
      </x:c>
      <x:c r="F65" s="9" t="n">
        <x:v>18.58</x:v>
      </x:c>
      <x:c r="G65" s="10" t="n">
        <x:v>10</x:v>
      </x:c>
      <x:c r="H65" s="11">
        <x:f>ROUND(ROUND(F65,2)*ROUND(G65,3),2)</x:f>
      </x:c>
    </x:row>
    <x:row r="66" spans="1:8">
      <x:c r="A66" s="1" t="s">
        <x:v>77</x:v>
      </x:c>
      <x:c r="B66" s="1" t="n">
        <x:v>4</x:v>
      </x:c>
      <x:c r="C66" s="1" t="s">
        <x:v>84</x:v>
      </x:c>
      <x:c r="D66" s="7" t="s">
        <x:v>24</x:v>
      </x:c>
      <x:c r="E66" s="8" t="s">
        <x:v>85</x:v>
      </x:c>
      <x:c r="F66" s="9" t="n">
        <x:v>34.78</x:v>
      </x:c>
      <x:c r="G66" s="10" t="n">
        <x:v>10</x:v>
      </x:c>
      <x:c r="H66" s="11">
        <x:f>ROUND(ROUND(F66,2)*ROUND(G66,3),2)</x:f>
      </x:c>
    </x:row>
    <x:row r="67" spans="1:8">
      <x:c r="A67" s="1" t="s">
        <x:v>77</x:v>
      </x:c>
      <x:c r="B67" s="1" t="n">
        <x:v>5</x:v>
      </x:c>
      <x:c r="C67" s="1" t="s">
        <x:v>86</x:v>
      </x:c>
      <x:c r="D67" s="7" t="s">
        <x:v>19</x:v>
      </x:c>
      <x:c r="E67" s="8" t="s">
        <x:v>87</x:v>
      </x:c>
      <x:c r="F67" s="9" t="n">
        <x:v>106.2</x:v>
      </x:c>
      <x:c r="G67" s="10" t="n">
        <x:v>10</x:v>
      </x:c>
      <x:c r="H67" s="11">
        <x:f>ROUND(ROUND(F67,2)*ROUND(G67,3),2)</x:f>
      </x:c>
    </x:row>
    <x:row r="68" spans="1:8">
      <x:c r="A68" s="1" t="s">
        <x:v>77</x:v>
      </x:c>
      <x:c r="B68" s="1" t="n">
        <x:v>6</x:v>
      </x:c>
      <x:c r="C68" s="1" t="s">
        <x:v>88</x:v>
      </x:c>
      <x:c r="D68" s="7" t="s">
        <x:v>31</x:v>
      </x:c>
      <x:c r="E68" s="8" t="s">
        <x:v>89</x:v>
      </x:c>
      <x:c r="F68" s="9" t="n">
        <x:v>195.38</x:v>
      </x:c>
      <x:c r="G68" s="10" t="n">
        <x:v>10</x:v>
      </x:c>
      <x:c r="H68" s="11">
        <x:f>ROUND(ROUND(F68,2)*ROUND(G68,3),2)</x:f>
      </x:c>
    </x:row>
    <x:row r="69" spans="1:8">
      <x:c r="E69" s="5" t="s">
        <x:v>39</x:v>
      </x:c>
      <x:c r="F69" s="5" t="s"/>
      <x:c r="G69" s="5" t="s"/>
      <x:c r="H69" s="12">
        <x:f>SUM(H63:H68)</x:f>
      </x:c>
    </x:row>
    <x:row r="71" spans="1:8">
      <x:c r="C71" s="5" t="s">
        <x:v>6</x:v>
      </x:c>
      <x:c r="D71" s="6" t="s">
        <x:v>7</x:v>
      </x:c>
      <x:c r="E71" s="5" t="s">
        <x:v>8</x:v>
      </x:c>
    </x:row>
    <x:row r="72" spans="1:8">
      <x:c r="C72" s="5" t="s">
        <x:v>9</x:v>
      </x:c>
      <x:c r="D72" s="6" t="s">
        <x:v>7</x:v>
      </x:c>
      <x:c r="E72" s="5" t="s">
        <x:v>10</x:v>
      </x:c>
    </x:row>
    <x:row r="73" spans="1:8">
      <x:c r="C73" s="5" t="s">
        <x:v>11</x:v>
      </x:c>
      <x:c r="D73" s="6" t="s">
        <x:v>7</x:v>
      </x:c>
      <x:c r="E73" s="5" t="s">
        <x:v>12</x:v>
      </x:c>
    </x:row>
    <x:row r="74" spans="1:8">
      <x:c r="C74" s="5" t="s">
        <x:v>13</x:v>
      </x:c>
      <x:c r="D74" s="6" t="s">
        <x:v>40</x:v>
      </x:c>
      <x:c r="E74" s="5" t="s">
        <x:v>52</x:v>
      </x:c>
    </x:row>
    <x:row r="75" spans="1:8">
      <x:c r="C75" s="5" t="s">
        <x:v>15</x:v>
      </x:c>
      <x:c r="D75" s="6" t="s">
        <x:v>90</x:v>
      </x:c>
      <x:c r="E75" s="5" t="s">
        <x:v>91</x:v>
      </x:c>
    </x:row>
    <x:row r="77" spans="1:8">
      <x:c r="A77" s="1" t="s">
        <x:v>92</x:v>
      </x:c>
      <x:c r="B77" s="1" t="n">
        <x:v>1</x:v>
      </x:c>
      <x:c r="C77" s="1" t="s">
        <x:v>93</x:v>
      </x:c>
      <x:c r="D77" s="7" t="s">
        <x:v>19</x:v>
      </x:c>
      <x:c r="E77" s="8" t="s">
        <x:v>94</x:v>
      </x:c>
      <x:c r="F77" s="9" t="n">
        <x:v>20.96</x:v>
      </x:c>
      <x:c r="G77" s="10" t="n">
        <x:v>10</x:v>
      </x:c>
      <x:c r="H77" s="11">
        <x:f>ROUND(ROUND(F77,2)*ROUND(G77,3),2)</x:f>
      </x:c>
    </x:row>
    <x:row r="78" spans="1:8">
      <x:c r="A78" s="1" t="s">
        <x:v>92</x:v>
      </x:c>
      <x:c r="B78" s="1" t="n">
        <x:v>2</x:v>
      </x:c>
      <x:c r="C78" s="1" t="s">
        <x:v>95</x:v>
      </x:c>
      <x:c r="D78" s="7" t="s">
        <x:v>44</x:v>
      </x:c>
      <x:c r="E78" s="8" t="s">
        <x:v>96</x:v>
      </x:c>
      <x:c r="F78" s="9" t="n">
        <x:v>3.02</x:v>
      </x:c>
      <x:c r="G78" s="10" t="n">
        <x:v>10</x:v>
      </x:c>
      <x:c r="H78" s="11">
        <x:f>ROUND(ROUND(F78,2)*ROUND(G78,3),2)</x:f>
      </x:c>
    </x:row>
    <x:row r="79" spans="1:8">
      <x:c r="A79" s="1" t="s">
        <x:v>92</x:v>
      </x:c>
      <x:c r="B79" s="1" t="n">
        <x:v>3</x:v>
      </x:c>
      <x:c r="C79" s="1" t="s">
        <x:v>97</x:v>
      </x:c>
      <x:c r="D79" s="7" t="s">
        <x:v>44</x:v>
      </x:c>
      <x:c r="E79" s="8" t="s">
        <x:v>98</x:v>
      </x:c>
      <x:c r="F79" s="9" t="n">
        <x:v>2.17</x:v>
      </x:c>
      <x:c r="G79" s="10" t="n">
        <x:v>10</x:v>
      </x:c>
      <x:c r="H79" s="11">
        <x:f>ROUND(ROUND(F79,2)*ROUND(G79,3),2)</x:f>
      </x:c>
    </x:row>
    <x:row r="80" spans="1:8">
      <x:c r="A80" s="1" t="s">
        <x:v>92</x:v>
      </x:c>
      <x:c r="B80" s="1" t="n">
        <x:v>4</x:v>
      </x:c>
      <x:c r="C80" s="1" t="s">
        <x:v>99</x:v>
      </x:c>
      <x:c r="D80" s="7" t="s">
        <x:v>24</x:v>
      </x:c>
      <x:c r="E80" s="8" t="s">
        <x:v>100</x:v>
      </x:c>
      <x:c r="F80" s="9" t="n">
        <x:v>1.47</x:v>
      </x:c>
      <x:c r="G80" s="10" t="n">
        <x:v>10</x:v>
      </x:c>
      <x:c r="H80" s="11">
        <x:f>ROUND(ROUND(F80,2)*ROUND(G80,3),2)</x:f>
      </x:c>
    </x:row>
    <x:row r="81" spans="1:8">
      <x:c r="E81" s="5" t="s">
        <x:v>39</x:v>
      </x:c>
      <x:c r="F81" s="5" t="s"/>
      <x:c r="G81" s="5" t="s"/>
      <x:c r="H81" s="12">
        <x:f>SUM(H77:H80)</x:f>
      </x:c>
    </x:row>
    <x:row r="83" spans="1:8">
      <x:c r="C83" s="5" t="s">
        <x:v>6</x:v>
      </x:c>
      <x:c r="D83" s="6" t="s">
        <x:v>7</x:v>
      </x:c>
      <x:c r="E83" s="5" t="s">
        <x:v>8</x:v>
      </x:c>
    </x:row>
    <x:row r="84" spans="1:8">
      <x:c r="C84" s="5" t="s">
        <x:v>9</x:v>
      </x:c>
      <x:c r="D84" s="6" t="s">
        <x:v>7</x:v>
      </x:c>
      <x:c r="E84" s="5" t="s">
        <x:v>10</x:v>
      </x:c>
    </x:row>
    <x:row r="85" spans="1:8">
      <x:c r="C85" s="5" t="s">
        <x:v>11</x:v>
      </x:c>
      <x:c r="D85" s="6" t="s">
        <x:v>7</x:v>
      </x:c>
      <x:c r="E85" s="5" t="s">
        <x:v>12</x:v>
      </x:c>
    </x:row>
    <x:row r="86" spans="1:8">
      <x:c r="C86" s="5" t="s">
        <x:v>13</x:v>
      </x:c>
      <x:c r="D86" s="6" t="s">
        <x:v>90</x:v>
      </x:c>
      <x:c r="E86" s="5" t="s">
        <x:v>101</x:v>
      </x:c>
    </x:row>
    <x:row r="87" spans="1:8">
      <x:c r="C87" s="5" t="s">
        <x:v>15</x:v>
      </x:c>
      <x:c r="D87" s="6" t="s">
        <x:v>7</x:v>
      </x:c>
      <x:c r="E87" s="5" t="s">
        <x:v>102</x:v>
      </x:c>
    </x:row>
    <x:row r="89" spans="1:8">
      <x:c r="A89" s="1" t="s">
        <x:v>103</x:v>
      </x:c>
      <x:c r="B89" s="1" t="n">
        <x:v>1</x:v>
      </x:c>
      <x:c r="C89" s="1" t="s">
        <x:v>104</x:v>
      </x:c>
      <x:c r="D89" s="7" t="s">
        <x:v>31</x:v>
      </x:c>
      <x:c r="E89" s="8" t="s">
        <x:v>105</x:v>
      </x:c>
      <x:c r="F89" s="9" t="n">
        <x:v>286.52</x:v>
      </x:c>
      <x:c r="G89" s="10" t="n">
        <x:v>10</x:v>
      </x:c>
      <x:c r="H89" s="11">
        <x:f>ROUND(ROUND(F89,2)*ROUND(G89,3),2)</x:f>
      </x:c>
    </x:row>
    <x:row r="90" spans="1:8">
      <x:c r="A90" s="1" t="s">
        <x:v>103</x:v>
      </x:c>
      <x:c r="B90" s="1" t="n">
        <x:v>2</x:v>
      </x:c>
      <x:c r="C90" s="1" t="s">
        <x:v>106</x:v>
      </x:c>
      <x:c r="D90" s="7" t="s">
        <x:v>44</x:v>
      </x:c>
      <x:c r="E90" s="8" t="s">
        <x:v>107</x:v>
      </x:c>
      <x:c r="F90" s="9" t="n">
        <x:v>10.86</x:v>
      </x:c>
      <x:c r="G90" s="10" t="n">
        <x:v>523.08</x:v>
      </x:c>
      <x:c r="H90" s="11">
        <x:f>ROUND(ROUND(F90,2)*ROUND(G90,3),2)</x:f>
      </x:c>
    </x:row>
    <x:row r="91" spans="1:8">
      <x:c r="A91" s="1" t="s">
        <x:v>103</x:v>
      </x:c>
      <x:c r="B91" s="1" t="n">
        <x:v>3</x:v>
      </x:c>
      <x:c r="C91" s="1" t="s">
        <x:v>108</x:v>
      </x:c>
      <x:c r="D91" s="7" t="s">
        <x:v>44</x:v>
      </x:c>
      <x:c r="E91" s="8" t="s">
        <x:v>109</x:v>
      </x:c>
      <x:c r="F91" s="9" t="n">
        <x:v>77.06</x:v>
      </x:c>
      <x:c r="G91" s="10" t="n">
        <x:v>58.12</x:v>
      </x:c>
      <x:c r="H91" s="11">
        <x:f>ROUND(ROUND(F91,2)*ROUND(G91,3),2)</x:f>
      </x:c>
    </x:row>
    <x:row r="92" spans="1:8">
      <x:c r="A92" s="1" t="s">
        <x:v>103</x:v>
      </x:c>
      <x:c r="B92" s="1" t="n">
        <x:v>4</x:v>
      </x:c>
      <x:c r="C92" s="1" t="s">
        <x:v>110</x:v>
      </x:c>
      <x:c r="D92" s="7" t="s">
        <x:v>19</x:v>
      </x:c>
      <x:c r="E92" s="8" t="s">
        <x:v>111</x:v>
      </x:c>
      <x:c r="F92" s="9" t="n">
        <x:v>0.44</x:v>
      </x:c>
      <x:c r="G92" s="10" t="n">
        <x:v>1755</x:v>
      </x:c>
      <x:c r="H92" s="11">
        <x:f>ROUND(ROUND(F92,2)*ROUND(G92,3),2)</x:f>
      </x:c>
    </x:row>
    <x:row r="93" spans="1:8">
      <x:c r="A93" s="1" t="s">
        <x:v>103</x:v>
      </x:c>
      <x:c r="B93" s="1" t="n">
        <x:v>5</x:v>
      </x:c>
      <x:c r="C93" s="1" t="s">
        <x:v>112</x:v>
      </x:c>
      <x:c r="D93" s="7" t="s">
        <x:v>19</x:v>
      </x:c>
      <x:c r="E93" s="8" t="s">
        <x:v>113</x:v>
      </x:c>
      <x:c r="F93" s="9" t="n">
        <x:v>5.88</x:v>
      </x:c>
      <x:c r="G93" s="10" t="n">
        <x:v>1625</x:v>
      </x:c>
      <x:c r="H93" s="11">
        <x:f>ROUND(ROUND(F93,2)*ROUND(G93,3),2)</x:f>
      </x:c>
    </x:row>
    <x:row r="94" spans="1:8">
      <x:c r="A94" s="1" t="s">
        <x:v>103</x:v>
      </x:c>
      <x:c r="B94" s="1" t="n">
        <x:v>6</x:v>
      </x:c>
      <x:c r="C94" s="1" t="s">
        <x:v>114</x:v>
      </x:c>
      <x:c r="D94" s="7" t="s">
        <x:v>19</x:v>
      </x:c>
      <x:c r="E94" s="8" t="s">
        <x:v>115</x:v>
      </x:c>
      <x:c r="F94" s="9" t="n">
        <x:v>47.49</x:v>
      </x:c>
      <x:c r="G94" s="10" t="n">
        <x:v>130</x:v>
      </x:c>
      <x:c r="H94" s="11">
        <x:f>ROUND(ROUND(F94,2)*ROUND(G94,3),2)</x:f>
      </x:c>
    </x:row>
    <x:row r="95" spans="1:8">
      <x:c r="A95" s="1" t="s">
        <x:v>103</x:v>
      </x:c>
      <x:c r="B95" s="1" t="n">
        <x:v>7</x:v>
      </x:c>
      <x:c r="C95" s="1" t="s">
        <x:v>116</x:v>
      </x:c>
      <x:c r="D95" s="7" t="s">
        <x:v>44</x:v>
      </x:c>
      <x:c r="E95" s="8" t="s">
        <x:v>117</x:v>
      </x:c>
      <x:c r="F95" s="9" t="n">
        <x:v>32.59</x:v>
      </x:c>
      <x:c r="G95" s="10" t="n">
        <x:v>118</x:v>
      </x:c>
      <x:c r="H95" s="11">
        <x:f>ROUND(ROUND(F95,2)*ROUND(G95,3),2)</x:f>
      </x:c>
    </x:row>
    <x:row r="96" spans="1:8">
      <x:c r="A96" s="1" t="s">
        <x:v>103</x:v>
      </x:c>
      <x:c r="B96" s="1" t="n">
        <x:v>8</x:v>
      </x:c>
      <x:c r="C96" s="1" t="s">
        <x:v>118</x:v>
      </x:c>
      <x:c r="D96" s="7" t="s">
        <x:v>44</x:v>
      </x:c>
      <x:c r="E96" s="8" t="s">
        <x:v>119</x:v>
      </x:c>
      <x:c r="F96" s="9" t="n">
        <x:v>24.31</x:v>
      </x:c>
      <x:c r="G96" s="10" t="n">
        <x:v>432</x:v>
      </x:c>
      <x:c r="H96" s="11">
        <x:f>ROUND(ROUND(F96,2)*ROUND(G96,3),2)</x:f>
      </x:c>
    </x:row>
    <x:row r="97" spans="1:8">
      <x:c r="A97" s="1" t="s">
        <x:v>103</x:v>
      </x:c>
      <x:c r="B97" s="1" t="n">
        <x:v>9</x:v>
      </x:c>
      <x:c r="C97" s="1" t="s">
        <x:v>120</x:v>
      </x:c>
      <x:c r="D97" s="7" t="s">
        <x:v>44</x:v>
      </x:c>
      <x:c r="E97" s="8" t="s">
        <x:v>121</x:v>
      </x:c>
      <x:c r="F97" s="9" t="n">
        <x:v>69.77</x:v>
      </x:c>
      <x:c r="G97" s="10" t="n">
        <x:v>46.8</x:v>
      </x:c>
      <x:c r="H97" s="11">
        <x:f>ROUND(ROUND(F97,2)*ROUND(G97,3),2)</x:f>
      </x:c>
    </x:row>
    <x:row r="98" spans="1:8">
      <x:c r="A98" s="1" t="s">
        <x:v>103</x:v>
      </x:c>
      <x:c r="B98" s="1" t="n">
        <x:v>10</x:v>
      </x:c>
      <x:c r="C98" s="1" t="s">
        <x:v>122</x:v>
      </x:c>
      <x:c r="D98" s="7" t="s">
        <x:v>31</x:v>
      </x:c>
      <x:c r="E98" s="8" t="s">
        <x:v>123</x:v>
      </x:c>
      <x:c r="F98" s="9" t="n">
        <x:v>372.47</x:v>
      </x:c>
      <x:c r="G98" s="10" t="n">
        <x:v>1</x:v>
      </x:c>
      <x:c r="H98" s="11">
        <x:f>ROUND(ROUND(F98,2)*ROUND(G98,3),2)</x:f>
      </x:c>
    </x:row>
    <x:row r="99" spans="1:8">
      <x:c r="A99" s="1" t="s">
        <x:v>103</x:v>
      </x:c>
      <x:c r="B99" s="1" t="n">
        <x:v>11</x:v>
      </x:c>
      <x:c r="C99" s="1" t="s">
        <x:v>124</x:v>
      </x:c>
      <x:c r="D99" s="7" t="s">
        <x:v>31</x:v>
      </x:c>
      <x:c r="E99" s="8" t="s">
        <x:v>125</x:v>
      </x:c>
      <x:c r="F99" s="9" t="n">
        <x:v>262.93</x:v>
      </x:c>
      <x:c r="G99" s="10" t="n">
        <x:v>1</x:v>
      </x:c>
      <x:c r="H99" s="11">
        <x:f>ROUND(ROUND(F99,2)*ROUND(G99,3),2)</x:f>
      </x:c>
    </x:row>
    <x:row r="100" spans="1:8">
      <x:c r="A100" s="1" t="s">
        <x:v>103</x:v>
      </x:c>
      <x:c r="B100" s="1" t="n">
        <x:v>12</x:v>
      </x:c>
      <x:c r="C100" s="1" t="s">
        <x:v>126</x:v>
      </x:c>
      <x:c r="D100" s="7" t="s">
        <x:v>31</x:v>
      </x:c>
      <x:c r="E100" s="8" t="s">
        <x:v>127</x:v>
      </x:c>
      <x:c r="F100" s="9" t="n">
        <x:v>136.07</x:v>
      </x:c>
      <x:c r="G100" s="10" t="n">
        <x:v>12</x:v>
      </x:c>
      <x:c r="H100" s="11">
        <x:f>ROUND(ROUND(F100,2)*ROUND(G100,3),2)</x:f>
      </x:c>
    </x:row>
    <x:row r="101" spans="1:8">
      <x:c r="A101" s="1" t="s">
        <x:v>103</x:v>
      </x:c>
      <x:c r="B101" s="1" t="n">
        <x:v>13</x:v>
      </x:c>
      <x:c r="C101" s="1" t="s">
        <x:v>128</x:v>
      </x:c>
      <x:c r="D101" s="7" t="s">
        <x:v>31</x:v>
      </x:c>
      <x:c r="E101" s="8" t="s">
        <x:v>129</x:v>
      </x:c>
      <x:c r="F101" s="9" t="n">
        <x:v>102.04</x:v>
      </x:c>
      <x:c r="G101" s="10" t="n">
        <x:v>12</x:v>
      </x:c>
      <x:c r="H101" s="11">
        <x:f>ROUND(ROUND(F101,2)*ROUND(G101,3),2)</x:f>
      </x:c>
    </x:row>
    <x:row r="102" spans="1:8">
      <x:c r="A102" s="1" t="s">
        <x:v>103</x:v>
      </x:c>
      <x:c r="B102" s="1" t="n">
        <x:v>14</x:v>
      </x:c>
      <x:c r="C102" s="1" t="s">
        <x:v>130</x:v>
      </x:c>
      <x:c r="D102" s="7" t="s">
        <x:v>31</x:v>
      </x:c>
      <x:c r="E102" s="8" t="s">
        <x:v>131</x:v>
      </x:c>
      <x:c r="F102" s="9" t="n">
        <x:v>186.25</x:v>
      </x:c>
      <x:c r="G102" s="10" t="n">
        <x:v>10</x:v>
      </x:c>
      <x:c r="H102" s="11">
        <x:f>ROUND(ROUND(F102,2)*ROUND(G102,3),2)</x:f>
      </x:c>
    </x:row>
    <x:row r="103" spans="1:8">
      <x:c r="A103" s="1" t="s">
        <x:v>103</x:v>
      </x:c>
      <x:c r="B103" s="1" t="n">
        <x:v>15</x:v>
      </x:c>
      <x:c r="C103" s="1" t="s">
        <x:v>132</x:v>
      </x:c>
      <x:c r="D103" s="7" t="s">
        <x:v>31</x:v>
      </x:c>
      <x:c r="E103" s="8" t="s">
        <x:v>133</x:v>
      </x:c>
      <x:c r="F103" s="9" t="n">
        <x:v>81.55</x:v>
      </x:c>
      <x:c r="G103" s="10" t="n">
        <x:v>10</x:v>
      </x:c>
      <x:c r="H103" s="11">
        <x:f>ROUND(ROUND(F103,2)*ROUND(G103,3),2)</x:f>
      </x:c>
    </x:row>
    <x:row r="104" spans="1:8">
      <x:c r="E104" s="5" t="s">
        <x:v>39</x:v>
      </x:c>
      <x:c r="F104" s="5" t="s"/>
      <x:c r="G104" s="5" t="s"/>
      <x:c r="H104" s="12">
        <x:f>SUM(H89:H103)</x:f>
      </x:c>
    </x:row>
    <x:row r="106" spans="1:8">
      <x:c r="C106" s="5" t="s">
        <x:v>6</x:v>
      </x:c>
      <x:c r="D106" s="6" t="s">
        <x:v>7</x:v>
      </x:c>
      <x:c r="E106" s="5" t="s">
        <x:v>8</x:v>
      </x:c>
    </x:row>
    <x:row r="107" spans="1:8">
      <x:c r="C107" s="5" t="s">
        <x:v>9</x:v>
      </x:c>
      <x:c r="D107" s="6" t="s">
        <x:v>7</x:v>
      </x:c>
      <x:c r="E107" s="5" t="s">
        <x:v>10</x:v>
      </x:c>
    </x:row>
    <x:row r="108" spans="1:8">
      <x:c r="C108" s="5" t="s">
        <x:v>11</x:v>
      </x:c>
      <x:c r="D108" s="6" t="s">
        <x:v>7</x:v>
      </x:c>
      <x:c r="E108" s="5" t="s">
        <x:v>12</x:v>
      </x:c>
    </x:row>
    <x:row r="109" spans="1:8">
      <x:c r="C109" s="5" t="s">
        <x:v>13</x:v>
      </x:c>
      <x:c r="D109" s="6" t="s">
        <x:v>90</x:v>
      </x:c>
      <x:c r="E109" s="5" t="s">
        <x:v>101</x:v>
      </x:c>
    </x:row>
    <x:row r="110" spans="1:8">
      <x:c r="C110" s="5" t="s">
        <x:v>15</x:v>
      </x:c>
      <x:c r="D110" s="6" t="s">
        <x:v>40</x:v>
      </x:c>
      <x:c r="E110" s="5" t="s">
        <x:v>134</x:v>
      </x:c>
    </x:row>
    <x:row r="112" spans="1:8">
      <x:c r="A112" s="1" t="s">
        <x:v>135</x:v>
      </x:c>
      <x:c r="B112" s="1" t="n">
        <x:v>1</x:v>
      </x:c>
      <x:c r="C112" s="1" t="s">
        <x:v>136</x:v>
      </x:c>
      <x:c r="D112" s="7" t="s">
        <x:v>19</x:v>
      </x:c>
      <x:c r="E112" s="8" t="s">
        <x:v>137</x:v>
      </x:c>
      <x:c r="F112" s="9" t="n">
        <x:v>9.32</x:v>
      </x:c>
      <x:c r="G112" s="10" t="n">
        <x:v>2517</x:v>
      </x:c>
      <x:c r="H112" s="11">
        <x:f>ROUND(ROUND(F112,2)*ROUND(G112,3),2)</x:f>
      </x:c>
    </x:row>
    <x:row r="113" spans="1:8">
      <x:c r="A113" s="1" t="s">
        <x:v>135</x:v>
      </x:c>
      <x:c r="B113" s="1" t="n">
        <x:v>2</x:v>
      </x:c>
      <x:c r="C113" s="1" t="s">
        <x:v>138</x:v>
      </x:c>
      <x:c r="D113" s="7" t="s">
        <x:v>19</x:v>
      </x:c>
      <x:c r="E113" s="8" t="s">
        <x:v>139</x:v>
      </x:c>
      <x:c r="F113" s="9" t="n">
        <x:v>12.51</x:v>
      </x:c>
      <x:c r="G113" s="10" t="n">
        <x:v>400</x:v>
      </x:c>
      <x:c r="H113" s="11">
        <x:f>ROUND(ROUND(F113,2)*ROUND(G113,3),2)</x:f>
      </x:c>
    </x:row>
    <x:row r="114" spans="1:8">
      <x:c r="A114" s="1" t="s">
        <x:v>135</x:v>
      </x:c>
      <x:c r="B114" s="1" t="n">
        <x:v>3</x:v>
      </x:c>
      <x:c r="C114" s="1" t="s">
        <x:v>140</x:v>
      </x:c>
      <x:c r="D114" s="7" t="s">
        <x:v>19</x:v>
      </x:c>
      <x:c r="E114" s="8" t="s">
        <x:v>141</x:v>
      </x:c>
      <x:c r="F114" s="9" t="n">
        <x:v>15.66</x:v>
      </x:c>
      <x:c r="G114" s="10" t="n">
        <x:v>1555</x:v>
      </x:c>
      <x:c r="H114" s="11">
        <x:f>ROUND(ROUND(F114,2)*ROUND(G114,3),2)</x:f>
      </x:c>
    </x:row>
    <x:row r="115" spans="1:8">
      <x:c r="A115" s="1" t="s">
        <x:v>135</x:v>
      </x:c>
      <x:c r="B115" s="1" t="n">
        <x:v>4</x:v>
      </x:c>
      <x:c r="C115" s="1" t="s">
        <x:v>142</x:v>
      </x:c>
      <x:c r="D115" s="7" t="s">
        <x:v>143</x:v>
      </x:c>
      <x:c r="E115" s="8" t="s">
        <x:v>144</x:v>
      </x:c>
      <x:c r="F115" s="9" t="n">
        <x:v>92.83</x:v>
      </x:c>
      <x:c r="G115" s="10" t="n">
        <x:v>65</x:v>
      </x:c>
      <x:c r="H115" s="11">
        <x:f>ROUND(ROUND(F115,2)*ROUND(G115,3),2)</x:f>
      </x:c>
    </x:row>
    <x:row r="116" spans="1:8">
      <x:c r="A116" s="1" t="s">
        <x:v>135</x:v>
      </x:c>
      <x:c r="B116" s="1" t="n">
        <x:v>5</x:v>
      </x:c>
      <x:c r="C116" s="1" t="s">
        <x:v>145</x:v>
      </x:c>
      <x:c r="D116" s="7" t="s">
        <x:v>31</x:v>
      </x:c>
      <x:c r="E116" s="8" t="s">
        <x:v>146</x:v>
      </x:c>
      <x:c r="F116" s="9" t="n">
        <x:v>864.26</x:v>
      </x:c>
      <x:c r="G116" s="10" t="n">
        <x:v>32</x:v>
      </x:c>
      <x:c r="H116" s="11">
        <x:f>ROUND(ROUND(F116,2)*ROUND(G116,3),2)</x:f>
      </x:c>
    </x:row>
    <x:row r="117" spans="1:8">
      <x:c r="A117" s="1" t="s">
        <x:v>135</x:v>
      </x:c>
      <x:c r="B117" s="1" t="n">
        <x:v>6</x:v>
      </x:c>
      <x:c r="C117" s="1" t="s">
        <x:v>147</x:v>
      </x:c>
      <x:c r="D117" s="7" t="s">
        <x:v>31</x:v>
      </x:c>
      <x:c r="E117" s="8" t="s">
        <x:v>148</x:v>
      </x:c>
      <x:c r="F117" s="9" t="n">
        <x:v>492.93</x:v>
      </x:c>
      <x:c r="G117" s="10" t="n">
        <x:v>3</x:v>
      </x:c>
      <x:c r="H117" s="11">
        <x:f>ROUND(ROUND(F117,2)*ROUND(G117,3),2)</x:f>
      </x:c>
    </x:row>
    <x:row r="118" spans="1:8">
      <x:c r="A118" s="1" t="s">
        <x:v>135</x:v>
      </x:c>
      <x:c r="B118" s="1" t="n">
        <x:v>7</x:v>
      </x:c>
      <x:c r="C118" s="1" t="s">
        <x:v>149</x:v>
      </x:c>
      <x:c r="D118" s="7" t="s">
        <x:v>31</x:v>
      </x:c>
      <x:c r="E118" s="8" t="s">
        <x:v>150</x:v>
      </x:c>
      <x:c r="F118" s="9" t="n">
        <x:v>970.64</x:v>
      </x:c>
      <x:c r="G118" s="10" t="n">
        <x:v>7</x:v>
      </x:c>
      <x:c r="H118" s="11">
        <x:f>ROUND(ROUND(F118,2)*ROUND(G118,3),2)</x:f>
      </x:c>
    </x:row>
    <x:row r="119" spans="1:8">
      <x:c r="A119" s="1" t="s">
        <x:v>135</x:v>
      </x:c>
      <x:c r="B119" s="1" t="n">
        <x:v>8</x:v>
      </x:c>
      <x:c r="C119" s="1" t="s">
        <x:v>151</x:v>
      </x:c>
      <x:c r="D119" s="7" t="s">
        <x:v>31</x:v>
      </x:c>
      <x:c r="E119" s="8" t="s">
        <x:v>152</x:v>
      </x:c>
      <x:c r="F119" s="9" t="n">
        <x:v>1975.02</x:v>
      </x:c>
      <x:c r="G119" s="10" t="n">
        <x:v>7</x:v>
      </x:c>
      <x:c r="H119" s="11">
        <x:f>ROUND(ROUND(F119,2)*ROUND(G119,3),2)</x:f>
      </x:c>
    </x:row>
    <x:row r="120" spans="1:8">
      <x:c r="A120" s="1" t="s">
        <x:v>135</x:v>
      </x:c>
      <x:c r="B120" s="1" t="n">
        <x:v>9</x:v>
      </x:c>
      <x:c r="C120" s="1" t="s">
        <x:v>153</x:v>
      </x:c>
      <x:c r="D120" s="7" t="s">
        <x:v>31</x:v>
      </x:c>
      <x:c r="E120" s="8" t="s">
        <x:v>154</x:v>
      </x:c>
      <x:c r="F120" s="9" t="n">
        <x:v>634.48</x:v>
      </x:c>
      <x:c r="G120" s="10" t="n">
        <x:v>15</x:v>
      </x:c>
      <x:c r="H120" s="11">
        <x:f>ROUND(ROUND(F120,2)*ROUND(G120,3),2)</x:f>
      </x:c>
    </x:row>
    <x:row r="121" spans="1:8">
      <x:c r="A121" s="1" t="s">
        <x:v>135</x:v>
      </x:c>
      <x:c r="B121" s="1" t="n">
        <x:v>10</x:v>
      </x:c>
      <x:c r="C121" s="1" t="s">
        <x:v>155</x:v>
      </x:c>
      <x:c r="D121" s="7" t="s">
        <x:v>31</x:v>
      </x:c>
      <x:c r="E121" s="8" t="s">
        <x:v>156</x:v>
      </x:c>
      <x:c r="F121" s="9" t="n">
        <x:v>1130.03</x:v>
      </x:c>
      <x:c r="G121" s="10" t="n">
        <x:v>42</x:v>
      </x:c>
      <x:c r="H121" s="11">
        <x:f>ROUND(ROUND(F121,2)*ROUND(G121,3),2)</x:f>
      </x:c>
    </x:row>
    <x:row r="122" spans="1:8">
      <x:c r="A122" s="1" t="s">
        <x:v>135</x:v>
      </x:c>
      <x:c r="B122" s="1" t="n">
        <x:v>11</x:v>
      </x:c>
      <x:c r="C122" s="1" t="s">
        <x:v>157</x:v>
      </x:c>
      <x:c r="D122" s="7" t="s">
        <x:v>31</x:v>
      </x:c>
      <x:c r="E122" s="8" t="s">
        <x:v>158</x:v>
      </x:c>
      <x:c r="F122" s="9" t="n">
        <x:v>581.71</x:v>
      </x:c>
      <x:c r="G122" s="10" t="n">
        <x:v>3</x:v>
      </x:c>
      <x:c r="H122" s="11">
        <x:f>ROUND(ROUND(F122,2)*ROUND(G122,3),2)</x:f>
      </x:c>
    </x:row>
    <x:row r="123" spans="1:8">
      <x:c r="A123" s="1" t="s">
        <x:v>135</x:v>
      </x:c>
      <x:c r="B123" s="1" t="n">
        <x:v>12</x:v>
      </x:c>
      <x:c r="C123" s="1" t="s">
        <x:v>159</x:v>
      </x:c>
      <x:c r="D123" s="7" t="s">
        <x:v>31</x:v>
      </x:c>
      <x:c r="E123" s="8" t="s">
        <x:v>160</x:v>
      </x:c>
      <x:c r="F123" s="9" t="n">
        <x:v>1471.78</x:v>
      </x:c>
      <x:c r="G123" s="10" t="n">
        <x:v>5</x:v>
      </x:c>
      <x:c r="H123" s="11">
        <x:f>ROUND(ROUND(F123,2)*ROUND(G123,3),2)</x:f>
      </x:c>
    </x:row>
    <x:row r="124" spans="1:8">
      <x:c r="E124" s="5" t="s">
        <x:v>39</x:v>
      </x:c>
      <x:c r="F124" s="5" t="s"/>
      <x:c r="G124" s="5" t="s"/>
      <x:c r="H124" s="12">
        <x:f>SUM(H112:H123)</x:f>
      </x:c>
    </x:row>
    <x:row r="126" spans="1:8">
      <x:c r="C126" s="5" t="s">
        <x:v>6</x:v>
      </x:c>
      <x:c r="D126" s="6" t="s">
        <x:v>7</x:v>
      </x:c>
      <x:c r="E126" s="5" t="s">
        <x:v>8</x:v>
      </x:c>
    </x:row>
    <x:row r="127" spans="1:8">
      <x:c r="C127" s="5" t="s">
        <x:v>9</x:v>
      </x:c>
      <x:c r="D127" s="6" t="s">
        <x:v>7</x:v>
      </x:c>
      <x:c r="E127" s="5" t="s">
        <x:v>10</x:v>
      </x:c>
    </x:row>
    <x:row r="128" spans="1:8">
      <x:c r="C128" s="5" t="s">
        <x:v>11</x:v>
      </x:c>
      <x:c r="D128" s="6" t="s">
        <x:v>7</x:v>
      </x:c>
      <x:c r="E128" s="5" t="s">
        <x:v>12</x:v>
      </x:c>
    </x:row>
    <x:row r="129" spans="1:8">
      <x:c r="C129" s="5" t="s">
        <x:v>13</x:v>
      </x:c>
      <x:c r="D129" s="6" t="s">
        <x:v>90</x:v>
      </x:c>
      <x:c r="E129" s="5" t="s">
        <x:v>101</x:v>
      </x:c>
    </x:row>
    <x:row r="130" spans="1:8">
      <x:c r="C130" s="5" t="s">
        <x:v>15</x:v>
      </x:c>
      <x:c r="D130" s="6" t="s">
        <x:v>90</x:v>
      </x:c>
      <x:c r="E130" s="5" t="s">
        <x:v>161</x:v>
      </x:c>
    </x:row>
    <x:row r="132" spans="1:8">
      <x:c r="A132" s="1" t="s">
        <x:v>162</x:v>
      </x:c>
      <x:c r="B132" s="1" t="n">
        <x:v>1</x:v>
      </x:c>
      <x:c r="C132" s="1" t="s">
        <x:v>163</x:v>
      </x:c>
      <x:c r="D132" s="7" t="s">
        <x:v>31</x:v>
      </x:c>
      <x:c r="E132" s="8" t="s">
        <x:v>164</x:v>
      </x:c>
      <x:c r="F132" s="9" t="n">
        <x:v>2152.33</x:v>
      </x:c>
      <x:c r="G132" s="10" t="n">
        <x:v>1</x:v>
      </x:c>
      <x:c r="H132" s="11">
        <x:f>ROUND(ROUND(F132,2)*ROUND(G132,3),2)</x:f>
      </x:c>
    </x:row>
    <x:row r="133" spans="1:8">
      <x:c r="A133" s="1" t="s">
        <x:v>162</x:v>
      </x:c>
      <x:c r="B133" s="1" t="n">
        <x:v>2</x:v>
      </x:c>
      <x:c r="C133" s="1" t="s">
        <x:v>165</x:v>
      </x:c>
      <x:c r="D133" s="7" t="s">
        <x:v>166</x:v>
      </x:c>
      <x:c r="E133" s="8" t="s">
        <x:v>167</x:v>
      </x:c>
      <x:c r="F133" s="9" t="n">
        <x:v>7500</x:v>
      </x:c>
      <x:c r="G133" s="10" t="n">
        <x:v>1</x:v>
      </x:c>
      <x:c r="H133" s="11">
        <x:f>ROUND(ROUND(F133,2)*ROUND(G133,3),2)</x:f>
      </x:c>
    </x:row>
    <x:row r="134" spans="1:8">
      <x:c r="A134" s="1" t="s">
        <x:v>162</x:v>
      </x:c>
      <x:c r="B134" s="1" t="n">
        <x:v>3</x:v>
      </x:c>
      <x:c r="C134" s="1" t="s">
        <x:v>168</x:v>
      </x:c>
      <x:c r="D134" s="7" t="s">
        <x:v>169</x:v>
      </x:c>
      <x:c r="E134" s="8" t="s">
        <x:v>170</x:v>
      </x:c>
      <x:c r="F134" s="9" t="n">
        <x:v>12376.76</x:v>
      </x:c>
      <x:c r="G134" s="10" t="n">
        <x:v>1</x:v>
      </x:c>
      <x:c r="H134" s="11">
        <x:f>ROUND(ROUND(F134,2)*ROUND(G134,3),2)</x:f>
      </x:c>
    </x:row>
    <x:row r="135" spans="1:8">
      <x:c r="E135" s="5" t="s">
        <x:v>39</x:v>
      </x:c>
      <x:c r="F135" s="5" t="s"/>
      <x:c r="G135" s="5" t="s"/>
      <x:c r="H135" s="12">
        <x:f>SUM(H132:H134)</x:f>
      </x:c>
    </x:row>
    <x:row r="137" spans="1:8">
      <x:c r="C137" s="5" t="s">
        <x:v>6</x:v>
      </x:c>
      <x:c r="D137" s="6" t="s">
        <x:v>7</x:v>
      </x:c>
      <x:c r="E137" s="5" t="s">
        <x:v>8</x:v>
      </x:c>
    </x:row>
    <x:row r="138" spans="1:8">
      <x:c r="C138" s="5" t="s">
        <x:v>9</x:v>
      </x:c>
      <x:c r="D138" s="6" t="s">
        <x:v>7</x:v>
      </x:c>
      <x:c r="E138" s="5" t="s">
        <x:v>10</x:v>
      </x:c>
    </x:row>
    <x:row r="139" spans="1:8">
      <x:c r="C139" s="5" t="s">
        <x:v>11</x:v>
      </x:c>
      <x:c r="D139" s="6" t="s">
        <x:v>7</x:v>
      </x:c>
      <x:c r="E139" s="5" t="s">
        <x:v>12</x:v>
      </x:c>
    </x:row>
    <x:row r="140" spans="1:8">
      <x:c r="C140" s="5" t="s">
        <x:v>13</x:v>
      </x:c>
      <x:c r="D140" s="6" t="s">
        <x:v>171</x:v>
      </x:c>
      <x:c r="E140" s="5" t="s">
        <x:v>172</x:v>
      </x:c>
    </x:row>
    <x:row r="141" spans="1:8">
      <x:c r="C141" s="5" t="s">
        <x:v>15</x:v>
      </x:c>
      <x:c r="D141" s="6" t="s">
        <x:v>7</x:v>
      </x:c>
      <x:c r="E141" s="5" t="s">
        <x:v>102</x:v>
      </x:c>
    </x:row>
    <x:row r="143" spans="1:8">
      <x:c r="A143" s="1" t="s">
        <x:v>173</x:v>
      </x:c>
      <x:c r="B143" s="1" t="n">
        <x:v>1</x:v>
      </x:c>
      <x:c r="C143" s="1" t="s">
        <x:v>104</x:v>
      </x:c>
      <x:c r="D143" s="7" t="s">
        <x:v>31</x:v>
      </x:c>
      <x:c r="E143" s="8" t="s">
        <x:v>105</x:v>
      </x:c>
      <x:c r="F143" s="9" t="n">
        <x:v>286.52</x:v>
      </x:c>
      <x:c r="G143" s="10" t="n">
        <x:v>2</x:v>
      </x:c>
      <x:c r="H143" s="11">
        <x:f>ROUND(ROUND(F143,2)*ROUND(G143,3),2)</x:f>
      </x:c>
    </x:row>
    <x:row r="144" spans="1:8">
      <x:c r="A144" s="1" t="s">
        <x:v>173</x:v>
      </x:c>
      <x:c r="B144" s="1" t="n">
        <x:v>2</x:v>
      </x:c>
      <x:c r="C144" s="1" t="s">
        <x:v>106</x:v>
      </x:c>
      <x:c r="D144" s="7" t="s">
        <x:v>44</x:v>
      </x:c>
      <x:c r="E144" s="8" t="s">
        <x:v>107</x:v>
      </x:c>
      <x:c r="F144" s="9" t="n">
        <x:v>10.86</x:v>
      </x:c>
      <x:c r="G144" s="10" t="n">
        <x:v>34.56</x:v>
      </x:c>
      <x:c r="H144" s="11">
        <x:f>ROUND(ROUND(F144,2)*ROUND(G144,3),2)</x:f>
      </x:c>
    </x:row>
    <x:row r="145" spans="1:8">
      <x:c r="A145" s="1" t="s">
        <x:v>173</x:v>
      </x:c>
      <x:c r="B145" s="1" t="n">
        <x:v>3</x:v>
      </x:c>
      <x:c r="C145" s="1" t="s">
        <x:v>108</x:v>
      </x:c>
      <x:c r="D145" s="7" t="s">
        <x:v>44</x:v>
      </x:c>
      <x:c r="E145" s="8" t="s">
        <x:v>109</x:v>
      </x:c>
      <x:c r="F145" s="9" t="n">
        <x:v>77.06</x:v>
      </x:c>
      <x:c r="G145" s="10" t="n">
        <x:v>3.84</x:v>
      </x:c>
      <x:c r="H145" s="11">
        <x:f>ROUND(ROUND(F145,2)*ROUND(G145,3),2)</x:f>
      </x:c>
    </x:row>
    <x:row r="146" spans="1:8">
      <x:c r="A146" s="1" t="s">
        <x:v>173</x:v>
      </x:c>
      <x:c r="B146" s="1" t="n">
        <x:v>4</x:v>
      </x:c>
      <x:c r="C146" s="1" t="s">
        <x:v>110</x:v>
      </x:c>
      <x:c r="D146" s="7" t="s">
        <x:v>19</x:v>
      </x:c>
      <x:c r="E146" s="8" t="s">
        <x:v>111</x:v>
      </x:c>
      <x:c r="F146" s="9" t="n">
        <x:v>0.44</x:v>
      </x:c>
      <x:c r="G146" s="10" t="n">
        <x:v>120</x:v>
      </x:c>
      <x:c r="H146" s="11">
        <x:f>ROUND(ROUND(F146,2)*ROUND(G146,3),2)</x:f>
      </x:c>
    </x:row>
    <x:row r="147" spans="1:8">
      <x:c r="A147" s="1" t="s">
        <x:v>173</x:v>
      </x:c>
      <x:c r="B147" s="1" t="n">
        <x:v>5</x:v>
      </x:c>
      <x:c r="C147" s="1" t="s">
        <x:v>112</x:v>
      </x:c>
      <x:c r="D147" s="7" t="s">
        <x:v>19</x:v>
      </x:c>
      <x:c r="E147" s="8" t="s">
        <x:v>113</x:v>
      </x:c>
      <x:c r="F147" s="9" t="n">
        <x:v>5.88</x:v>
      </x:c>
      <x:c r="G147" s="10" t="n">
        <x:v>120</x:v>
      </x:c>
      <x:c r="H147" s="11">
        <x:f>ROUND(ROUND(F147,2)*ROUND(G147,3),2)</x:f>
      </x:c>
    </x:row>
    <x:row r="148" spans="1:8">
      <x:c r="A148" s="1" t="s">
        <x:v>173</x:v>
      </x:c>
      <x:c r="B148" s="1" t="n">
        <x:v>6</x:v>
      </x:c>
      <x:c r="C148" s="1" t="s">
        <x:v>116</x:v>
      </x:c>
      <x:c r="D148" s="7" t="s">
        <x:v>44</x:v>
      </x:c>
      <x:c r="E148" s="8" t="s">
        <x:v>117</x:v>
      </x:c>
      <x:c r="F148" s="9" t="n">
        <x:v>32.59</x:v>
      </x:c>
      <x:c r="G148" s="10" t="n">
        <x:v>9.6</x:v>
      </x:c>
      <x:c r="H148" s="11">
        <x:f>ROUND(ROUND(F148,2)*ROUND(G148,3),2)</x:f>
      </x:c>
    </x:row>
    <x:row r="149" spans="1:8">
      <x:c r="A149" s="1" t="s">
        <x:v>173</x:v>
      </x:c>
      <x:c r="B149" s="1" t="n">
        <x:v>7</x:v>
      </x:c>
      <x:c r="C149" s="1" t="s">
        <x:v>118</x:v>
      </x:c>
      <x:c r="D149" s="7" t="s">
        <x:v>44</x:v>
      </x:c>
      <x:c r="E149" s="8" t="s">
        <x:v>119</x:v>
      </x:c>
      <x:c r="F149" s="9" t="n">
        <x:v>24.31</x:v>
      </x:c>
      <x:c r="G149" s="10" t="n">
        <x:v>28.8</x:v>
      </x:c>
      <x:c r="H149" s="11">
        <x:f>ROUND(ROUND(F149,2)*ROUND(G149,3),2)</x:f>
      </x:c>
    </x:row>
    <x:row r="150" spans="1:8">
      <x:c r="A150" s="1" t="s">
        <x:v>173</x:v>
      </x:c>
      <x:c r="B150" s="1" t="n">
        <x:v>8</x:v>
      </x:c>
      <x:c r="C150" s="1" t="s">
        <x:v>130</x:v>
      </x:c>
      <x:c r="D150" s="7" t="s">
        <x:v>31</x:v>
      </x:c>
      <x:c r="E150" s="8" t="s">
        <x:v>131</x:v>
      </x:c>
      <x:c r="F150" s="9" t="n">
        <x:v>186.25</x:v>
      </x:c>
      <x:c r="G150" s="10" t="n">
        <x:v>1</x:v>
      </x:c>
      <x:c r="H150" s="11">
        <x:f>ROUND(ROUND(F150,2)*ROUND(G150,3),2)</x:f>
      </x:c>
    </x:row>
    <x:row r="151" spans="1:8">
      <x:c r="A151" s="1" t="s">
        <x:v>173</x:v>
      </x:c>
      <x:c r="B151" s="1" t="n">
        <x:v>9</x:v>
      </x:c>
      <x:c r="C151" s="1" t="s">
        <x:v>132</x:v>
      </x:c>
      <x:c r="D151" s="7" t="s">
        <x:v>31</x:v>
      </x:c>
      <x:c r="E151" s="8" t="s">
        <x:v>133</x:v>
      </x:c>
      <x:c r="F151" s="9" t="n">
        <x:v>81.55</x:v>
      </x:c>
      <x:c r="G151" s="10" t="n">
        <x:v>1</x:v>
      </x:c>
      <x:c r="H151" s="11">
        <x:f>ROUND(ROUND(F151,2)*ROUND(G151,3),2)</x:f>
      </x:c>
    </x:row>
    <x:row r="152" spans="1:8">
      <x:c r="E152" s="5" t="s">
        <x:v>39</x:v>
      </x:c>
      <x:c r="F152" s="5" t="s"/>
      <x:c r="G152" s="5" t="s"/>
      <x:c r="H152" s="12">
        <x:f>SUM(H143:H151)</x:f>
      </x:c>
    </x:row>
    <x:row r="154" spans="1:8">
      <x:c r="C154" s="5" t="s">
        <x:v>6</x:v>
      </x:c>
      <x:c r="D154" s="6" t="s">
        <x:v>7</x:v>
      </x:c>
      <x:c r="E154" s="5" t="s">
        <x:v>8</x:v>
      </x:c>
    </x:row>
    <x:row r="155" spans="1:8">
      <x:c r="C155" s="5" t="s">
        <x:v>9</x:v>
      </x:c>
      <x:c r="D155" s="6" t="s">
        <x:v>7</x:v>
      </x:c>
      <x:c r="E155" s="5" t="s">
        <x:v>10</x:v>
      </x:c>
    </x:row>
    <x:row r="156" spans="1:8">
      <x:c r="C156" s="5" t="s">
        <x:v>11</x:v>
      </x:c>
      <x:c r="D156" s="6" t="s">
        <x:v>7</x:v>
      </x:c>
      <x:c r="E156" s="5" t="s">
        <x:v>12</x:v>
      </x:c>
    </x:row>
    <x:row r="157" spans="1:8">
      <x:c r="C157" s="5" t="s">
        <x:v>13</x:v>
      </x:c>
      <x:c r="D157" s="6" t="s">
        <x:v>171</x:v>
      </x:c>
      <x:c r="E157" s="5" t="s">
        <x:v>172</x:v>
      </x:c>
    </x:row>
    <x:row r="158" spans="1:8">
      <x:c r="C158" s="5" t="s">
        <x:v>15</x:v>
      </x:c>
      <x:c r="D158" s="6" t="s">
        <x:v>40</x:v>
      </x:c>
      <x:c r="E158" s="5" t="s">
        <x:v>134</x:v>
      </x:c>
    </x:row>
    <x:row r="160" spans="1:8">
      <x:c r="A160" s="1" t="s">
        <x:v>174</x:v>
      </x:c>
      <x:c r="B160" s="1" t="n">
        <x:v>1</x:v>
      </x:c>
      <x:c r="C160" s="1" t="s">
        <x:v>136</x:v>
      </x:c>
      <x:c r="D160" s="7" t="s">
        <x:v>19</x:v>
      </x:c>
      <x:c r="E160" s="8" t="s">
        <x:v>137</x:v>
      </x:c>
      <x:c r="F160" s="9" t="n">
        <x:v>9.32</x:v>
      </x:c>
      <x:c r="G160" s="10" t="n">
        <x:v>260</x:v>
      </x:c>
      <x:c r="H160" s="11">
        <x:f>ROUND(ROUND(F160,2)*ROUND(G160,3),2)</x:f>
      </x:c>
    </x:row>
    <x:row r="161" spans="1:8">
      <x:c r="A161" s="1" t="s">
        <x:v>174</x:v>
      </x:c>
      <x:c r="B161" s="1" t="n">
        <x:v>2</x:v>
      </x:c>
      <x:c r="C161" s="1" t="s">
        <x:v>140</x:v>
      </x:c>
      <x:c r="D161" s="7" t="s">
        <x:v>19</x:v>
      </x:c>
      <x:c r="E161" s="8" t="s">
        <x:v>141</x:v>
      </x:c>
      <x:c r="F161" s="9" t="n">
        <x:v>15.66</x:v>
      </x:c>
      <x:c r="G161" s="10" t="n">
        <x:v>140</x:v>
      </x:c>
      <x:c r="H161" s="11">
        <x:f>ROUND(ROUND(F161,2)*ROUND(G161,3),2)</x:f>
      </x:c>
    </x:row>
    <x:row r="162" spans="1:8">
      <x:c r="A162" s="1" t="s">
        <x:v>174</x:v>
      </x:c>
      <x:c r="B162" s="1" t="n">
        <x:v>3</x:v>
      </x:c>
      <x:c r="C162" s="1" t="s">
        <x:v>142</x:v>
      </x:c>
      <x:c r="D162" s="7" t="s">
        <x:v>143</x:v>
      </x:c>
      <x:c r="E162" s="8" t="s">
        <x:v>144</x:v>
      </x:c>
      <x:c r="F162" s="9" t="n">
        <x:v>92.83</x:v>
      </x:c>
      <x:c r="G162" s="10" t="n">
        <x:v>5</x:v>
      </x:c>
      <x:c r="H162" s="11">
        <x:f>ROUND(ROUND(F162,2)*ROUND(G162,3),2)</x:f>
      </x:c>
    </x:row>
    <x:row r="163" spans="1:8">
      <x:c r="A163" s="1" t="s">
        <x:v>174</x:v>
      </x:c>
      <x:c r="B163" s="1" t="n">
        <x:v>4</x:v>
      </x:c>
      <x:c r="C163" s="1" t="s">
        <x:v>145</x:v>
      </x:c>
      <x:c r="D163" s="7" t="s">
        <x:v>31</x:v>
      </x:c>
      <x:c r="E163" s="8" t="s">
        <x:v>146</x:v>
      </x:c>
      <x:c r="F163" s="9" t="n">
        <x:v>864.26</x:v>
      </x:c>
      <x:c r="G163" s="10" t="n">
        <x:v>5</x:v>
      </x:c>
      <x:c r="H163" s="11">
        <x:f>ROUND(ROUND(F163,2)*ROUND(G163,3),2)</x:f>
      </x:c>
    </x:row>
    <x:row r="164" spans="1:8">
      <x:c r="A164" s="1" t="s">
        <x:v>174</x:v>
      </x:c>
      <x:c r="B164" s="1" t="n">
        <x:v>5</x:v>
      </x:c>
      <x:c r="C164" s="1" t="s">
        <x:v>155</x:v>
      </x:c>
      <x:c r="D164" s="7" t="s">
        <x:v>31</x:v>
      </x:c>
      <x:c r="E164" s="8" t="s">
        <x:v>156</x:v>
      </x:c>
      <x:c r="F164" s="9" t="n">
        <x:v>1130.03</x:v>
      </x:c>
      <x:c r="G164" s="10" t="n">
        <x:v>5</x:v>
      </x:c>
      <x:c r="H164" s="11">
        <x:f>ROUND(ROUND(F164,2)*ROUND(G164,3),2)</x:f>
      </x:c>
    </x:row>
    <x:row r="165" spans="1:8">
      <x:c r="E165" s="5" t="s">
        <x:v>39</x:v>
      </x:c>
      <x:c r="F165" s="5" t="s"/>
      <x:c r="G165" s="5" t="s"/>
      <x:c r="H165" s="12">
        <x:f>SUM(H160:H164)</x:f>
      </x:c>
    </x:row>
    <x:row r="167" spans="1:8">
      <x:c r="C167" s="5" t="s">
        <x:v>6</x:v>
      </x:c>
      <x:c r="D167" s="6" t="s">
        <x:v>7</x:v>
      </x:c>
      <x:c r="E167" s="5" t="s">
        <x:v>8</x:v>
      </x:c>
    </x:row>
    <x:row r="168" spans="1:8">
      <x:c r="C168" s="5" t="s">
        <x:v>9</x:v>
      </x:c>
      <x:c r="D168" s="6" t="s">
        <x:v>7</x:v>
      </x:c>
      <x:c r="E168" s="5" t="s">
        <x:v>10</x:v>
      </x:c>
    </x:row>
    <x:row r="169" spans="1:8">
      <x:c r="C169" s="5" t="s">
        <x:v>11</x:v>
      </x:c>
      <x:c r="D169" s="6" t="s">
        <x:v>7</x:v>
      </x:c>
      <x:c r="E169" s="5" t="s">
        <x:v>12</x:v>
      </x:c>
    </x:row>
    <x:row r="170" spans="1:8">
      <x:c r="C170" s="5" t="s">
        <x:v>13</x:v>
      </x:c>
      <x:c r="D170" s="6" t="s">
        <x:v>171</x:v>
      </x:c>
      <x:c r="E170" s="5" t="s">
        <x:v>172</x:v>
      </x:c>
    </x:row>
    <x:row r="171" spans="1:8">
      <x:c r="C171" s="5" t="s">
        <x:v>15</x:v>
      </x:c>
      <x:c r="D171" s="6" t="s">
        <x:v>90</x:v>
      </x:c>
      <x:c r="E171" s="5" t="s">
        <x:v>161</x:v>
      </x:c>
    </x:row>
    <x:row r="173" spans="1:8">
      <x:c r="A173" s="1" t="s">
        <x:v>175</x:v>
      </x:c>
      <x:c r="B173" s="1" t="n">
        <x:v>1</x:v>
      </x:c>
      <x:c r="C173" s="1" t="s">
        <x:v>163</x:v>
      </x:c>
      <x:c r="D173" s="7" t="s">
        <x:v>31</x:v>
      </x:c>
      <x:c r="E173" s="8" t="s">
        <x:v>164</x:v>
      </x:c>
      <x:c r="F173" s="9" t="n">
        <x:v>2152.33</x:v>
      </x:c>
      <x:c r="G173" s="10" t="n">
        <x:v>1</x:v>
      </x:c>
      <x:c r="H173" s="11">
        <x:f>ROUND(ROUND(F173,2)*ROUND(G173,3),2)</x:f>
      </x:c>
    </x:row>
    <x:row r="174" spans="1:8">
      <x:c r="E174" s="5" t="s">
        <x:v>39</x:v>
      </x:c>
      <x:c r="F174" s="5" t="s"/>
      <x:c r="G174" s="5" t="s"/>
      <x:c r="H174" s="12">
        <x:f>SUM(H173:H173)</x:f>
      </x:c>
    </x:row>
    <x:row r="176" spans="1:8">
      <x:c r="C176" s="5" t="s">
        <x:v>6</x:v>
      </x:c>
      <x:c r="D176" s="6" t="s">
        <x:v>7</x:v>
      </x:c>
      <x:c r="E176" s="5" t="s">
        <x:v>8</x:v>
      </x:c>
    </x:row>
    <x:row r="177" spans="1:8">
      <x:c r="C177" s="5" t="s">
        <x:v>9</x:v>
      </x:c>
      <x:c r="D177" s="6" t="s">
        <x:v>7</x:v>
      </x:c>
      <x:c r="E177" s="5" t="s">
        <x:v>10</x:v>
      </x:c>
    </x:row>
    <x:row r="178" spans="1:8">
      <x:c r="C178" s="5" t="s">
        <x:v>11</x:v>
      </x:c>
      <x:c r="D178" s="6" t="s">
        <x:v>7</x:v>
      </x:c>
      <x:c r="E178" s="5" t="s">
        <x:v>12</x:v>
      </x:c>
    </x:row>
    <x:row r="179" spans="1:8">
      <x:c r="C179" s="5" t="s">
        <x:v>13</x:v>
      </x:c>
      <x:c r="D179" s="6" t="s">
        <x:v>176</x:v>
      </x:c>
      <x:c r="E179" s="5" t="s">
        <x:v>177</x:v>
      </x:c>
    </x:row>
    <x:row r="180" spans="1:8">
      <x:c r="C180" s="5" t="s">
        <x:v>15</x:v>
      </x:c>
      <x:c r="D180" s="6" t="s">
        <x:v>7</x:v>
      </x:c>
      <x:c r="E180" s="5" t="s">
        <x:v>102</x:v>
      </x:c>
    </x:row>
    <x:row r="182" spans="1:8">
      <x:c r="A182" s="1" t="s">
        <x:v>178</x:v>
      </x:c>
      <x:c r="B182" s="1" t="n">
        <x:v>1</x:v>
      </x:c>
      <x:c r="C182" s="1" t="s">
        <x:v>104</x:v>
      </x:c>
      <x:c r="D182" s="7" t="s">
        <x:v>31</x:v>
      </x:c>
      <x:c r="E182" s="8" t="s">
        <x:v>105</x:v>
      </x:c>
      <x:c r="F182" s="9" t="n">
        <x:v>286.52</x:v>
      </x:c>
      <x:c r="G182" s="10" t="n">
        <x:v>2</x:v>
      </x:c>
      <x:c r="H182" s="11">
        <x:f>ROUND(ROUND(F182,2)*ROUND(G182,3),2)</x:f>
      </x:c>
    </x:row>
    <x:row r="183" spans="1:8">
      <x:c r="A183" s="1" t="s">
        <x:v>178</x:v>
      </x:c>
      <x:c r="B183" s="1" t="n">
        <x:v>2</x:v>
      </x:c>
      <x:c r="C183" s="1" t="s">
        <x:v>106</x:v>
      </x:c>
      <x:c r="D183" s="7" t="s">
        <x:v>44</x:v>
      </x:c>
      <x:c r="E183" s="8" t="s">
        <x:v>107</x:v>
      </x:c>
      <x:c r="F183" s="9" t="n">
        <x:v>10.86</x:v>
      </x:c>
      <x:c r="G183" s="10" t="n">
        <x:v>115.2</x:v>
      </x:c>
      <x:c r="H183" s="11">
        <x:f>ROUND(ROUND(F183,2)*ROUND(G183,3),2)</x:f>
      </x:c>
    </x:row>
    <x:row r="184" spans="1:8">
      <x:c r="A184" s="1" t="s">
        <x:v>178</x:v>
      </x:c>
      <x:c r="B184" s="1" t="n">
        <x:v>3</x:v>
      </x:c>
      <x:c r="C184" s="1" t="s">
        <x:v>108</x:v>
      </x:c>
      <x:c r="D184" s="7" t="s">
        <x:v>44</x:v>
      </x:c>
      <x:c r="E184" s="8" t="s">
        <x:v>109</x:v>
      </x:c>
      <x:c r="F184" s="9" t="n">
        <x:v>77.06</x:v>
      </x:c>
      <x:c r="G184" s="10" t="n">
        <x:v>12.8</x:v>
      </x:c>
      <x:c r="H184" s="11">
        <x:f>ROUND(ROUND(F184,2)*ROUND(G184,3),2)</x:f>
      </x:c>
    </x:row>
    <x:row r="185" spans="1:8">
      <x:c r="A185" s="1" t="s">
        <x:v>178</x:v>
      </x:c>
      <x:c r="B185" s="1" t="n">
        <x:v>4</x:v>
      </x:c>
      <x:c r="C185" s="1" t="s">
        <x:v>110</x:v>
      </x:c>
      <x:c r="D185" s="7" t="s">
        <x:v>19</x:v>
      </x:c>
      <x:c r="E185" s="8" t="s">
        <x:v>111</x:v>
      </x:c>
      <x:c r="F185" s="9" t="n">
        <x:v>0.44</x:v>
      </x:c>
      <x:c r="G185" s="10" t="n">
        <x:v>400</x:v>
      </x:c>
      <x:c r="H185" s="11">
        <x:f>ROUND(ROUND(F185,2)*ROUND(G185,3),2)</x:f>
      </x:c>
    </x:row>
    <x:row r="186" spans="1:8">
      <x:c r="A186" s="1" t="s">
        <x:v>178</x:v>
      </x:c>
      <x:c r="B186" s="1" t="n">
        <x:v>5</x:v>
      </x:c>
      <x:c r="C186" s="1" t="s">
        <x:v>112</x:v>
      </x:c>
      <x:c r="D186" s="7" t="s">
        <x:v>19</x:v>
      </x:c>
      <x:c r="E186" s="8" t="s">
        <x:v>113</x:v>
      </x:c>
      <x:c r="F186" s="9" t="n">
        <x:v>5.88</x:v>
      </x:c>
      <x:c r="G186" s="10" t="n">
        <x:v>400</x:v>
      </x:c>
      <x:c r="H186" s="11">
        <x:f>ROUND(ROUND(F186,2)*ROUND(G186,3),2)</x:f>
      </x:c>
    </x:row>
    <x:row r="187" spans="1:8">
      <x:c r="A187" s="1" t="s">
        <x:v>178</x:v>
      </x:c>
      <x:c r="B187" s="1" t="n">
        <x:v>6</x:v>
      </x:c>
      <x:c r="C187" s="1" t="s">
        <x:v>116</x:v>
      </x:c>
      <x:c r="D187" s="7" t="s">
        <x:v>44</x:v>
      </x:c>
      <x:c r="E187" s="8" t="s">
        <x:v>117</x:v>
      </x:c>
      <x:c r="F187" s="9" t="n">
        <x:v>32.59</x:v>
      </x:c>
      <x:c r="G187" s="10" t="n">
        <x:v>32</x:v>
      </x:c>
      <x:c r="H187" s="11">
        <x:f>ROUND(ROUND(F187,2)*ROUND(G187,3),2)</x:f>
      </x:c>
    </x:row>
    <x:row r="188" spans="1:8">
      <x:c r="A188" s="1" t="s">
        <x:v>178</x:v>
      </x:c>
      <x:c r="B188" s="1" t="n">
        <x:v>7</x:v>
      </x:c>
      <x:c r="C188" s="1" t="s">
        <x:v>118</x:v>
      </x:c>
      <x:c r="D188" s="7" t="s">
        <x:v>44</x:v>
      </x:c>
      <x:c r="E188" s="8" t="s">
        <x:v>119</x:v>
      </x:c>
      <x:c r="F188" s="9" t="n">
        <x:v>24.31</x:v>
      </x:c>
      <x:c r="G188" s="10" t="n">
        <x:v>96</x:v>
      </x:c>
      <x:c r="H188" s="11">
        <x:f>ROUND(ROUND(F188,2)*ROUND(G188,3),2)</x:f>
      </x:c>
    </x:row>
    <x:row r="189" spans="1:8">
      <x:c r="A189" s="1" t="s">
        <x:v>178</x:v>
      </x:c>
      <x:c r="B189" s="1" t="n">
        <x:v>8</x:v>
      </x:c>
      <x:c r="C189" s="1" t="s">
        <x:v>130</x:v>
      </x:c>
      <x:c r="D189" s="7" t="s">
        <x:v>31</x:v>
      </x:c>
      <x:c r="E189" s="8" t="s">
        <x:v>131</x:v>
      </x:c>
      <x:c r="F189" s="9" t="n">
        <x:v>186.25</x:v>
      </x:c>
      <x:c r="G189" s="10" t="n">
        <x:v>3</x:v>
      </x:c>
      <x:c r="H189" s="11">
        <x:f>ROUND(ROUND(F189,2)*ROUND(G189,3),2)</x:f>
      </x:c>
    </x:row>
    <x:row r="190" spans="1:8">
      <x:c r="A190" s="1" t="s">
        <x:v>178</x:v>
      </x:c>
      <x:c r="B190" s="1" t="n">
        <x:v>9</x:v>
      </x:c>
      <x:c r="C190" s="1" t="s">
        <x:v>132</x:v>
      </x:c>
      <x:c r="D190" s="7" t="s">
        <x:v>31</x:v>
      </x:c>
      <x:c r="E190" s="8" t="s">
        <x:v>133</x:v>
      </x:c>
      <x:c r="F190" s="9" t="n">
        <x:v>81.55</x:v>
      </x:c>
      <x:c r="G190" s="10" t="n">
        <x:v>3</x:v>
      </x:c>
      <x:c r="H190" s="11">
        <x:f>ROUND(ROUND(F190,2)*ROUND(G190,3),2)</x:f>
      </x:c>
    </x:row>
    <x:row r="191" spans="1:8">
      <x:c r="E191" s="5" t="s">
        <x:v>39</x:v>
      </x:c>
      <x:c r="F191" s="5" t="s"/>
      <x:c r="G191" s="5" t="s"/>
      <x:c r="H191" s="12">
        <x:f>SUM(H182:H190)</x:f>
      </x:c>
    </x:row>
    <x:row r="193" spans="1:8">
      <x:c r="C193" s="5" t="s">
        <x:v>6</x:v>
      </x:c>
      <x:c r="D193" s="6" t="s">
        <x:v>7</x:v>
      </x:c>
      <x:c r="E193" s="5" t="s">
        <x:v>8</x:v>
      </x:c>
    </x:row>
    <x:row r="194" spans="1:8">
      <x:c r="C194" s="5" t="s">
        <x:v>9</x:v>
      </x:c>
      <x:c r="D194" s="6" t="s">
        <x:v>7</x:v>
      </x:c>
      <x:c r="E194" s="5" t="s">
        <x:v>10</x:v>
      </x:c>
    </x:row>
    <x:row r="195" spans="1:8">
      <x:c r="C195" s="5" t="s">
        <x:v>11</x:v>
      </x:c>
      <x:c r="D195" s="6" t="s">
        <x:v>7</x:v>
      </x:c>
      <x:c r="E195" s="5" t="s">
        <x:v>12</x:v>
      </x:c>
    </x:row>
    <x:row r="196" spans="1:8">
      <x:c r="C196" s="5" t="s">
        <x:v>13</x:v>
      </x:c>
      <x:c r="D196" s="6" t="s">
        <x:v>176</x:v>
      </x:c>
      <x:c r="E196" s="5" t="s">
        <x:v>177</x:v>
      </x:c>
    </x:row>
    <x:row r="197" spans="1:8">
      <x:c r="C197" s="5" t="s">
        <x:v>15</x:v>
      </x:c>
      <x:c r="D197" s="6" t="s">
        <x:v>40</x:v>
      </x:c>
      <x:c r="E197" s="5" t="s">
        <x:v>134</x:v>
      </x:c>
    </x:row>
    <x:row r="199" spans="1:8">
      <x:c r="A199" s="1" t="s">
        <x:v>179</x:v>
      </x:c>
      <x:c r="B199" s="1" t="n">
        <x:v>1</x:v>
      </x:c>
      <x:c r="C199" s="1" t="s">
        <x:v>136</x:v>
      </x:c>
      <x:c r="D199" s="7" t="s">
        <x:v>19</x:v>
      </x:c>
      <x:c r="E199" s="8" t="s">
        <x:v>137</x:v>
      </x:c>
      <x:c r="F199" s="9" t="n">
        <x:v>9.32</x:v>
      </x:c>
      <x:c r="G199" s="10" t="n">
        <x:v>850</x:v>
      </x:c>
      <x:c r="H199" s="11">
        <x:f>ROUND(ROUND(F199,2)*ROUND(G199,3),2)</x:f>
      </x:c>
    </x:row>
    <x:row r="200" spans="1:8">
      <x:c r="A200" s="1" t="s">
        <x:v>179</x:v>
      </x:c>
      <x:c r="B200" s="1" t="n">
        <x:v>2</x:v>
      </x:c>
      <x:c r="C200" s="1" t="s">
        <x:v>140</x:v>
      </x:c>
      <x:c r="D200" s="7" t="s">
        <x:v>19</x:v>
      </x:c>
      <x:c r="E200" s="8" t="s">
        <x:v>141</x:v>
      </x:c>
      <x:c r="F200" s="9" t="n">
        <x:v>15.66</x:v>
      </x:c>
      <x:c r="G200" s="10" t="n">
        <x:v>420</x:v>
      </x:c>
      <x:c r="H200" s="11">
        <x:f>ROUND(ROUND(F200,2)*ROUND(G200,3),2)</x:f>
      </x:c>
    </x:row>
    <x:row r="201" spans="1:8">
      <x:c r="A201" s="1" t="s">
        <x:v>179</x:v>
      </x:c>
      <x:c r="B201" s="1" t="n">
        <x:v>3</x:v>
      </x:c>
      <x:c r="C201" s="1" t="s">
        <x:v>142</x:v>
      </x:c>
      <x:c r="D201" s="7" t="s">
        <x:v>143</x:v>
      </x:c>
      <x:c r="E201" s="8" t="s">
        <x:v>144</x:v>
      </x:c>
      <x:c r="F201" s="9" t="n">
        <x:v>92.83</x:v>
      </x:c>
      <x:c r="G201" s="10" t="n">
        <x:v>20</x:v>
      </x:c>
      <x:c r="H201" s="11">
        <x:f>ROUND(ROUND(F201,2)*ROUND(G201,3),2)</x:f>
      </x:c>
    </x:row>
    <x:row r="202" spans="1:8">
      <x:c r="A202" s="1" t="s">
        <x:v>179</x:v>
      </x:c>
      <x:c r="B202" s="1" t="n">
        <x:v>4</x:v>
      </x:c>
      <x:c r="C202" s="1" t="s">
        <x:v>147</x:v>
      </x:c>
      <x:c r="D202" s="7" t="s">
        <x:v>31</x:v>
      </x:c>
      <x:c r="E202" s="8" t="s">
        <x:v>148</x:v>
      </x:c>
      <x:c r="F202" s="9" t="n">
        <x:v>492.93</x:v>
      </x:c>
      <x:c r="G202" s="10" t="n">
        <x:v>20</x:v>
      </x:c>
      <x:c r="H202" s="11">
        <x:f>ROUND(ROUND(F202,2)*ROUND(G202,3),2)</x:f>
      </x:c>
    </x:row>
    <x:row r="203" spans="1:8">
      <x:c r="A203" s="1" t="s">
        <x:v>179</x:v>
      </x:c>
      <x:c r="B203" s="1" t="n">
        <x:v>5</x:v>
      </x:c>
      <x:c r="C203" s="1" t="s">
        <x:v>157</x:v>
      </x:c>
      <x:c r="D203" s="7" t="s">
        <x:v>31</x:v>
      </x:c>
      <x:c r="E203" s="8" t="s">
        <x:v>158</x:v>
      </x:c>
      <x:c r="F203" s="9" t="n">
        <x:v>581.71</x:v>
      </x:c>
      <x:c r="G203" s="10" t="n">
        <x:v>20</x:v>
      </x:c>
      <x:c r="H203" s="11">
        <x:f>ROUND(ROUND(F203,2)*ROUND(G203,3),2)</x:f>
      </x:c>
    </x:row>
    <x:row r="204" spans="1:8">
      <x:c r="E204" s="5" t="s">
        <x:v>39</x:v>
      </x:c>
      <x:c r="F204" s="5" t="s"/>
      <x:c r="G204" s="5" t="s"/>
      <x:c r="H204" s="12">
        <x:f>SUM(H199:H203)</x:f>
      </x:c>
    </x:row>
    <x:row r="206" spans="1:8">
      <x:c r="C206" s="5" t="s">
        <x:v>6</x:v>
      </x:c>
      <x:c r="D206" s="6" t="s">
        <x:v>7</x:v>
      </x:c>
      <x:c r="E206" s="5" t="s">
        <x:v>8</x:v>
      </x:c>
    </x:row>
    <x:row r="207" spans="1:8">
      <x:c r="C207" s="5" t="s">
        <x:v>9</x:v>
      </x:c>
      <x:c r="D207" s="6" t="s">
        <x:v>7</x:v>
      </x:c>
      <x:c r="E207" s="5" t="s">
        <x:v>10</x:v>
      </x:c>
    </x:row>
    <x:row r="208" spans="1:8">
      <x:c r="C208" s="5" t="s">
        <x:v>11</x:v>
      </x:c>
      <x:c r="D208" s="6" t="s">
        <x:v>7</x:v>
      </x:c>
      <x:c r="E208" s="5" t="s">
        <x:v>12</x:v>
      </x:c>
    </x:row>
    <x:row r="209" spans="1:8">
      <x:c r="C209" s="5" t="s">
        <x:v>13</x:v>
      </x:c>
      <x:c r="D209" s="6" t="s">
        <x:v>176</x:v>
      </x:c>
      <x:c r="E209" s="5" t="s">
        <x:v>177</x:v>
      </x:c>
    </x:row>
    <x:row r="210" spans="1:8">
      <x:c r="C210" s="5" t="s">
        <x:v>15</x:v>
      </x:c>
      <x:c r="D210" s="6" t="s">
        <x:v>90</x:v>
      </x:c>
      <x:c r="E210" s="5" t="s">
        <x:v>161</x:v>
      </x:c>
    </x:row>
    <x:row r="212" spans="1:8">
      <x:c r="A212" s="1" t="s">
        <x:v>180</x:v>
      </x:c>
      <x:c r="B212" s="1" t="n">
        <x:v>1</x:v>
      </x:c>
      <x:c r="C212" s="1" t="s">
        <x:v>163</x:v>
      </x:c>
      <x:c r="D212" s="7" t="s">
        <x:v>31</x:v>
      </x:c>
      <x:c r="E212" s="8" t="s">
        <x:v>164</x:v>
      </x:c>
      <x:c r="F212" s="9" t="n">
        <x:v>2152.33</x:v>
      </x:c>
      <x:c r="G212" s="10" t="n">
        <x:v>1</x:v>
      </x:c>
      <x:c r="H212" s="11">
        <x:f>ROUND(ROUND(F212,2)*ROUND(G212,3),2)</x:f>
      </x:c>
    </x:row>
    <x:row r="213" spans="1:8">
      <x:c r="E213" s="5" t="s">
        <x:v>39</x:v>
      </x:c>
      <x:c r="F213" s="5" t="s"/>
      <x:c r="G213" s="5" t="s"/>
      <x:c r="H213" s="12">
        <x:f>SUM(H212:H212)</x:f>
      </x:c>
    </x:row>
    <x:row r="215" spans="1:8">
      <x:c r="C215" s="5" t="s">
        <x:v>6</x:v>
      </x:c>
      <x:c r="D215" s="6" t="s">
        <x:v>7</x:v>
      </x:c>
      <x:c r="E215" s="5" t="s">
        <x:v>8</x:v>
      </x:c>
    </x:row>
    <x:row r="216" spans="1:8">
      <x:c r="C216" s="5" t="s">
        <x:v>9</x:v>
      </x:c>
      <x:c r="D216" s="6" t="s">
        <x:v>7</x:v>
      </x:c>
      <x:c r="E216" s="5" t="s">
        <x:v>10</x:v>
      </x:c>
    </x:row>
    <x:row r="217" spans="1:8">
      <x:c r="C217" s="5" t="s">
        <x:v>11</x:v>
      </x:c>
      <x:c r="D217" s="6" t="s">
        <x:v>7</x:v>
      </x:c>
      <x:c r="E217" s="5" t="s">
        <x:v>12</x:v>
      </x:c>
    </x:row>
    <x:row r="218" spans="1:8">
      <x:c r="C218" s="5" t="s">
        <x:v>13</x:v>
      </x:c>
      <x:c r="D218" s="6" t="s">
        <x:v>181</x:v>
      </x:c>
      <x:c r="E218" s="5" t="s">
        <x:v>182</x:v>
      </x:c>
    </x:row>
    <x:row r="219" spans="1:8">
      <x:c r="C219" s="5" t="s">
        <x:v>15</x:v>
      </x:c>
      <x:c r="D219" s="6" t="s">
        <x:v>7</x:v>
      </x:c>
      <x:c r="E219" s="5" t="s">
        <x:v>102</x:v>
      </x:c>
    </x:row>
    <x:row r="221" spans="1:8">
      <x:c r="A221" s="1" t="s">
        <x:v>183</x:v>
      </x:c>
      <x:c r="B221" s="1" t="n">
        <x:v>1</x:v>
      </x:c>
      <x:c r="C221" s="1" t="s">
        <x:v>104</x:v>
      </x:c>
      <x:c r="D221" s="7" t="s">
        <x:v>31</x:v>
      </x:c>
      <x:c r="E221" s="8" t="s">
        <x:v>105</x:v>
      </x:c>
      <x:c r="F221" s="9" t="n">
        <x:v>286.52</x:v>
      </x:c>
      <x:c r="G221" s="10" t="n">
        <x:v>3</x:v>
      </x:c>
      <x:c r="H221" s="11">
        <x:f>ROUND(ROUND(F221,2)*ROUND(G221,3),2)</x:f>
      </x:c>
    </x:row>
    <x:row r="222" spans="1:8">
      <x:c r="A222" s="1" t="s">
        <x:v>183</x:v>
      </x:c>
      <x:c r="B222" s="1" t="n">
        <x:v>2</x:v>
      </x:c>
      <x:c r="C222" s="1" t="s">
        <x:v>106</x:v>
      </x:c>
      <x:c r="D222" s="7" t="s">
        <x:v>44</x:v>
      </x:c>
      <x:c r="E222" s="8" t="s">
        <x:v>107</x:v>
      </x:c>
      <x:c r="F222" s="9" t="n">
        <x:v>10.86</x:v>
      </x:c>
      <x:c r="G222" s="10" t="n">
        <x:v>84.96</x:v>
      </x:c>
      <x:c r="H222" s="11">
        <x:f>ROUND(ROUND(F222,2)*ROUND(G222,3),2)</x:f>
      </x:c>
    </x:row>
    <x:row r="223" spans="1:8">
      <x:c r="A223" s="1" t="s">
        <x:v>183</x:v>
      </x:c>
      <x:c r="B223" s="1" t="n">
        <x:v>3</x:v>
      </x:c>
      <x:c r="C223" s="1" t="s">
        <x:v>108</x:v>
      </x:c>
      <x:c r="D223" s="7" t="s">
        <x:v>44</x:v>
      </x:c>
      <x:c r="E223" s="8" t="s">
        <x:v>109</x:v>
      </x:c>
      <x:c r="F223" s="9" t="n">
        <x:v>77.06</x:v>
      </x:c>
      <x:c r="G223" s="10" t="n">
        <x:v>9.44</x:v>
      </x:c>
      <x:c r="H223" s="11">
        <x:f>ROUND(ROUND(F223,2)*ROUND(G223,3),2)</x:f>
      </x:c>
    </x:row>
    <x:row r="224" spans="1:8">
      <x:c r="A224" s="1" t="s">
        <x:v>183</x:v>
      </x:c>
      <x:c r="B224" s="1" t="n">
        <x:v>4</x:v>
      </x:c>
      <x:c r="C224" s="1" t="s">
        <x:v>110</x:v>
      </x:c>
      <x:c r="D224" s="7" t="s">
        <x:v>19</x:v>
      </x:c>
      <x:c r="E224" s="8" t="s">
        <x:v>111</x:v>
      </x:c>
      <x:c r="F224" s="9" t="n">
        <x:v>0.44</x:v>
      </x:c>
      <x:c r="G224" s="10" t="n">
        <x:v>295</x:v>
      </x:c>
      <x:c r="H224" s="11">
        <x:f>ROUND(ROUND(F224,2)*ROUND(G224,3),2)</x:f>
      </x:c>
    </x:row>
    <x:row r="225" spans="1:8">
      <x:c r="A225" s="1" t="s">
        <x:v>183</x:v>
      </x:c>
      <x:c r="B225" s="1" t="n">
        <x:v>5</x:v>
      </x:c>
      <x:c r="C225" s="1" t="s">
        <x:v>112</x:v>
      </x:c>
      <x:c r="D225" s="7" t="s">
        <x:v>19</x:v>
      </x:c>
      <x:c r="E225" s="8" t="s">
        <x:v>113</x:v>
      </x:c>
      <x:c r="F225" s="9" t="n">
        <x:v>5.88</x:v>
      </x:c>
      <x:c r="G225" s="10" t="n">
        <x:v>295</x:v>
      </x:c>
      <x:c r="H225" s="11">
        <x:f>ROUND(ROUND(F225,2)*ROUND(G225,3),2)</x:f>
      </x:c>
    </x:row>
    <x:row r="226" spans="1:8">
      <x:c r="A226" s="1" t="s">
        <x:v>183</x:v>
      </x:c>
      <x:c r="B226" s="1" t="n">
        <x:v>6</x:v>
      </x:c>
      <x:c r="C226" s="1" t="s">
        <x:v>116</x:v>
      </x:c>
      <x:c r="D226" s="7" t="s">
        <x:v>44</x:v>
      </x:c>
      <x:c r="E226" s="8" t="s">
        <x:v>117</x:v>
      </x:c>
      <x:c r="F226" s="9" t="n">
        <x:v>32.59</x:v>
      </x:c>
      <x:c r="G226" s="10" t="n">
        <x:v>23.6</x:v>
      </x:c>
      <x:c r="H226" s="11">
        <x:f>ROUND(ROUND(F226,2)*ROUND(G226,3),2)</x:f>
      </x:c>
    </x:row>
    <x:row r="227" spans="1:8">
      <x:c r="A227" s="1" t="s">
        <x:v>183</x:v>
      </x:c>
      <x:c r="B227" s="1" t="n">
        <x:v>7</x:v>
      </x:c>
      <x:c r="C227" s="1" t="s">
        <x:v>118</x:v>
      </x:c>
      <x:c r="D227" s="7" t="s">
        <x:v>44</x:v>
      </x:c>
      <x:c r="E227" s="8" t="s">
        <x:v>119</x:v>
      </x:c>
      <x:c r="F227" s="9" t="n">
        <x:v>24.31</x:v>
      </x:c>
      <x:c r="G227" s="10" t="n">
        <x:v>70.8</x:v>
      </x:c>
      <x:c r="H227" s="11">
        <x:f>ROUND(ROUND(F227,2)*ROUND(G227,3),2)</x:f>
      </x:c>
    </x:row>
    <x:row r="228" spans="1:8">
      <x:c r="A228" s="1" t="s">
        <x:v>183</x:v>
      </x:c>
      <x:c r="B228" s="1" t="n">
        <x:v>8</x:v>
      </x:c>
      <x:c r="C228" s="1" t="s">
        <x:v>130</x:v>
      </x:c>
      <x:c r="D228" s="7" t="s">
        <x:v>31</x:v>
      </x:c>
      <x:c r="E228" s="8" t="s">
        <x:v>131</x:v>
      </x:c>
      <x:c r="F228" s="9" t="n">
        <x:v>186.25</x:v>
      </x:c>
      <x:c r="G228" s="10" t="n">
        <x:v>3</x:v>
      </x:c>
      <x:c r="H228" s="11">
        <x:f>ROUND(ROUND(F228,2)*ROUND(G228,3),2)</x:f>
      </x:c>
    </x:row>
    <x:row r="229" spans="1:8">
      <x:c r="A229" s="1" t="s">
        <x:v>183</x:v>
      </x:c>
      <x:c r="B229" s="1" t="n">
        <x:v>9</x:v>
      </x:c>
      <x:c r="C229" s="1" t="s">
        <x:v>132</x:v>
      </x:c>
      <x:c r="D229" s="7" t="s">
        <x:v>31</x:v>
      </x:c>
      <x:c r="E229" s="8" t="s">
        <x:v>133</x:v>
      </x:c>
      <x:c r="F229" s="9" t="n">
        <x:v>81.55</x:v>
      </x:c>
      <x:c r="G229" s="10" t="n">
        <x:v>3</x:v>
      </x:c>
      <x:c r="H229" s="11">
        <x:f>ROUND(ROUND(F229,2)*ROUND(G229,3),2)</x:f>
      </x:c>
    </x:row>
    <x:row r="230" spans="1:8">
      <x:c r="E230" s="5" t="s">
        <x:v>39</x:v>
      </x:c>
      <x:c r="F230" s="5" t="s"/>
      <x:c r="G230" s="5" t="s"/>
      <x:c r="H230" s="12">
        <x:f>SUM(H221:H229)</x:f>
      </x:c>
    </x:row>
    <x:row r="232" spans="1:8">
      <x:c r="C232" s="5" t="s">
        <x:v>6</x:v>
      </x:c>
      <x:c r="D232" s="6" t="s">
        <x:v>7</x:v>
      </x:c>
      <x:c r="E232" s="5" t="s">
        <x:v>8</x:v>
      </x:c>
    </x:row>
    <x:row r="233" spans="1:8">
      <x:c r="C233" s="5" t="s">
        <x:v>9</x:v>
      </x:c>
      <x:c r="D233" s="6" t="s">
        <x:v>7</x:v>
      </x:c>
      <x:c r="E233" s="5" t="s">
        <x:v>10</x:v>
      </x:c>
    </x:row>
    <x:row r="234" spans="1:8">
      <x:c r="C234" s="5" t="s">
        <x:v>11</x:v>
      </x:c>
      <x:c r="D234" s="6" t="s">
        <x:v>7</x:v>
      </x:c>
      <x:c r="E234" s="5" t="s">
        <x:v>12</x:v>
      </x:c>
    </x:row>
    <x:row r="235" spans="1:8">
      <x:c r="C235" s="5" t="s">
        <x:v>13</x:v>
      </x:c>
      <x:c r="D235" s="6" t="s">
        <x:v>181</x:v>
      </x:c>
      <x:c r="E235" s="5" t="s">
        <x:v>182</x:v>
      </x:c>
    </x:row>
    <x:row r="236" spans="1:8">
      <x:c r="C236" s="5" t="s">
        <x:v>15</x:v>
      </x:c>
      <x:c r="D236" s="6" t="s">
        <x:v>40</x:v>
      </x:c>
      <x:c r="E236" s="5" t="s">
        <x:v>134</x:v>
      </x:c>
    </x:row>
    <x:row r="238" spans="1:8">
      <x:c r="A238" s="1" t="s">
        <x:v>184</x:v>
      </x:c>
      <x:c r="B238" s="1" t="n">
        <x:v>1</x:v>
      </x:c>
      <x:c r="C238" s="1" t="s">
        <x:v>136</x:v>
      </x:c>
      <x:c r="D238" s="7" t="s">
        <x:v>19</x:v>
      </x:c>
      <x:c r="E238" s="8" t="s">
        <x:v>137</x:v>
      </x:c>
      <x:c r="F238" s="9" t="n">
        <x:v>9.32</x:v>
      </x:c>
      <x:c r="G238" s="10" t="n">
        <x:v>549</x:v>
      </x:c>
      <x:c r="H238" s="11">
        <x:f>ROUND(ROUND(F238,2)*ROUND(G238,3),2)</x:f>
      </x:c>
    </x:row>
    <x:row r="239" spans="1:8">
      <x:c r="A239" s="1" t="s">
        <x:v>184</x:v>
      </x:c>
      <x:c r="B239" s="1" t="n">
        <x:v>2</x:v>
      </x:c>
      <x:c r="C239" s="1" t="s">
        <x:v>140</x:v>
      </x:c>
      <x:c r="D239" s="7" t="s">
        <x:v>19</x:v>
      </x:c>
      <x:c r="E239" s="8" t="s">
        <x:v>141</x:v>
      </x:c>
      <x:c r="F239" s="9" t="n">
        <x:v>15.66</x:v>
      </x:c>
      <x:c r="G239" s="10" t="n">
        <x:v>345</x:v>
      </x:c>
      <x:c r="H239" s="11">
        <x:f>ROUND(ROUND(F239,2)*ROUND(G239,3),2)</x:f>
      </x:c>
    </x:row>
    <x:row r="240" spans="1:8">
      <x:c r="A240" s="1" t="s">
        <x:v>184</x:v>
      </x:c>
      <x:c r="B240" s="1" t="n">
        <x:v>3</x:v>
      </x:c>
      <x:c r="C240" s="1" t="s">
        <x:v>142</x:v>
      </x:c>
      <x:c r="D240" s="7" t="s">
        <x:v>143</x:v>
      </x:c>
      <x:c r="E240" s="8" t="s">
        <x:v>144</x:v>
      </x:c>
      <x:c r="F240" s="9" t="n">
        <x:v>92.83</x:v>
      </x:c>
      <x:c r="G240" s="10" t="n">
        <x:v>9</x:v>
      </x:c>
      <x:c r="H240" s="11">
        <x:f>ROUND(ROUND(F240,2)*ROUND(G240,3),2)</x:f>
      </x:c>
    </x:row>
    <x:row r="241" spans="1:8">
      <x:c r="A241" s="1" t="s">
        <x:v>184</x:v>
      </x:c>
      <x:c r="B241" s="1" t="n">
        <x:v>4</x:v>
      </x:c>
      <x:c r="C241" s="1" t="s">
        <x:v>145</x:v>
      </x:c>
      <x:c r="D241" s="7" t="s">
        <x:v>31</x:v>
      </x:c>
      <x:c r="E241" s="8" t="s">
        <x:v>146</x:v>
      </x:c>
      <x:c r="F241" s="9" t="n">
        <x:v>864.26</x:v>
      </x:c>
      <x:c r="G241" s="10" t="n">
        <x:v>3</x:v>
      </x:c>
      <x:c r="H241" s="11">
        <x:f>ROUND(ROUND(F241,2)*ROUND(G241,3),2)</x:f>
      </x:c>
    </x:row>
    <x:row r="242" spans="1:8">
      <x:c r="A242" s="1" t="s">
        <x:v>184</x:v>
      </x:c>
      <x:c r="B242" s="1" t="n">
        <x:v>5</x:v>
      </x:c>
      <x:c r="C242" s="1" t="s">
        <x:v>155</x:v>
      </x:c>
      <x:c r="D242" s="7" t="s">
        <x:v>31</x:v>
      </x:c>
      <x:c r="E242" s="8" t="s">
        <x:v>156</x:v>
      </x:c>
      <x:c r="F242" s="9" t="n">
        <x:v>1130.03</x:v>
      </x:c>
      <x:c r="G242" s="10" t="n">
        <x:v>9</x:v>
      </x:c>
      <x:c r="H242" s="11">
        <x:f>ROUND(ROUND(F242,2)*ROUND(G242,3),2)</x:f>
      </x:c>
    </x:row>
    <x:row r="243" spans="1:8">
      <x:c r="E243" s="5" t="s">
        <x:v>39</x:v>
      </x:c>
      <x:c r="F243" s="5" t="s"/>
      <x:c r="G243" s="5" t="s"/>
      <x:c r="H243" s="12">
        <x:f>SUM(H238:H242)</x:f>
      </x:c>
    </x:row>
    <x:row r="245" spans="1:8">
      <x:c r="C245" s="5" t="s">
        <x:v>6</x:v>
      </x:c>
      <x:c r="D245" s="6" t="s">
        <x:v>7</x:v>
      </x:c>
      <x:c r="E245" s="5" t="s">
        <x:v>8</x:v>
      </x:c>
    </x:row>
    <x:row r="246" spans="1:8">
      <x:c r="C246" s="5" t="s">
        <x:v>9</x:v>
      </x:c>
      <x:c r="D246" s="6" t="s">
        <x:v>7</x:v>
      </x:c>
      <x:c r="E246" s="5" t="s">
        <x:v>10</x:v>
      </x:c>
    </x:row>
    <x:row r="247" spans="1:8">
      <x:c r="C247" s="5" t="s">
        <x:v>11</x:v>
      </x:c>
      <x:c r="D247" s="6" t="s">
        <x:v>7</x:v>
      </x:c>
      <x:c r="E247" s="5" t="s">
        <x:v>12</x:v>
      </x:c>
    </x:row>
    <x:row r="248" spans="1:8">
      <x:c r="C248" s="5" t="s">
        <x:v>13</x:v>
      </x:c>
      <x:c r="D248" s="6" t="s">
        <x:v>181</x:v>
      </x:c>
      <x:c r="E248" s="5" t="s">
        <x:v>182</x:v>
      </x:c>
    </x:row>
    <x:row r="249" spans="1:8">
      <x:c r="C249" s="5" t="s">
        <x:v>15</x:v>
      </x:c>
      <x:c r="D249" s="6" t="s">
        <x:v>90</x:v>
      </x:c>
      <x:c r="E249" s="5" t="s">
        <x:v>161</x:v>
      </x:c>
    </x:row>
    <x:row r="251" spans="1:8">
      <x:c r="A251" s="1" t="s">
        <x:v>185</x:v>
      </x:c>
      <x:c r="B251" s="1" t="n">
        <x:v>1</x:v>
      </x:c>
      <x:c r="C251" s="1" t="s">
        <x:v>163</x:v>
      </x:c>
      <x:c r="D251" s="7" t="s">
        <x:v>31</x:v>
      </x:c>
      <x:c r="E251" s="8" t="s">
        <x:v>164</x:v>
      </x:c>
      <x:c r="F251" s="9" t="n">
        <x:v>2152.33</x:v>
      </x:c>
      <x:c r="G251" s="10" t="n">
        <x:v>1</x:v>
      </x:c>
      <x:c r="H251" s="11">
        <x:f>ROUND(ROUND(F251,2)*ROUND(G251,3),2)</x:f>
      </x:c>
    </x:row>
    <x:row r="252" spans="1:8">
      <x:c r="E252" s="5" t="s">
        <x:v>39</x:v>
      </x:c>
      <x:c r="F252" s="5" t="s"/>
      <x:c r="G252" s="5" t="s"/>
      <x:c r="H252" s="12">
        <x:f>SUM(H251:H251)</x:f>
      </x:c>
    </x:row>
    <x:row r="254" spans="1:8">
      <x:c r="C254" s="5" t="s">
        <x:v>6</x:v>
      </x:c>
      <x:c r="D254" s="6" t="s">
        <x:v>7</x:v>
      </x:c>
      <x:c r="E254" s="5" t="s">
        <x:v>8</x:v>
      </x:c>
    </x:row>
    <x:row r="255" spans="1:8">
      <x:c r="C255" s="5" t="s">
        <x:v>9</x:v>
      </x:c>
      <x:c r="D255" s="6" t="s">
        <x:v>40</x:v>
      </x:c>
      <x:c r="E255" s="5" t="s">
        <x:v>186</x:v>
      </x:c>
    </x:row>
    <x:row r="256" spans="1:8">
      <x:c r="C256" s="5" t="s">
        <x:v>11</x:v>
      </x:c>
      <x:c r="D256" s="6" t="s">
        <x:v>7</x:v>
      </x:c>
      <x:c r="E256" s="5" t="s">
        <x:v>187</x:v>
      </x:c>
    </x:row>
    <x:row r="257" spans="1:8">
      <x:c r="C257" s="5" t="s">
        <x:v>13</x:v>
      </x:c>
      <x:c r="D257" s="6" t="s">
        <x:v>7</x:v>
      </x:c>
      <x:c r="E257" s="5" t="s">
        <x:v>14</x:v>
      </x:c>
    </x:row>
    <x:row r="258" spans="1:8">
      <x:c r="C258" s="5" t="s">
        <x:v>15</x:v>
      </x:c>
      <x:c r="D258" s="6" t="s">
        <x:v>7</x:v>
      </x:c>
      <x:c r="E258" s="5" t="s">
        <x:v>16</x:v>
      </x:c>
    </x:row>
    <x:row r="260" spans="1:8">
      <x:c r="A260" s="1" t="s">
        <x:v>188</x:v>
      </x:c>
      <x:c r="B260" s="1" t="n">
        <x:v>1</x:v>
      </x:c>
      <x:c r="C260" s="1" t="s">
        <x:v>18</x:v>
      </x:c>
      <x:c r="D260" s="7" t="s">
        <x:v>19</x:v>
      </x:c>
      <x:c r="E260" s="8" t="s">
        <x:v>20</x:v>
      </x:c>
      <x:c r="F260" s="9" t="n">
        <x:v>7.19</x:v>
      </x:c>
      <x:c r="G260" s="10" t="n">
        <x:v>64</x:v>
      </x:c>
      <x:c r="H260" s="11">
        <x:f>ROUND(ROUND(F260,2)*ROUND(G260,3),2)</x:f>
      </x:c>
    </x:row>
    <x:row r="261" spans="1:8">
      <x:c r="A261" s="1" t="s">
        <x:v>188</x:v>
      </x:c>
      <x:c r="B261" s="1" t="n">
        <x:v>2</x:v>
      </x:c>
      <x:c r="C261" s="1" t="s">
        <x:v>23</x:v>
      </x:c>
      <x:c r="D261" s="7" t="s">
        <x:v>24</x:v>
      </x:c>
      <x:c r="E261" s="8" t="s">
        <x:v>25</x:v>
      </x:c>
      <x:c r="F261" s="9" t="n">
        <x:v>6.76</x:v>
      </x:c>
      <x:c r="G261" s="10" t="n">
        <x:v>32</x:v>
      </x:c>
      <x:c r="H261" s="11">
        <x:f>ROUND(ROUND(F261,2)*ROUND(G261,3),2)</x:f>
      </x:c>
    </x:row>
    <x:row r="262" spans="1:8">
      <x:c r="A262" s="1" t="s">
        <x:v>188</x:v>
      </x:c>
      <x:c r="B262" s="1" t="n">
        <x:v>3</x:v>
      </x:c>
      <x:c r="C262" s="1" t="s">
        <x:v>26</x:v>
      </x:c>
      <x:c r="D262" s="7" t="s">
        <x:v>24</x:v>
      </x:c>
      <x:c r="E262" s="8" t="s">
        <x:v>27</x:v>
      </x:c>
      <x:c r="F262" s="9" t="n">
        <x:v>5.15</x:v>
      </x:c>
      <x:c r="G262" s="10" t="n">
        <x:v>5</x:v>
      </x:c>
      <x:c r="H262" s="11">
        <x:f>ROUND(ROUND(F262,2)*ROUND(G262,3),2)</x:f>
      </x:c>
    </x:row>
    <x:row r="263" spans="1:8">
      <x:c r="A263" s="1" t="s">
        <x:v>188</x:v>
      </x:c>
      <x:c r="B263" s="1" t="n">
        <x:v>4</x:v>
      </x:c>
      <x:c r="C263" s="1" t="s">
        <x:v>35</x:v>
      </x:c>
      <x:c r="D263" s="7" t="s">
        <x:v>31</x:v>
      </x:c>
      <x:c r="E263" s="8" t="s">
        <x:v>36</x:v>
      </x:c>
      <x:c r="F263" s="9" t="n">
        <x:v>78.29</x:v>
      </x:c>
      <x:c r="G263" s="10" t="n">
        <x:v>2</x:v>
      </x:c>
      <x:c r="H263" s="11">
        <x:f>ROUND(ROUND(F263,2)*ROUND(G263,3),2)</x:f>
      </x:c>
    </x:row>
    <x:row r="264" spans="1:8">
      <x:c r="E264" s="5" t="s">
        <x:v>39</x:v>
      </x:c>
      <x:c r="F264" s="5" t="s"/>
      <x:c r="G264" s="5" t="s"/>
      <x:c r="H264" s="12">
        <x:f>SUM(H260:H263)</x:f>
      </x:c>
    </x:row>
    <x:row r="266" spans="1:8">
      <x:c r="C266" s="5" t="s">
        <x:v>6</x:v>
      </x:c>
      <x:c r="D266" s="6" t="s">
        <x:v>7</x:v>
      </x:c>
      <x:c r="E266" s="5" t="s">
        <x:v>8</x:v>
      </x:c>
    </x:row>
    <x:row r="267" spans="1:8">
      <x:c r="C267" s="5" t="s">
        <x:v>9</x:v>
      </x:c>
      <x:c r="D267" s="6" t="s">
        <x:v>40</x:v>
      </x:c>
      <x:c r="E267" s="5" t="s">
        <x:v>186</x:v>
      </x:c>
    </x:row>
    <x:row r="268" spans="1:8">
      <x:c r="C268" s="5" t="s">
        <x:v>11</x:v>
      </x:c>
      <x:c r="D268" s="6" t="s">
        <x:v>7</x:v>
      </x:c>
      <x:c r="E268" s="5" t="s">
        <x:v>187</x:v>
      </x:c>
    </x:row>
    <x:row r="269" spans="1:8">
      <x:c r="C269" s="5" t="s">
        <x:v>13</x:v>
      </x:c>
      <x:c r="D269" s="6" t="s">
        <x:v>40</x:v>
      </x:c>
      <x:c r="E269" s="5" t="s">
        <x:v>52</x:v>
      </x:c>
    </x:row>
    <x:row r="270" spans="1:8">
      <x:c r="C270" s="5" t="s">
        <x:v>15</x:v>
      </x:c>
      <x:c r="D270" s="6" t="s">
        <x:v>7</x:v>
      </x:c>
      <x:c r="E270" s="5" t="s">
        <x:v>53</x:v>
      </x:c>
    </x:row>
    <x:row r="272" spans="1:8">
      <x:c r="A272" s="1" t="s">
        <x:v>189</x:v>
      </x:c>
      <x:c r="B272" s="1" t="n">
        <x:v>1</x:v>
      </x:c>
      <x:c r="C272" s="1" t="s">
        <x:v>55</x:v>
      </x:c>
      <x:c r="D272" s="7" t="s">
        <x:v>44</x:v>
      </x:c>
      <x:c r="E272" s="8" t="s">
        <x:v>56</x:v>
      </x:c>
      <x:c r="F272" s="9" t="n">
        <x:v>40.63</x:v>
      </x:c>
      <x:c r="G272" s="10" t="n">
        <x:v>2.56</x:v>
      </x:c>
      <x:c r="H272" s="11">
        <x:f>ROUND(ROUND(F272,2)*ROUND(G272,3),2)</x:f>
      </x:c>
    </x:row>
    <x:row r="273" spans="1:8">
      <x:c r="A273" s="1" t="s">
        <x:v>189</x:v>
      </x:c>
      <x:c r="B273" s="1" t="n">
        <x:v>2</x:v>
      </x:c>
      <x:c r="C273" s="1" t="s">
        <x:v>57</x:v>
      </x:c>
      <x:c r="D273" s="7" t="s">
        <x:v>44</x:v>
      </x:c>
      <x:c r="E273" s="8" t="s">
        <x:v>58</x:v>
      </x:c>
      <x:c r="F273" s="9" t="n">
        <x:v>99.45</x:v>
      </x:c>
      <x:c r="G273" s="10" t="n">
        <x:v>3.84</x:v>
      </x:c>
      <x:c r="H273" s="11">
        <x:f>ROUND(ROUND(F273,2)*ROUND(G273,3),2)</x:f>
      </x:c>
    </x:row>
    <x:row r="274" spans="1:8">
      <x:c r="E274" s="5" t="s">
        <x:v>39</x:v>
      </x:c>
      <x:c r="F274" s="5" t="s"/>
      <x:c r="G274" s="5" t="s"/>
      <x:c r="H274" s="12">
        <x:f>SUM(H272:H273)</x:f>
      </x:c>
    </x:row>
    <x:row r="276" spans="1:8">
      <x:c r="C276" s="5" t="s">
        <x:v>6</x:v>
      </x:c>
      <x:c r="D276" s="6" t="s">
        <x:v>7</x:v>
      </x:c>
      <x:c r="E276" s="5" t="s">
        <x:v>8</x:v>
      </x:c>
    </x:row>
    <x:row r="277" spans="1:8">
      <x:c r="C277" s="5" t="s">
        <x:v>9</x:v>
      </x:c>
      <x:c r="D277" s="6" t="s">
        <x:v>40</x:v>
      </x:c>
      <x:c r="E277" s="5" t="s">
        <x:v>186</x:v>
      </x:c>
    </x:row>
    <x:row r="278" spans="1:8">
      <x:c r="C278" s="5" t="s">
        <x:v>11</x:v>
      </x:c>
      <x:c r="D278" s="6" t="s">
        <x:v>7</x:v>
      </x:c>
      <x:c r="E278" s="5" t="s">
        <x:v>187</x:v>
      </x:c>
    </x:row>
    <x:row r="279" spans="1:8">
      <x:c r="C279" s="5" t="s">
        <x:v>13</x:v>
      </x:c>
      <x:c r="D279" s="6" t="s">
        <x:v>40</x:v>
      </x:c>
      <x:c r="E279" s="5" t="s">
        <x:v>52</x:v>
      </x:c>
    </x:row>
    <x:row r="280" spans="1:8">
      <x:c r="C280" s="5" t="s">
        <x:v>15</x:v>
      </x:c>
      <x:c r="D280" s="6" t="s">
        <x:v>40</x:v>
      </x:c>
      <x:c r="E280" s="5" t="s">
        <x:v>76</x:v>
      </x:c>
    </x:row>
    <x:row r="282" spans="1:8">
      <x:c r="A282" s="1" t="s">
        <x:v>190</x:v>
      </x:c>
      <x:c r="B282" s="1" t="n">
        <x:v>1</x:v>
      </x:c>
      <x:c r="C282" s="1" t="s">
        <x:v>84</x:v>
      </x:c>
      <x:c r="D282" s="7" t="s">
        <x:v>24</x:v>
      </x:c>
      <x:c r="E282" s="8" t="s">
        <x:v>85</x:v>
      </x:c>
      <x:c r="F282" s="9" t="n">
        <x:v>34.78</x:v>
      </x:c>
      <x:c r="G282" s="10" t="n">
        <x:v>21.2</x:v>
      </x:c>
      <x:c r="H282" s="11">
        <x:f>ROUND(ROUND(F282,2)*ROUND(G282,3),2)</x:f>
      </x:c>
    </x:row>
    <x:row r="283" spans="1:8">
      <x:c r="E283" s="5" t="s">
        <x:v>39</x:v>
      </x:c>
      <x:c r="F283" s="5" t="s"/>
      <x:c r="G283" s="5" t="s"/>
      <x:c r="H283" s="12">
        <x:f>SUM(H282:H282)</x:f>
      </x:c>
    </x:row>
    <x:row r="285" spans="1:8">
      <x:c r="C285" s="5" t="s">
        <x:v>6</x:v>
      </x:c>
      <x:c r="D285" s="6" t="s">
        <x:v>7</x:v>
      </x:c>
      <x:c r="E285" s="5" t="s">
        <x:v>8</x:v>
      </x:c>
    </x:row>
    <x:row r="286" spans="1:8">
      <x:c r="C286" s="5" t="s">
        <x:v>9</x:v>
      </x:c>
      <x:c r="D286" s="6" t="s">
        <x:v>40</x:v>
      </x:c>
      <x:c r="E286" s="5" t="s">
        <x:v>186</x:v>
      </x:c>
    </x:row>
    <x:row r="287" spans="1:8">
      <x:c r="C287" s="5" t="s">
        <x:v>11</x:v>
      </x:c>
      <x:c r="D287" s="6" t="s">
        <x:v>7</x:v>
      </x:c>
      <x:c r="E287" s="5" t="s">
        <x:v>187</x:v>
      </x:c>
    </x:row>
    <x:row r="288" spans="1:8">
      <x:c r="C288" s="5" t="s">
        <x:v>13</x:v>
      </x:c>
      <x:c r="D288" s="6" t="s">
        <x:v>90</x:v>
      </x:c>
      <x:c r="E288" s="5" t="s">
        <x:v>191</x:v>
      </x:c>
    </x:row>
    <x:row r="289" spans="1:8">
      <x:c r="C289" s="5" t="s">
        <x:v>15</x:v>
      </x:c>
      <x:c r="D289" s="6" t="s">
        <x:v>7</x:v>
      </x:c>
      <x:c r="E289" s="5" t="s">
        <x:v>102</x:v>
      </x:c>
    </x:row>
    <x:row r="291" spans="1:8">
      <x:c r="A291" s="1" t="s">
        <x:v>192</x:v>
      </x:c>
      <x:c r="B291" s="1" t="n">
        <x:v>1</x:v>
      </x:c>
      <x:c r="C291" s="1" t="s">
        <x:v>104</x:v>
      </x:c>
      <x:c r="D291" s="7" t="s">
        <x:v>31</x:v>
      </x:c>
      <x:c r="E291" s="8" t="s">
        <x:v>105</x:v>
      </x:c>
      <x:c r="F291" s="9" t="n">
        <x:v>286.52</x:v>
      </x:c>
      <x:c r="G291" s="10" t="n">
        <x:v>2</x:v>
      </x:c>
      <x:c r="H291" s="11">
        <x:f>ROUND(ROUND(F291,2)*ROUND(G291,3),2)</x:f>
      </x:c>
    </x:row>
    <x:row r="292" spans="1:8">
      <x:c r="A292" s="1" t="s">
        <x:v>192</x:v>
      </x:c>
      <x:c r="B292" s="1" t="n">
        <x:v>2</x:v>
      </x:c>
      <x:c r="C292" s="1" t="s">
        <x:v>106</x:v>
      </x:c>
      <x:c r="D292" s="7" t="s">
        <x:v>44</x:v>
      </x:c>
      <x:c r="E292" s="8" t="s">
        <x:v>107</x:v>
      </x:c>
      <x:c r="F292" s="9" t="n">
        <x:v>10.86</x:v>
      </x:c>
      <x:c r="G292" s="10" t="n">
        <x:v>4.608</x:v>
      </x:c>
      <x:c r="H292" s="11">
        <x:f>ROUND(ROUND(F292,2)*ROUND(G292,3),2)</x:f>
      </x:c>
    </x:row>
    <x:row r="293" spans="1:8">
      <x:c r="A293" s="1" t="s">
        <x:v>192</x:v>
      </x:c>
      <x:c r="B293" s="1" t="n">
        <x:v>3</x:v>
      </x:c>
      <x:c r="C293" s="1" t="s">
        <x:v>108</x:v>
      </x:c>
      <x:c r="D293" s="7" t="s">
        <x:v>44</x:v>
      </x:c>
      <x:c r="E293" s="8" t="s">
        <x:v>109</x:v>
      </x:c>
      <x:c r="F293" s="9" t="n">
        <x:v>77.06</x:v>
      </x:c>
      <x:c r="G293" s="10" t="n">
        <x:v>0.512</x:v>
      </x:c>
      <x:c r="H293" s="11">
        <x:f>ROUND(ROUND(F293,2)*ROUND(G293,3),2)</x:f>
      </x:c>
    </x:row>
    <x:row r="294" spans="1:8">
      <x:c r="A294" s="1" t="s">
        <x:v>192</x:v>
      </x:c>
      <x:c r="B294" s="1" t="n">
        <x:v>4</x:v>
      </x:c>
      <x:c r="C294" s="1" t="s">
        <x:v>110</x:v>
      </x:c>
      <x:c r="D294" s="7" t="s">
        <x:v>19</x:v>
      </x:c>
      <x:c r="E294" s="8" t="s">
        <x:v>111</x:v>
      </x:c>
      <x:c r="F294" s="9" t="n">
        <x:v>0.44</x:v>
      </x:c>
      <x:c r="G294" s="10" t="n">
        <x:v>32</x:v>
      </x:c>
      <x:c r="H294" s="11">
        <x:f>ROUND(ROUND(F294,2)*ROUND(G294,3),2)</x:f>
      </x:c>
    </x:row>
    <x:row r="295" spans="1:8">
      <x:c r="A295" s="1" t="s">
        <x:v>192</x:v>
      </x:c>
      <x:c r="B295" s="1" t="n">
        <x:v>5</x:v>
      </x:c>
      <x:c r="C295" s="1" t="s">
        <x:v>112</x:v>
      </x:c>
      <x:c r="D295" s="7" t="s">
        <x:v>19</x:v>
      </x:c>
      <x:c r="E295" s="8" t="s">
        <x:v>113</x:v>
      </x:c>
      <x:c r="F295" s="9" t="n">
        <x:v>5.88</x:v>
      </x:c>
      <x:c r="G295" s="10" t="n">
        <x:v>64</x:v>
      </x:c>
      <x:c r="H295" s="11">
        <x:f>ROUND(ROUND(F295,2)*ROUND(G295,3),2)</x:f>
      </x:c>
    </x:row>
    <x:row r="296" spans="1:8">
      <x:c r="A296" s="1" t="s">
        <x:v>192</x:v>
      </x:c>
      <x:c r="B296" s="1" t="n">
        <x:v>6</x:v>
      </x:c>
      <x:c r="C296" s="1" t="s">
        <x:v>116</x:v>
      </x:c>
      <x:c r="D296" s="7" t="s">
        <x:v>44</x:v>
      </x:c>
      <x:c r="E296" s="8" t="s">
        <x:v>117</x:v>
      </x:c>
      <x:c r="F296" s="9" t="n">
        <x:v>32.59</x:v>
      </x:c>
      <x:c r="G296" s="10" t="n">
        <x:v>1.28</x:v>
      </x:c>
      <x:c r="H296" s="11">
        <x:f>ROUND(ROUND(F296,2)*ROUND(G296,3),2)</x:f>
      </x:c>
    </x:row>
    <x:row r="297" spans="1:8">
      <x:c r="A297" s="1" t="s">
        <x:v>192</x:v>
      </x:c>
      <x:c r="B297" s="1" t="n">
        <x:v>7</x:v>
      </x:c>
      <x:c r="C297" s="1" t="s">
        <x:v>118</x:v>
      </x:c>
      <x:c r="D297" s="7" t="s">
        <x:v>44</x:v>
      </x:c>
      <x:c r="E297" s="8" t="s">
        <x:v>119</x:v>
      </x:c>
      <x:c r="F297" s="9" t="n">
        <x:v>24.31</x:v>
      </x:c>
      <x:c r="G297" s="10" t="n">
        <x:v>3.84</x:v>
      </x:c>
      <x:c r="H297" s="11">
        <x:f>ROUND(ROUND(F297,2)*ROUND(G297,3),2)</x:f>
      </x:c>
    </x:row>
    <x:row r="298" spans="1:8">
      <x:c r="A298" s="1" t="s">
        <x:v>192</x:v>
      </x:c>
      <x:c r="B298" s="1" t="n">
        <x:v>8</x:v>
      </x:c>
      <x:c r="C298" s="1" t="s">
        <x:v>120</x:v>
      </x:c>
      <x:c r="D298" s="7" t="s">
        <x:v>44</x:v>
      </x:c>
      <x:c r="E298" s="8" t="s">
        <x:v>121</x:v>
      </x:c>
      <x:c r="F298" s="9" t="n">
        <x:v>69.77</x:v>
      </x:c>
      <x:c r="G298" s="10" t="n">
        <x:v>2.56</x:v>
      </x:c>
      <x:c r="H298" s="11">
        <x:f>ROUND(ROUND(F298,2)*ROUND(G298,3),2)</x:f>
      </x:c>
    </x:row>
    <x:row r="299" spans="1:8">
      <x:c r="A299" s="1" t="s">
        <x:v>192</x:v>
      </x:c>
      <x:c r="B299" s="1" t="n">
        <x:v>9</x:v>
      </x:c>
      <x:c r="C299" s="1" t="s">
        <x:v>130</x:v>
      </x:c>
      <x:c r="D299" s="7" t="s">
        <x:v>31</x:v>
      </x:c>
      <x:c r="E299" s="8" t="s">
        <x:v>131</x:v>
      </x:c>
      <x:c r="F299" s="9" t="n">
        <x:v>186.25</x:v>
      </x:c>
      <x:c r="G299" s="10" t="n">
        <x:v>1</x:v>
      </x:c>
      <x:c r="H299" s="11">
        <x:f>ROUND(ROUND(F299,2)*ROUND(G299,3),2)</x:f>
      </x:c>
    </x:row>
    <x:row r="300" spans="1:8">
      <x:c r="A300" s="1" t="s">
        <x:v>192</x:v>
      </x:c>
      <x:c r="B300" s="1" t="n">
        <x:v>10</x:v>
      </x:c>
      <x:c r="C300" s="1" t="s">
        <x:v>132</x:v>
      </x:c>
      <x:c r="D300" s="7" t="s">
        <x:v>31</x:v>
      </x:c>
      <x:c r="E300" s="8" t="s">
        <x:v>133</x:v>
      </x:c>
      <x:c r="F300" s="9" t="n">
        <x:v>81.55</x:v>
      </x:c>
      <x:c r="G300" s="10" t="n">
        <x:v>1</x:v>
      </x:c>
      <x:c r="H300" s="11">
        <x:f>ROUND(ROUND(F300,2)*ROUND(G300,3),2)</x:f>
      </x:c>
    </x:row>
    <x:row r="301" spans="1:8">
      <x:c r="E301" s="5" t="s">
        <x:v>39</x:v>
      </x:c>
      <x:c r="F301" s="5" t="s"/>
      <x:c r="G301" s="5" t="s"/>
      <x:c r="H301" s="12">
        <x:f>SUM(H291:H300)</x:f>
      </x:c>
    </x:row>
    <x:row r="303" spans="1:8">
      <x:c r="C303" s="5" t="s">
        <x:v>6</x:v>
      </x:c>
      <x:c r="D303" s="6" t="s">
        <x:v>7</x:v>
      </x:c>
      <x:c r="E303" s="5" t="s">
        <x:v>8</x:v>
      </x:c>
    </x:row>
    <x:row r="304" spans="1:8">
      <x:c r="C304" s="5" t="s">
        <x:v>9</x:v>
      </x:c>
      <x:c r="D304" s="6" t="s">
        <x:v>40</x:v>
      </x:c>
      <x:c r="E304" s="5" t="s">
        <x:v>186</x:v>
      </x:c>
    </x:row>
    <x:row r="305" spans="1:8">
      <x:c r="C305" s="5" t="s">
        <x:v>11</x:v>
      </x:c>
      <x:c r="D305" s="6" t="s">
        <x:v>7</x:v>
      </x:c>
      <x:c r="E305" s="5" t="s">
        <x:v>187</x:v>
      </x:c>
    </x:row>
    <x:row r="306" spans="1:8">
      <x:c r="C306" s="5" t="s">
        <x:v>13</x:v>
      </x:c>
      <x:c r="D306" s="6" t="s">
        <x:v>90</x:v>
      </x:c>
      <x:c r="E306" s="5" t="s">
        <x:v>191</x:v>
      </x:c>
    </x:row>
    <x:row r="307" spans="1:8">
      <x:c r="C307" s="5" t="s">
        <x:v>15</x:v>
      </x:c>
      <x:c r="D307" s="6" t="s">
        <x:v>40</x:v>
      </x:c>
      <x:c r="E307" s="5" t="s">
        <x:v>134</x:v>
      </x:c>
    </x:row>
    <x:row r="309" spans="1:8">
      <x:c r="A309" s="1" t="s">
        <x:v>193</x:v>
      </x:c>
      <x:c r="B309" s="1" t="n">
        <x:v>1</x:v>
      </x:c>
      <x:c r="C309" s="1" t="s">
        <x:v>136</x:v>
      </x:c>
      <x:c r="D309" s="7" t="s">
        <x:v>19</x:v>
      </x:c>
      <x:c r="E309" s="8" t="s">
        <x:v>137</x:v>
      </x:c>
      <x:c r="F309" s="9" t="n">
        <x:v>9.32</x:v>
      </x:c>
      <x:c r="G309" s="10" t="n">
        <x:v>96</x:v>
      </x:c>
      <x:c r="H309" s="11">
        <x:f>ROUND(ROUND(F309,2)*ROUND(G309,3),2)</x:f>
      </x:c>
    </x:row>
    <x:row r="310" spans="1:8">
      <x:c r="A310" s="1" t="s">
        <x:v>193</x:v>
      </x:c>
      <x:c r="B310" s="1" t="n">
        <x:v>2</x:v>
      </x:c>
      <x:c r="C310" s="1" t="s">
        <x:v>140</x:v>
      </x:c>
      <x:c r="D310" s="7" t="s">
        <x:v>19</x:v>
      </x:c>
      <x:c r="E310" s="8" t="s">
        <x:v>141</x:v>
      </x:c>
      <x:c r="F310" s="9" t="n">
        <x:v>15.66</x:v>
      </x:c>
      <x:c r="G310" s="10" t="n">
        <x:v>55</x:v>
      </x:c>
      <x:c r="H310" s="11">
        <x:f>ROUND(ROUND(F310,2)*ROUND(G310,3),2)</x:f>
      </x:c>
    </x:row>
    <x:row r="311" spans="1:8">
      <x:c r="A311" s="1" t="s">
        <x:v>193</x:v>
      </x:c>
      <x:c r="B311" s="1" t="n">
        <x:v>3</x:v>
      </x:c>
      <x:c r="C311" s="1" t="s">
        <x:v>142</x:v>
      </x:c>
      <x:c r="D311" s="7" t="s">
        <x:v>143</x:v>
      </x:c>
      <x:c r="E311" s="8" t="s">
        <x:v>144</x:v>
      </x:c>
      <x:c r="F311" s="9" t="n">
        <x:v>92.83</x:v>
      </x:c>
      <x:c r="G311" s="10" t="n">
        <x:v>2</x:v>
      </x:c>
      <x:c r="H311" s="11">
        <x:f>ROUND(ROUND(F311,2)*ROUND(G311,3),2)</x:f>
      </x:c>
    </x:row>
    <x:row r="312" spans="1:8">
      <x:c r="A312" s="1" t="s">
        <x:v>193</x:v>
      </x:c>
      <x:c r="B312" s="1" t="n">
        <x:v>4</x:v>
      </x:c>
      <x:c r="C312" s="1" t="s">
        <x:v>194</x:v>
      </x:c>
      <x:c r="D312" s="7" t="s">
        <x:v>31</x:v>
      </x:c>
      <x:c r="E312" s="8" t="s">
        <x:v>195</x:v>
      </x:c>
      <x:c r="F312" s="9" t="n">
        <x:v>239.34</x:v>
      </x:c>
      <x:c r="G312" s="10" t="n">
        <x:v>2</x:v>
      </x:c>
      <x:c r="H312" s="11">
        <x:f>ROUND(ROUND(F312,2)*ROUND(G312,3),2)</x:f>
      </x:c>
    </x:row>
    <x:row r="313" spans="1:8">
      <x:c r="A313" s="1" t="s">
        <x:v>193</x:v>
      </x:c>
      <x:c r="B313" s="1" t="n">
        <x:v>5</x:v>
      </x:c>
      <x:c r="C313" s="1" t="s">
        <x:v>196</x:v>
      </x:c>
      <x:c r="D313" s="7" t="s">
        <x:v>31</x:v>
      </x:c>
      <x:c r="E313" s="8" t="s">
        <x:v>197</x:v>
      </x:c>
      <x:c r="F313" s="9" t="n">
        <x:v>308.37</x:v>
      </x:c>
      <x:c r="G313" s="10" t="n">
        <x:v>2</x:v>
      </x:c>
      <x:c r="H313" s="11">
        <x:f>ROUND(ROUND(F313,2)*ROUND(G313,3),2)</x:f>
      </x:c>
    </x:row>
    <x:row r="314" spans="1:8">
      <x:c r="E314" s="5" t="s">
        <x:v>39</x:v>
      </x:c>
      <x:c r="F314" s="5" t="s"/>
      <x:c r="G314" s="5" t="s"/>
      <x:c r="H314" s="12">
        <x:f>SUM(H309:H313)</x:f>
      </x:c>
    </x:row>
    <x:row r="316" spans="1:8">
      <x:c r="C316" s="5" t="s">
        <x:v>6</x:v>
      </x:c>
      <x:c r="D316" s="6" t="s">
        <x:v>7</x:v>
      </x:c>
      <x:c r="E316" s="5" t="s">
        <x:v>8</x:v>
      </x:c>
    </x:row>
    <x:row r="317" spans="1:8">
      <x:c r="C317" s="5" t="s">
        <x:v>9</x:v>
      </x:c>
      <x:c r="D317" s="6" t="s">
        <x:v>40</x:v>
      </x:c>
      <x:c r="E317" s="5" t="s">
        <x:v>186</x:v>
      </x:c>
    </x:row>
    <x:row r="318" spans="1:8">
      <x:c r="C318" s="5" t="s">
        <x:v>11</x:v>
      </x:c>
      <x:c r="D318" s="6" t="s">
        <x:v>7</x:v>
      </x:c>
      <x:c r="E318" s="5" t="s">
        <x:v>187</x:v>
      </x:c>
    </x:row>
    <x:row r="319" spans="1:8">
      <x:c r="C319" s="5" t="s">
        <x:v>13</x:v>
      </x:c>
      <x:c r="D319" s="6" t="s">
        <x:v>90</x:v>
      </x:c>
      <x:c r="E319" s="5" t="s">
        <x:v>191</x:v>
      </x:c>
    </x:row>
    <x:row r="320" spans="1:8">
      <x:c r="C320" s="5" t="s">
        <x:v>15</x:v>
      </x:c>
      <x:c r="D320" s="6" t="s">
        <x:v>90</x:v>
      </x:c>
      <x:c r="E320" s="5" t="s">
        <x:v>161</x:v>
      </x:c>
    </x:row>
    <x:row r="322" spans="1:8">
      <x:c r="A322" s="1" t="s">
        <x:v>198</x:v>
      </x:c>
      <x:c r="B322" s="1" t="n">
        <x:v>1</x:v>
      </x:c>
      <x:c r="C322" s="1" t="s">
        <x:v>199</x:v>
      </x:c>
      <x:c r="D322" s="7" t="s">
        <x:v>31</x:v>
      </x:c>
      <x:c r="E322" s="8" t="s">
        <x:v>200</x:v>
      </x:c>
      <x:c r="F322" s="9" t="n">
        <x:v>2152.33</x:v>
      </x:c>
      <x:c r="G322" s="10" t="n">
        <x:v>1</x:v>
      </x:c>
      <x:c r="H322" s="11">
        <x:f>ROUND(ROUND(F322,2)*ROUND(G322,3),2)</x:f>
      </x:c>
    </x:row>
    <x:row r="323" spans="1:8">
      <x:c r="E323" s="5" t="s">
        <x:v>39</x:v>
      </x:c>
      <x:c r="F323" s="5" t="s"/>
      <x:c r="G323" s="5" t="s"/>
      <x:c r="H323" s="12">
        <x:f>SUM(H322:H322)</x:f>
      </x:c>
    </x:row>
    <x:row r="325" spans="1:8">
      <x:c r="C325" s="5" t="s">
        <x:v>6</x:v>
      </x:c>
      <x:c r="D325" s="6" t="s">
        <x:v>7</x:v>
      </x:c>
      <x:c r="E325" s="5" t="s">
        <x:v>8</x:v>
      </x:c>
    </x:row>
    <x:row r="326" spans="1:8">
      <x:c r="C326" s="5" t="s">
        <x:v>9</x:v>
      </x:c>
      <x:c r="D326" s="6" t="s">
        <x:v>90</x:v>
      </x:c>
      <x:c r="E326" s="5" t="s">
        <x:v>201</x:v>
      </x:c>
    </x:row>
    <x:row r="327" spans="1:8">
      <x:c r="C327" s="5" t="s">
        <x:v>11</x:v>
      </x:c>
      <x:c r="D327" s="6" t="s">
        <x:v>40</x:v>
      </x:c>
      <x:c r="E327" s="5" t="s">
        <x:v>202</x:v>
      </x:c>
    </x:row>
    <x:row r="329" spans="1:8">
      <x:c r="A329" s="1" t="s">
        <x:v>203</x:v>
      </x:c>
      <x:c r="B329" s="1" t="n">
        <x:v>1</x:v>
      </x:c>
      <x:c r="C329" s="1" t="s">
        <x:v>204</x:v>
      </x:c>
      <x:c r="D329" s="7" t="s">
        <x:v>44</x:v>
      </x:c>
      <x:c r="E329" s="8" t="s">
        <x:v>205</x:v>
      </x:c>
      <x:c r="F329" s="9" t="n">
        <x:v>28.54</x:v>
      </x:c>
      <x:c r="G329" s="10" t="n">
        <x:v>49.92</x:v>
      </x:c>
      <x:c r="H329" s="11">
        <x:f>ROUND(ROUND(F329,2)*ROUND(G329,3),2)</x:f>
      </x:c>
    </x:row>
    <x:row r="330" spans="1:8">
      <x:c r="A330" s="1" t="s">
        <x:v>203</x:v>
      </x:c>
      <x:c r="B330" s="1" t="n">
        <x:v>2</x:v>
      </x:c>
      <x:c r="C330" s="1" t="s">
        <x:v>206</x:v>
      </x:c>
      <x:c r="D330" s="7" t="s">
        <x:v>44</x:v>
      </x:c>
      <x:c r="E330" s="8" t="s">
        <x:v>207</x:v>
      </x:c>
      <x:c r="F330" s="9" t="n">
        <x:v>43.93</x:v>
      </x:c>
      <x:c r="G330" s="10" t="n">
        <x:v>47.76</x:v>
      </x:c>
      <x:c r="H330" s="11">
        <x:f>ROUND(ROUND(F330,2)*ROUND(G330,3),2)</x:f>
      </x:c>
    </x:row>
    <x:row r="331" spans="1:8">
      <x:c r="A331" s="1" t="s">
        <x:v>203</x:v>
      </x:c>
      <x:c r="B331" s="1" t="n">
        <x:v>3</x:v>
      </x:c>
      <x:c r="C331" s="1" t="s">
        <x:v>208</x:v>
      </x:c>
      <x:c r="D331" s="7" t="s">
        <x:v>44</x:v>
      </x:c>
      <x:c r="E331" s="8" t="s">
        <x:v>209</x:v>
      </x:c>
      <x:c r="F331" s="9" t="n">
        <x:v>0</x:v>
      </x:c>
      <x:c r="G331" s="10" t="n">
        <x:v>13.29</x:v>
      </x:c>
      <x:c r="H331" s="11">
        <x:f>ROUND(ROUND(F331,2)*ROUND(G331,3),2)</x:f>
      </x:c>
    </x:row>
    <x:row r="332" spans="1:8">
      <x:c r="A332" s="1" t="s">
        <x:v>203</x:v>
      </x:c>
      <x:c r="B332" s="1" t="n">
        <x:v>4</x:v>
      </x:c>
      <x:c r="C332" s="1" t="s">
        <x:v>210</x:v>
      </x:c>
      <x:c r="D332" s="7" t="s">
        <x:v>44</x:v>
      </x:c>
      <x:c r="E332" s="8" t="s">
        <x:v>211</x:v>
      </x:c>
      <x:c r="F332" s="9" t="n">
        <x:v>11.04</x:v>
      </x:c>
      <x:c r="G332" s="10" t="n">
        <x:v>4.67</x:v>
      </x:c>
      <x:c r="H332" s="11">
        <x:f>ROUND(ROUND(F332,2)*ROUND(G332,3),2)</x:f>
      </x:c>
    </x:row>
    <x:row r="333" spans="1:8">
      <x:c r="A333" s="1" t="s">
        <x:v>203</x:v>
      </x:c>
      <x:c r="B333" s="1" t="n">
        <x:v>5</x:v>
      </x:c>
      <x:c r="C333" s="1" t="s">
        <x:v>212</x:v>
      </x:c>
      <x:c r="D333" s="7" t="s">
        <x:v>44</x:v>
      </x:c>
      <x:c r="E333" s="8" t="s">
        <x:v>213</x:v>
      </x:c>
      <x:c r="F333" s="9" t="n">
        <x:v>-26.42</x:v>
      </x:c>
      <x:c r="G333" s="10" t="n">
        <x:v>4.39</x:v>
      </x:c>
      <x:c r="H333" s="11">
        <x:f>ROUND(ROUND(F333,2)*ROUND(G333,3),2)</x:f>
      </x:c>
    </x:row>
    <x:row r="334" spans="1:8">
      <x:c r="A334" s="1" t="s">
        <x:v>203</x:v>
      </x:c>
      <x:c r="B334" s="1" t="n">
        <x:v>6</x:v>
      </x:c>
      <x:c r="C334" s="1" t="s">
        <x:v>214</x:v>
      </x:c>
      <x:c r="D334" s="7" t="s">
        <x:v>44</x:v>
      </x:c>
      <x:c r="E334" s="8" t="s">
        <x:v>215</x:v>
      </x:c>
      <x:c r="F334" s="9" t="n">
        <x:v>0</x:v>
      </x:c>
      <x:c r="G334" s="10" t="n">
        <x:v>13.2</x:v>
      </x:c>
      <x:c r="H334" s="11">
        <x:f>ROUND(ROUND(F334,2)*ROUND(G334,3),2)</x:f>
      </x:c>
    </x:row>
    <x:row r="335" spans="1:8">
      <x:c r="A335" s="1" t="s">
        <x:v>203</x:v>
      </x:c>
      <x:c r="B335" s="1" t="n">
        <x:v>7</x:v>
      </x:c>
      <x:c r="C335" s="1" t="s">
        <x:v>216</x:v>
      </x:c>
      <x:c r="D335" s="7" t="s">
        <x:v>44</x:v>
      </x:c>
      <x:c r="E335" s="8" t="s">
        <x:v>217</x:v>
      </x:c>
      <x:c r="F335" s="9" t="n">
        <x:v>43.6</x:v>
      </x:c>
      <x:c r="G335" s="10" t="n">
        <x:v>4.43</x:v>
      </x:c>
      <x:c r="H335" s="11">
        <x:f>ROUND(ROUND(F335,2)*ROUND(G335,3),2)</x:f>
      </x:c>
    </x:row>
    <x:row r="336" spans="1:8">
      <x:c r="A336" s="1" t="s">
        <x:v>203</x:v>
      </x:c>
      <x:c r="B336" s="1" t="n">
        <x:v>8</x:v>
      </x:c>
      <x:c r="C336" s="1" t="s">
        <x:v>218</x:v>
      </x:c>
      <x:c r="D336" s="7" t="s">
        <x:v>44</x:v>
      </x:c>
      <x:c r="E336" s="8" t="s">
        <x:v>219</x:v>
      </x:c>
      <x:c r="F336" s="9" t="n">
        <x:v>59.28</x:v>
      </x:c>
      <x:c r="G336" s="10" t="n">
        <x:v>5.36</x:v>
      </x:c>
      <x:c r="H336" s="11">
        <x:f>ROUND(ROUND(F336,2)*ROUND(G336,3),2)</x:f>
      </x:c>
    </x:row>
    <x:row r="337" spans="1:8">
      <x:c r="A337" s="1" t="s">
        <x:v>203</x:v>
      </x:c>
      <x:c r="B337" s="1" t="n">
        <x:v>9</x:v>
      </x:c>
      <x:c r="C337" s="1" t="s">
        <x:v>220</x:v>
      </x:c>
      <x:c r="D337" s="7" t="s">
        <x:v>44</x:v>
      </x:c>
      <x:c r="E337" s="8" t="s">
        <x:v>221</x:v>
      </x:c>
      <x:c r="F337" s="9" t="n">
        <x:v>221.95</x:v>
      </x:c>
      <x:c r="G337" s="10" t="n">
        <x:v>5.36</x:v>
      </x:c>
      <x:c r="H337" s="11">
        <x:f>ROUND(ROUND(F337,2)*ROUND(G337,3),2)</x:f>
      </x:c>
    </x:row>
    <x:row r="338" spans="1:8">
      <x:c r="E338" s="5" t="s">
        <x:v>39</x:v>
      </x:c>
      <x:c r="F338" s="5" t="s"/>
      <x:c r="G338" s="5" t="s"/>
      <x:c r="H338" s="12">
        <x:f>SUM(H329:H337)</x:f>
      </x:c>
    </x:row>
    <x:row r="340" spans="1:8">
      <x:c r="C340" s="5" t="s">
        <x:v>6</x:v>
      </x:c>
      <x:c r="D340" s="6" t="s">
        <x:v>7</x:v>
      </x:c>
      <x:c r="E340" s="5" t="s">
        <x:v>8</x:v>
      </x:c>
    </x:row>
    <x:row r="341" spans="1:8">
      <x:c r="C341" s="5" t="s">
        <x:v>9</x:v>
      </x:c>
      <x:c r="D341" s="6" t="s">
        <x:v>90</x:v>
      </x:c>
      <x:c r="E341" s="5" t="s">
        <x:v>201</x:v>
      </x:c>
    </x:row>
    <x:row r="342" spans="1:8">
      <x:c r="C342" s="5" t="s">
        <x:v>11</x:v>
      </x:c>
      <x:c r="D342" s="6" t="s">
        <x:v>90</x:v>
      </x:c>
      <x:c r="E342" s="5" t="s">
        <x:v>222</x:v>
      </x:c>
    </x:row>
    <x:row r="344" spans="1:8">
      <x:c r="A344" s="1" t="s">
        <x:v>223</x:v>
      </x:c>
      <x:c r="B344" s="1" t="n">
        <x:v>1</x:v>
      </x:c>
      <x:c r="C344" s="1" t="s">
        <x:v>224</x:v>
      </x:c>
      <x:c r="D344" s="7" t="s">
        <x:v>225</x:v>
      </x:c>
      <x:c r="E344" s="8" t="s">
        <x:v>226</x:v>
      </x:c>
      <x:c r="F344" s="9" t="n">
        <x:v>5538.7</x:v>
      </x:c>
      <x:c r="G344" s="10" t="n">
        <x:v>1</x:v>
      </x:c>
      <x:c r="H344" s="11">
        <x:f>ROUND(ROUND(F344,2)*ROUND(G344,3),2)</x:f>
      </x:c>
    </x:row>
    <x:row r="345" spans="1:8">
      <x:c r="A345" s="1" t="s">
        <x:v>223</x:v>
      </x:c>
      <x:c r="B345" s="1" t="n">
        <x:v>2</x:v>
      </x:c>
      <x:c r="C345" s="1" t="s">
        <x:v>227</x:v>
      </x:c>
      <x:c r="D345" s="7" t="s">
        <x:v>225</x:v>
      </x:c>
      <x:c r="E345" s="8" t="s">
        <x:v>228</x:v>
      </x:c>
      <x:c r="F345" s="9" t="n">
        <x:v>3690</x:v>
      </x:c>
      <x:c r="G345" s="10" t="n">
        <x:v>1</x:v>
      </x:c>
      <x:c r="H345" s="11">
        <x:f>ROUND(ROUND(F345,2)*ROUND(G345,3),2)</x:f>
      </x:c>
    </x:row>
    <x:row r="346" spans="1:8">
      <x:c r="A346" s="1" t="s">
        <x:v>223</x:v>
      </x:c>
      <x:c r="B346" s="1" t="n">
        <x:v>3</x:v>
      </x:c>
      <x:c r="C346" s="1" t="s">
        <x:v>229</x:v>
      </x:c>
      <x:c r="D346" s="7" t="s">
        <x:v>225</x:v>
      </x:c>
      <x:c r="E346" s="8" t="s">
        <x:v>230</x:v>
      </x:c>
      <x:c r="F346" s="9" t="n">
        <x:v>2500</x:v>
      </x:c>
      <x:c r="G346" s="10" t="n">
        <x:v>1</x:v>
      </x:c>
      <x:c r="H346" s="11">
        <x:f>ROUND(ROUND(F346,2)*ROUND(G346,3),2)</x:f>
      </x:c>
    </x:row>
    <x:row r="347" spans="1:8">
      <x:c r="E347" s="5" t="s">
        <x:v>39</x:v>
      </x:c>
      <x:c r="F347" s="5" t="s"/>
      <x:c r="G347" s="5" t="s"/>
      <x:c r="H347" s="12">
        <x:f>SUM(H344:H346)</x:f>
      </x:c>
    </x:row>
    <x:row r="349" spans="1:8">
      <x:c r="E349" s="13" t="s">
        <x:v>231</x:v>
      </x:c>
      <x:c r="H349" s="14">
        <x:f>SUM(H9:H348)/2</x:f>
      </x:c>
    </x:row>
  </x:sheetData>
  <x:sheetProtection sheet="1"/>
  <x:mergeCells count="4">
    <x:mergeCell ref="E1:H1"/>
    <x:mergeCell ref="E2:H2"/>
    <x:mergeCell ref="E3:H3"/>
    <x:mergeCell ref="E4:H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AA2289"/>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 min="12" max="12" width="90.710625" style="0" customWidth="1"/>
  </x:cols>
  <x:sheetData>
    <x:row r="1" spans="1:27">
      <x:c r="A1" s="15" t="s">
        <x:v>0</x:v>
      </x:c>
      <x:c r="B1" s="15" t="s">
        <x:v>0</x:v>
      </x:c>
      <x:c r="C1" s="15" t="s">
        <x:v>0</x:v>
      </x:c>
      <x:c r="D1" s="15" t="s">
        <x:v>0</x:v>
      </x:c>
      <x:c r="E1" s="15" t="s">
        <x:v>0</x:v>
      </x:c>
      <x:c r="F1" s="15" t="s">
        <x:v>0</x:v>
      </x:c>
      <x:c r="G1" s="15" t="s">
        <x:v>0</x:v>
      </x:c>
      <x:c r="H1" s="15" t="s">
        <x:v>0</x:v>
      </x:c>
      <x:c r="I1" s="15" t="s">
        <x:v>0</x:v>
      </x:c>
      <x:c r="J1" s="15" t="s">
        <x:v>0</x:v>
      </x:c>
      <x:c r="K1" s="15" t="s">
        <x:v>0</x:v>
      </x:c>
    </x:row>
    <x:row r="2" spans="1:27">
      <x:c r="A2" s="15" t="s">
        <x:v>1</x:v>
      </x:c>
      <x:c r="B2" s="15" t="s">
        <x:v>1</x:v>
      </x:c>
      <x:c r="C2" s="15" t="s">
        <x:v>1</x:v>
      </x:c>
      <x:c r="D2" s="15" t="s">
        <x:v>1</x:v>
      </x:c>
      <x:c r="E2" s="15" t="s">
        <x:v>1</x:v>
      </x:c>
      <x:c r="F2" s="15" t="s">
        <x:v>1</x:v>
      </x:c>
      <x:c r="G2" s="15" t="s">
        <x:v>1</x:v>
      </x:c>
      <x:c r="H2" s="15" t="s">
        <x:v>1</x:v>
      </x:c>
      <x:c r="I2" s="15" t="s">
        <x:v>1</x:v>
      </x:c>
      <x:c r="J2" s="15" t="s">
        <x:v>1</x:v>
      </x:c>
      <x:c r="K2" s="15" t="s">
        <x:v>1</x:v>
      </x:c>
    </x:row>
    <x:row r="3" spans="1:27">
      <x:c r="A3" s="15" t="s"/>
      <x:c r="B3" s="15" t="s"/>
      <x:c r="C3" s="15" t="s"/>
      <x:c r="D3" s="15" t="s"/>
      <x:c r="E3" s="15" t="s"/>
      <x:c r="F3" s="15" t="s"/>
      <x:c r="G3" s="15" t="s"/>
      <x:c r="H3" s="15" t="s"/>
      <x:c r="I3" s="15" t="s"/>
      <x:c r="J3" s="15" t="s"/>
      <x:c r="K3" s="15" t="s"/>
    </x:row>
    <x:row r="4" spans="1:27">
      <x:c r="A4" s="15" t="s"/>
      <x:c r="B4" s="15" t="s"/>
      <x:c r="C4" s="15" t="s"/>
      <x:c r="D4" s="15" t="s"/>
      <x:c r="E4" s="15" t="s"/>
      <x:c r="F4" s="15" t="s"/>
      <x:c r="G4" s="15" t="s"/>
      <x:c r="H4" s="15" t="s"/>
      <x:c r="I4" s="15" t="s"/>
      <x:c r="J4" s="15" t="s"/>
      <x:c r="K4" s="15" t="s"/>
    </x:row>
    <x:row r="6" spans="1:27">
      <x:c r="A6" s="3" t="s">
        <x:v>232</x:v>
      </x:c>
      <x:c r="B6" s="3" t="s">
        <x:v>232</x:v>
      </x:c>
      <x:c r="C6" s="3" t="s">
        <x:v>232</x:v>
      </x:c>
      <x:c r="D6" s="3" t="s">
        <x:v>232</x:v>
      </x:c>
      <x:c r="E6" s="3" t="s">
        <x:v>232</x:v>
      </x:c>
      <x:c r="F6" s="3" t="s">
        <x:v>232</x:v>
      </x:c>
      <x:c r="G6" s="3" t="s">
        <x:v>232</x:v>
      </x:c>
      <x:c r="H6" s="3" t="s">
        <x:v>232</x:v>
      </x:c>
      <x:c r="I6" s="3" t="s">
        <x:v>232</x:v>
      </x:c>
      <x:c r="J6" s="3" t="s">
        <x:v>232</x:v>
      </x:c>
      <x:c r="K6" s="3" t="s">
        <x:v>232</x:v>
      </x:c>
    </x:row>
    <x:row r="8" spans="1:27">
      <x:c r="A8" s="34" t="s">
        <x:v>233</x:v>
      </x:c>
      <x:c r="B8" s="34" t="s">
        <x:v>234</x:v>
      </x:c>
      <x:c r="C8" s="34" t="s">
        <x:v>235</x:v>
      </x:c>
      <x:c r="D8" s="34" t="s">
        <x:v>236</x:v>
      </x:c>
      <x:c r="E8" s="34" t="s"/>
      <x:c r="F8" s="34" t="s"/>
      <x:c r="G8" s="34" t="s"/>
      <x:c r="H8" s="34" t="s"/>
      <x:c r="I8" s="34" t="s"/>
      <x:c r="J8" s="34" t="s"/>
      <x:c r="K8" s="34" t="s">
        <x:v>3</x:v>
      </x:c>
      <x:c r="L8" s="34" t="s">
        <x:v>237</x:v>
      </x:c>
    </x:row>
    <x:row r="10" spans="1:27">
      <x:c r="A10" s="18" t="s">
        <x:v>238</x:v>
      </x:c>
      <x:c r="B10" s="18" t="s"/>
    </x:row>
    <x:row r="11" spans="1:27" customFormat="1" ht="45" customHeight="1">
      <x:c r="A11" s="35" t="s"/>
      <x:c r="B11" s="35" t="s">
        <x:v>239</x:v>
      </x:c>
      <x:c r="C11" s="36" t="s">
        <x:v>240</x:v>
      </x:c>
      <x:c r="D11" s="37" t="s">
        <x:v>241</x:v>
      </x:c>
      <x:c r="E11" s="36" t="s"/>
      <x:c r="F11" s="36" t="s"/>
      <x:c r="G11" s="36" t="s"/>
      <x:c r="H11" s="38" t="s">
        <x:v>242</x:v>
      </x:c>
      <x:c r="I11" s="39" t="n">
        <x:v>1</x:v>
      </x:c>
      <x:c r="J11" s="40" t="s"/>
      <x:c r="K11" s="41">
        <x:f>ROUND(K22,2)</x:f>
      </x:c>
      <x:c r="L11" s="37" t="s">
        <x:v>243</x:v>
      </x:c>
      <x:c r="M11" s="36" t="s"/>
      <x:c r="N11" s="36" t="s"/>
      <x:c r="O11" s="36" t="s"/>
      <x:c r="P11" s="36" t="s"/>
      <x:c r="Q11" s="36" t="s"/>
      <x:c r="R11" s="36" t="s"/>
      <x:c r="S11" s="36" t="s"/>
      <x:c r="T11" s="36" t="s"/>
      <x:c r="U11" s="36" t="s"/>
      <x:c r="V11" s="36" t="s"/>
      <x:c r="W11" s="36" t="s"/>
      <x:c r="X11" s="36" t="s"/>
      <x:c r="Y11" s="36" t="s"/>
      <x:c r="Z11" s="36" t="s"/>
      <x:c r="AA11" s="36" t="s"/>
    </x:row>
    <x:row r="12" spans="1:27">
      <x:c r="B12" s="13" t="s">
        <x:v>244</x:v>
      </x:c>
    </x:row>
    <x:row r="13" spans="1:27">
      <x:c r="B13" s="0" t="s">
        <x:v>245</x:v>
      </x:c>
      <x:c r="C13" s="0" t="s">
        <x:v>246</x:v>
      </x:c>
      <x:c r="D13" s="0" t="s">
        <x:v>247</x:v>
      </x:c>
      <x:c r="E13" s="42" t="n">
        <x:v>0.005</x:v>
      </x:c>
      <x:c r="F13" s="0" t="s">
        <x:v>248</x:v>
      </x:c>
      <x:c r="G13" s="0" t="s">
        <x:v>249</x:v>
      </x:c>
      <x:c r="H13" s="43" t="n">
        <x:v>28.08</x:v>
      </x:c>
      <x:c r="I13" s="0" t="s">
        <x:v>250</x:v>
      </x:c>
      <x:c r="J13" s="44">
        <x:f>ROUND(E13/I11* H13,5)</x:f>
      </x:c>
      <x:c r="K13" s="45" t="s"/>
    </x:row>
    <x:row r="14" spans="1:27">
      <x:c r="B14" s="0" t="s">
        <x:v>251</x:v>
      </x:c>
      <x:c r="C14" s="0" t="s">
        <x:v>246</x:v>
      </x:c>
      <x:c r="D14" s="0" t="s">
        <x:v>252</x:v>
      </x:c>
      <x:c r="E14" s="42" t="n">
        <x:v>0.005</x:v>
      </x:c>
      <x:c r="F14" s="0" t="s">
        <x:v>248</x:v>
      </x:c>
      <x:c r="G14" s="0" t="s">
        <x:v>249</x:v>
      </x:c>
      <x:c r="H14" s="43" t="n">
        <x:v>31.62</x:v>
      </x:c>
      <x:c r="I14" s="0" t="s">
        <x:v>250</x:v>
      </x:c>
      <x:c r="J14" s="44">
        <x:f>ROUND(E14/I11* H14,5)</x:f>
      </x:c>
      <x:c r="K14" s="45" t="s"/>
    </x:row>
    <x:row r="15" spans="1:27">
      <x:c r="D15" s="46" t="s">
        <x:v>253</x:v>
      </x:c>
      <x:c r="E15" s="45" t="s"/>
      <x:c r="H15" s="45" t="s"/>
      <x:c r="K15" s="43">
        <x:f>SUM(J13:J14)</x:f>
      </x:c>
    </x:row>
    <x:row r="16" spans="1:27">
      <x:c r="B16" s="13" t="s">
        <x:v>254</x:v>
      </x:c>
      <x:c r="E16" s="45" t="s"/>
      <x:c r="H16" s="45" t="s"/>
      <x:c r="K16" s="45" t="s"/>
    </x:row>
    <x:row r="17" spans="1:27">
      <x:c r="B17" s="0" t="s">
        <x:v>255</x:v>
      </x:c>
      <x:c r="C17" s="0" t="s">
        <x:v>240</x:v>
      </x:c>
      <x:c r="D17" s="0" t="s">
        <x:v>256</x:v>
      </x:c>
      <x:c r="E17" s="42" t="n">
        <x:v>0.0102</x:v>
      </x:c>
      <x:c r="G17" s="0" t="s">
        <x:v>249</x:v>
      </x:c>
      <x:c r="H17" s="43" t="n">
        <x:v>2.3</x:v>
      </x:c>
      <x:c r="I17" s="0" t="s">
        <x:v>250</x:v>
      </x:c>
      <x:c r="J17" s="44">
        <x:f>ROUND(E17* H17,5)</x:f>
      </x:c>
      <x:c r="K17" s="45" t="s"/>
    </x:row>
    <x:row r="18" spans="1:27">
      <x:c r="B18" s="0" t="s">
        <x:v>257</x:v>
      </x:c>
      <x:c r="C18" s="0" t="s">
        <x:v>240</x:v>
      </x:c>
      <x:c r="D18" s="0" t="s">
        <x:v>258</x:v>
      </x:c>
      <x:c r="E18" s="42" t="n">
        <x:v>1.05</x:v>
      </x:c>
      <x:c r="G18" s="0" t="s">
        <x:v>249</x:v>
      </x:c>
      <x:c r="H18" s="43" t="n">
        <x:v>1.16</x:v>
      </x:c>
      <x:c r="I18" s="0" t="s">
        <x:v>250</x:v>
      </x:c>
      <x:c r="J18" s="44">
        <x:f>ROUND(E18* H18,5)</x:f>
      </x:c>
      <x:c r="K18" s="45" t="s"/>
    </x:row>
    <x:row r="19" spans="1:27">
      <x:c r="D19" s="46" t="s">
        <x:v>259</x:v>
      </x:c>
      <x:c r="E19" s="45" t="s"/>
      <x:c r="H19" s="45" t="s"/>
      <x:c r="K19" s="43">
        <x:f>SUM(J17:J18)</x:f>
      </x:c>
    </x:row>
    <x:row r="20" spans="1:27">
      <x:c r="D20" s="46" t="s">
        <x:v>260</x:v>
      </x:c>
      <x:c r="E20" s="45" t="s"/>
      <x:c r="H20" s="45" t="s"/>
      <x:c r="K20" s="47">
        <x:f>SUM(J12:J19)</x:f>
      </x:c>
    </x:row>
    <x:row r="21" spans="1:27">
      <x:c r="D21" s="46" t="s">
        <x:v>261</x:v>
      </x:c>
      <x:c r="E21" s="45" t="s"/>
      <x:c r="H21" s="45" t="n">
        <x:v>1</x:v>
      </x:c>
      <x:c r="I21" s="0" t="s">
        <x:v>262</x:v>
      </x:c>
      <x:c r="K21" s="45">
        <x:f>ROUND(H21/100*K15,5)</x:f>
      </x:c>
    </x:row>
    <x:row r="22" spans="1:27">
      <x:c r="D22" s="46" t="s">
        <x:v>263</x:v>
      </x:c>
      <x:c r="E22" s="45" t="s"/>
      <x:c r="H22" s="45" t="s"/>
      <x:c r="K22" s="47">
        <x:f>SUM(K20:K21)</x:f>
      </x:c>
    </x:row>
    <x:row r="24" spans="1:27" customFormat="1" ht="45" customHeight="1">
      <x:c r="A24" s="35" t="s"/>
      <x:c r="B24" s="35" t="s">
        <x:v>264</x:v>
      </x:c>
      <x:c r="C24" s="36" t="s">
        <x:v>62</x:v>
      </x:c>
      <x:c r="D24" s="37" t="s">
        <x:v>265</x:v>
      </x:c>
      <x:c r="E24" s="36" t="s"/>
      <x:c r="F24" s="36" t="s"/>
      <x:c r="G24" s="36" t="s"/>
      <x:c r="H24" s="38" t="s">
        <x:v>242</x:v>
      </x:c>
      <x:c r="I24" s="39" t="n">
        <x:v>60</x:v>
      </x:c>
      <x:c r="J24" s="40" t="s"/>
      <x:c r="K24" s="41">
        <x:f>ROUND(K40,2)</x:f>
      </x:c>
      <x:c r="L24" s="37" t="s">
        <x:v>266</x:v>
      </x:c>
      <x:c r="M24" s="36" t="s"/>
      <x:c r="N24" s="36" t="s"/>
      <x:c r="O24" s="36" t="s"/>
      <x:c r="P24" s="36" t="s"/>
      <x:c r="Q24" s="36" t="s"/>
      <x:c r="R24" s="36" t="s"/>
      <x:c r="S24" s="36" t="s"/>
      <x:c r="T24" s="36" t="s"/>
      <x:c r="U24" s="36" t="s"/>
      <x:c r="V24" s="36" t="s"/>
      <x:c r="W24" s="36" t="s"/>
      <x:c r="X24" s="36" t="s"/>
      <x:c r="Y24" s="36" t="s"/>
      <x:c r="Z24" s="36" t="s"/>
      <x:c r="AA24" s="36" t="s"/>
    </x:row>
    <x:row r="25" spans="1:27">
      <x:c r="B25" s="13" t="s">
        <x:v>244</x:v>
      </x:c>
    </x:row>
    <x:row r="26" spans="1:27">
      <x:c r="B26" s="0" t="s">
        <x:v>267</x:v>
      </x:c>
      <x:c r="C26" s="0" t="s">
        <x:v>246</x:v>
      </x:c>
      <x:c r="D26" s="0" t="s">
        <x:v>268</x:v>
      </x:c>
      <x:c r="E26" s="42" t="n">
        <x:v>1</x:v>
      </x:c>
      <x:c r="F26" s="0" t="s">
        <x:v>248</x:v>
      </x:c>
      <x:c r="G26" s="0" t="s">
        <x:v>249</x:v>
      </x:c>
      <x:c r="H26" s="43" t="n">
        <x:v>33.49</x:v>
      </x:c>
      <x:c r="I26" s="0" t="s">
        <x:v>250</x:v>
      </x:c>
      <x:c r="J26" s="44">
        <x:f>ROUND(E26/I24* H26,5)</x:f>
      </x:c>
      <x:c r="K26" s="45" t="s"/>
    </x:row>
    <x:row r="27" spans="1:27">
      <x:c r="B27" s="0" t="s">
        <x:v>269</x:v>
      </x:c>
      <x:c r="C27" s="0" t="s">
        <x:v>246</x:v>
      </x:c>
      <x:c r="D27" s="0" t="s">
        <x:v>270</x:v>
      </x:c>
      <x:c r="E27" s="42" t="n">
        <x:v>4</x:v>
      </x:c>
      <x:c r="F27" s="0" t="s">
        <x:v>248</x:v>
      </x:c>
      <x:c r="G27" s="0" t="s">
        <x:v>249</x:v>
      </x:c>
      <x:c r="H27" s="43" t="n">
        <x:v>27.29</x:v>
      </x:c>
      <x:c r="I27" s="0" t="s">
        <x:v>250</x:v>
      </x:c>
      <x:c r="J27" s="44">
        <x:f>ROUND(E27/I24* H27,5)</x:f>
      </x:c>
      <x:c r="K27" s="45" t="s"/>
    </x:row>
    <x:row r="28" spans="1:27">
      <x:c r="B28" s="0" t="s">
        <x:v>271</x:v>
      </x:c>
      <x:c r="C28" s="0" t="s">
        <x:v>246</x:v>
      </x:c>
      <x:c r="D28" s="0" t="s">
        <x:v>272</x:v>
      </x:c>
      <x:c r="E28" s="42" t="n">
        <x:v>2</x:v>
      </x:c>
      <x:c r="F28" s="0" t="s">
        <x:v>248</x:v>
      </x:c>
      <x:c r="G28" s="0" t="s">
        <x:v>249</x:v>
      </x:c>
      <x:c r="H28" s="43" t="n">
        <x:v>31.62</x:v>
      </x:c>
      <x:c r="I28" s="0" t="s">
        <x:v>250</x:v>
      </x:c>
      <x:c r="J28" s="44">
        <x:f>ROUND(E28/I24* H28,5)</x:f>
      </x:c>
      <x:c r="K28" s="45" t="s"/>
    </x:row>
    <x:row r="29" spans="1:27">
      <x:c r="D29" s="46" t="s">
        <x:v>253</x:v>
      </x:c>
      <x:c r="E29" s="45" t="s"/>
      <x:c r="H29" s="45" t="s"/>
      <x:c r="K29" s="43">
        <x:f>SUM(J26:J28)</x:f>
      </x:c>
    </x:row>
    <x:row r="30" spans="1:27">
      <x:c r="B30" s="13" t="s">
        <x:v>273</x:v>
      </x:c>
      <x:c r="E30" s="45" t="s"/>
      <x:c r="H30" s="45" t="s"/>
      <x:c r="K30" s="45" t="s"/>
    </x:row>
    <x:row r="31" spans="1:27">
      <x:c r="B31" s="0" t="s">
        <x:v>274</x:v>
      </x:c>
      <x:c r="C31" s="0" t="s">
        <x:v>246</x:v>
      </x:c>
      <x:c r="D31" s="0" t="s">
        <x:v>275</x:v>
      </x:c>
      <x:c r="E31" s="42" t="n">
        <x:v>4</x:v>
      </x:c>
      <x:c r="F31" s="0" t="s">
        <x:v>248</x:v>
      </x:c>
      <x:c r="G31" s="0" t="s">
        <x:v>249</x:v>
      </x:c>
      <x:c r="H31" s="43" t="n">
        <x:v>75.73</x:v>
      </x:c>
      <x:c r="I31" s="0" t="s">
        <x:v>250</x:v>
      </x:c>
      <x:c r="J31" s="44">
        <x:f>ROUND(E31/I24* H31,5)</x:f>
      </x:c>
      <x:c r="K31" s="45" t="s"/>
    </x:row>
    <x:row r="32" spans="1:27">
      <x:c r="B32" s="0" t="s">
        <x:v>276</x:v>
      </x:c>
      <x:c r="C32" s="0" t="s">
        <x:v>246</x:v>
      </x:c>
      <x:c r="D32" s="0" t="s">
        <x:v>277</x:v>
      </x:c>
      <x:c r="E32" s="42" t="n">
        <x:v>1</x:v>
      </x:c>
      <x:c r="F32" s="0" t="s">
        <x:v>248</x:v>
      </x:c>
      <x:c r="G32" s="0" t="s">
        <x:v>249</x:v>
      </x:c>
      <x:c r="H32" s="43" t="n">
        <x:v>55.04</x:v>
      </x:c>
      <x:c r="I32" s="0" t="s">
        <x:v>250</x:v>
      </x:c>
      <x:c r="J32" s="44">
        <x:f>ROUND(E32/I24* H32,5)</x:f>
      </x:c>
      <x:c r="K32" s="45" t="s"/>
    </x:row>
    <x:row r="33" spans="1:27">
      <x:c r="B33" s="0" t="s">
        <x:v>278</x:v>
      </x:c>
      <x:c r="C33" s="0" t="s">
        <x:v>246</x:v>
      </x:c>
      <x:c r="D33" s="0" t="s">
        <x:v>279</x:v>
      </x:c>
      <x:c r="E33" s="42" t="n">
        <x:v>1</x:v>
      </x:c>
      <x:c r="F33" s="0" t="s">
        <x:v>248</x:v>
      </x:c>
      <x:c r="G33" s="0" t="s">
        <x:v>249</x:v>
      </x:c>
      <x:c r="H33" s="43" t="n">
        <x:v>64.49</x:v>
      </x:c>
      <x:c r="I33" s="0" t="s">
        <x:v>250</x:v>
      </x:c>
      <x:c r="J33" s="44">
        <x:f>ROUND(E33/I24* H33,5)</x:f>
      </x:c>
      <x:c r="K33" s="45" t="s"/>
    </x:row>
    <x:row r="34" spans="1:27">
      <x:c r="B34" s="0" t="s">
        <x:v>280</x:v>
      </x:c>
      <x:c r="C34" s="0" t="s">
        <x:v>246</x:v>
      </x:c>
      <x:c r="D34" s="0" t="s">
        <x:v>281</x:v>
      </x:c>
      <x:c r="E34" s="42" t="n">
        <x:v>1</x:v>
      </x:c>
      <x:c r="F34" s="0" t="s">
        <x:v>248</x:v>
      </x:c>
      <x:c r="G34" s="0" t="s">
        <x:v>249</x:v>
      </x:c>
      <x:c r="H34" s="43" t="n">
        <x:v>68.44</x:v>
      </x:c>
      <x:c r="I34" s="0" t="s">
        <x:v>250</x:v>
      </x:c>
      <x:c r="J34" s="44">
        <x:f>ROUND(E34/I24* H34,5)</x:f>
      </x:c>
      <x:c r="K34" s="45" t="s"/>
    </x:row>
    <x:row r="35" spans="1:27">
      <x:c r="D35" s="46" t="s">
        <x:v>282</x:v>
      </x:c>
      <x:c r="E35" s="45" t="s"/>
      <x:c r="H35" s="45" t="s"/>
      <x:c r="K35" s="43">
        <x:f>SUM(J31:J34)</x:f>
      </x:c>
    </x:row>
    <x:row r="36" spans="1:27">
      <x:c r="B36" s="13" t="s">
        <x:v>254</x:v>
      </x:c>
      <x:c r="E36" s="45" t="s"/>
      <x:c r="H36" s="45" t="s"/>
      <x:c r="K36" s="45" t="s"/>
    </x:row>
    <x:row r="37" spans="1:27">
      <x:c r="B37" s="0" t="s">
        <x:v>283</x:v>
      </x:c>
      <x:c r="C37" s="0" t="s">
        <x:v>62</x:v>
      </x:c>
      <x:c r="D37" s="0" t="s">
        <x:v>284</x:v>
      </x:c>
      <x:c r="E37" s="42" t="n">
        <x:v>1</x:v>
      </x:c>
      <x:c r="G37" s="0" t="s">
        <x:v>249</x:v>
      </x:c>
      <x:c r="H37" s="43" t="n">
        <x:v>28.98</x:v>
      </x:c>
      <x:c r="I37" s="0" t="s">
        <x:v>250</x:v>
      </x:c>
      <x:c r="J37" s="44">
        <x:f>ROUND(E37* H37,5)</x:f>
      </x:c>
      <x:c r="K37" s="45" t="s"/>
    </x:row>
    <x:row r="38" spans="1:27">
      <x:c r="D38" s="46" t="s">
        <x:v>259</x:v>
      </x:c>
      <x:c r="E38" s="45" t="s"/>
      <x:c r="H38" s="45" t="s"/>
      <x:c r="K38" s="43">
        <x:f>SUM(J37:J37)</x:f>
      </x:c>
    </x:row>
    <x:row r="39" spans="1:27">
      <x:c r="D39" s="46" t="s">
        <x:v>260</x:v>
      </x:c>
      <x:c r="E39" s="45" t="s"/>
      <x:c r="H39" s="45" t="s"/>
      <x:c r="K39" s="47">
        <x:f>SUM(J25:J38)</x:f>
      </x:c>
    </x:row>
    <x:row r="40" spans="1:27">
      <x:c r="D40" s="46" t="s">
        <x:v>263</x:v>
      </x:c>
      <x:c r="E40" s="45" t="s"/>
      <x:c r="H40" s="45" t="s"/>
      <x:c r="K40" s="47">
        <x:f>SUM(K39:K39)</x:f>
      </x:c>
    </x:row>
    <x:row r="42" spans="1:27">
      <x:c r="A42" s="18" t="s">
        <x:v>285</x:v>
      </x:c>
      <x:c r="B42" s="18" t="s"/>
    </x:row>
    <x:row r="43" spans="1:27" customFormat="1" ht="45" customHeight="1">
      <x:c r="A43" s="35" t="s"/>
      <x:c r="B43" s="35" t="s">
        <x:v>286</x:v>
      </x:c>
      <x:c r="C43" s="36" t="s">
        <x:v>31</x:v>
      </x:c>
      <x:c r="D43" s="37" t="s">
        <x:v>287</x:v>
      </x:c>
      <x:c r="E43" s="36" t="s"/>
      <x:c r="F43" s="36" t="s"/>
      <x:c r="G43" s="36" t="s"/>
      <x:c r="H43" s="38" t="s">
        <x:v>242</x:v>
      </x:c>
      <x:c r="I43" s="39" t="n">
        <x:v>1</x:v>
      </x:c>
      <x:c r="J43" s="40" t="s"/>
      <x:c r="K43" s="41">
        <x:f>ROUND(K55,2)</x:f>
      </x:c>
      <x:c r="L43" s="37" t="s">
        <x:v>288</x:v>
      </x:c>
      <x:c r="M43" s="36" t="s"/>
      <x:c r="N43" s="36" t="s"/>
      <x:c r="O43" s="36" t="s"/>
      <x:c r="P43" s="36" t="s"/>
      <x:c r="Q43" s="36" t="s"/>
      <x:c r="R43" s="36" t="s"/>
      <x:c r="S43" s="36" t="s"/>
      <x:c r="T43" s="36" t="s"/>
      <x:c r="U43" s="36" t="s"/>
      <x:c r="V43" s="36" t="s"/>
      <x:c r="W43" s="36" t="s"/>
      <x:c r="X43" s="36" t="s"/>
      <x:c r="Y43" s="36" t="s"/>
      <x:c r="Z43" s="36" t="s"/>
      <x:c r="AA43" s="36" t="s"/>
    </x:row>
    <x:row r="44" spans="1:27">
      <x:c r="B44" s="13" t="s">
        <x:v>244</x:v>
      </x:c>
    </x:row>
    <x:row r="45" spans="1:27">
      <x:c r="B45" s="0" t="s">
        <x:v>289</x:v>
      </x:c>
      <x:c r="C45" s="0" t="s">
        <x:v>246</x:v>
      </x:c>
      <x:c r="D45" s="0" t="s">
        <x:v>290</x:v>
      </x:c>
      <x:c r="E45" s="42" t="n">
        <x:v>4</x:v>
      </x:c>
      <x:c r="F45" s="0" t="s">
        <x:v>248</x:v>
      </x:c>
      <x:c r="G45" s="0" t="s">
        <x:v>249</x:v>
      </x:c>
      <x:c r="H45" s="43" t="n">
        <x:v>26.39</x:v>
      </x:c>
      <x:c r="I45" s="0" t="s">
        <x:v>250</x:v>
      </x:c>
      <x:c r="J45" s="44">
        <x:f>ROUND(E45/I43* H45,5)</x:f>
      </x:c>
      <x:c r="K45" s="45" t="s"/>
    </x:row>
    <x:row r="46" spans="1:27">
      <x:c r="B46" s="0" t="s">
        <x:v>267</x:v>
      </x:c>
      <x:c r="C46" s="0" t="s">
        <x:v>246</x:v>
      </x:c>
      <x:c r="D46" s="0" t="s">
        <x:v>268</x:v>
      </x:c>
      <x:c r="E46" s="42" t="n">
        <x:v>2</x:v>
      </x:c>
      <x:c r="F46" s="0" t="s">
        <x:v>248</x:v>
      </x:c>
      <x:c r="G46" s="0" t="s">
        <x:v>249</x:v>
      </x:c>
      <x:c r="H46" s="43" t="n">
        <x:v>33.49</x:v>
      </x:c>
      <x:c r="I46" s="0" t="s">
        <x:v>250</x:v>
      </x:c>
      <x:c r="J46" s="44">
        <x:f>ROUND(E46/I43* H46,5)</x:f>
      </x:c>
      <x:c r="K46" s="45" t="s"/>
    </x:row>
    <x:row r="47" spans="1:27">
      <x:c r="D47" s="46" t="s">
        <x:v>253</x:v>
      </x:c>
      <x:c r="E47" s="45" t="s"/>
      <x:c r="H47" s="45" t="s"/>
      <x:c r="K47" s="43">
        <x:f>SUM(J45:J46)</x:f>
      </x:c>
    </x:row>
    <x:row r="48" spans="1:27">
      <x:c r="B48" s="13" t="s">
        <x:v>273</x:v>
      </x:c>
      <x:c r="E48" s="45" t="s"/>
      <x:c r="H48" s="45" t="s"/>
      <x:c r="K48" s="45" t="s"/>
    </x:row>
    <x:row r="49" spans="1:27">
      <x:c r="B49" s="0" t="s">
        <x:v>291</x:v>
      </x:c>
      <x:c r="C49" s="0" t="s">
        <x:v>246</x:v>
      </x:c>
      <x:c r="D49" s="0" t="s">
        <x:v>292</x:v>
      </x:c>
      <x:c r="E49" s="42" t="n">
        <x:v>2</x:v>
      </x:c>
      <x:c r="F49" s="0" t="s">
        <x:v>248</x:v>
      </x:c>
      <x:c r="G49" s="0" t="s">
        <x:v>249</x:v>
      </x:c>
      <x:c r="H49" s="43" t="n">
        <x:v>134.23</x:v>
      </x:c>
      <x:c r="I49" s="0" t="s">
        <x:v>250</x:v>
      </x:c>
      <x:c r="J49" s="44">
        <x:f>ROUND(E49/I43* H49,5)</x:f>
      </x:c>
      <x:c r="K49" s="45" t="s"/>
    </x:row>
    <x:row r="50" spans="1:27">
      <x:c r="D50" s="46" t="s">
        <x:v>282</x:v>
      </x:c>
      <x:c r="E50" s="45" t="s"/>
      <x:c r="H50" s="45" t="s"/>
      <x:c r="K50" s="43">
        <x:f>SUM(J49:J49)</x:f>
      </x:c>
    </x:row>
    <x:row r="51" spans="1:27">
      <x:c r="E51" s="45" t="s"/>
      <x:c r="H51" s="45" t="s"/>
      <x:c r="K51" s="45" t="s"/>
    </x:row>
    <x:row r="52" spans="1:27">
      <x:c r="D52" s="46" t="s">
        <x:v>261</x:v>
      </x:c>
      <x:c r="E52" s="45" t="s"/>
      <x:c r="H52" s="45" t="n">
        <x:v>10</x:v>
      </x:c>
      <x:c r="I52" s="0" t="s">
        <x:v>262</x:v>
      </x:c>
      <x:c r="J52" s="0">
        <x:f>ROUND(H52/100*K47,5)</x:f>
      </x:c>
      <x:c r="K52" s="45" t="s"/>
    </x:row>
    <x:row r="53" spans="1:27">
      <x:c r="D53" s="46" t="s">
        <x:v>260</x:v>
      </x:c>
      <x:c r="E53" s="45" t="s"/>
      <x:c r="H53" s="45" t="s"/>
      <x:c r="K53" s="47">
        <x:f>SUM(J44:J52)</x:f>
      </x:c>
    </x:row>
    <x:row r="54" spans="1:27">
      <x:c r="D54" s="46" t="s">
        <x:v>293</x:v>
      </x:c>
      <x:c r="E54" s="45" t="s"/>
      <x:c r="H54" s="45" t="n">
        <x:v>8.15</x:v>
      </x:c>
      <x:c r="I54" s="0" t="s">
        <x:v>262</x:v>
      </x:c>
      <x:c r="K54" s="43">
        <x:f>ROUND(H54/100*K53,5)</x:f>
      </x:c>
    </x:row>
    <x:row r="55" spans="1:27">
      <x:c r="D55" s="46" t="s">
        <x:v>263</x:v>
      </x:c>
      <x:c r="E55" s="45" t="s"/>
      <x:c r="H55" s="45" t="s"/>
      <x:c r="K55" s="47">
        <x:f>SUM(K53:K54)</x:f>
      </x:c>
    </x:row>
    <x:row r="57" spans="1:27" customFormat="1" ht="45" customHeight="1">
      <x:c r="A57" s="35" t="s"/>
      <x:c r="B57" s="35" t="s">
        <x:v>294</x:v>
      </x:c>
      <x:c r="C57" s="36" t="s">
        <x:v>31</x:v>
      </x:c>
      <x:c r="D57" s="37" t="s">
        <x:v>295</x:v>
      </x:c>
      <x:c r="E57" s="36" t="s"/>
      <x:c r="F57" s="36" t="s"/>
      <x:c r="G57" s="36" t="s"/>
      <x:c r="H57" s="38" t="s">
        <x:v>242</x:v>
      </x:c>
      <x:c r="I57" s="39" t="n">
        <x:v>1</x:v>
      </x:c>
      <x:c r="J57" s="40" t="s"/>
      <x:c r="K57" s="41">
        <x:f>ROUND(K68,2)</x:f>
      </x:c>
      <x:c r="L57" s="37" t="s">
        <x:v>296</x:v>
      </x:c>
      <x:c r="M57" s="36" t="s"/>
      <x:c r="N57" s="36" t="s"/>
      <x:c r="O57" s="36" t="s"/>
      <x:c r="P57" s="36" t="s"/>
      <x:c r="Q57" s="36" t="s"/>
      <x:c r="R57" s="36" t="s"/>
      <x:c r="S57" s="36" t="s"/>
      <x:c r="T57" s="36" t="s"/>
      <x:c r="U57" s="36" t="s"/>
      <x:c r="V57" s="36" t="s"/>
      <x:c r="W57" s="36" t="s"/>
      <x:c r="X57" s="36" t="s"/>
      <x:c r="Y57" s="36" t="s"/>
      <x:c r="Z57" s="36" t="s"/>
      <x:c r="AA57" s="36" t="s"/>
    </x:row>
    <x:row r="58" spans="1:27">
      <x:c r="B58" s="13" t="s">
        <x:v>244</x:v>
      </x:c>
    </x:row>
    <x:row r="59" spans="1:27">
      <x:c r="B59" s="0" t="s">
        <x:v>289</x:v>
      </x:c>
      <x:c r="C59" s="0" t="s">
        <x:v>246</x:v>
      </x:c>
      <x:c r="D59" s="0" t="s">
        <x:v>290</x:v>
      </x:c>
      <x:c r="E59" s="42" t="n">
        <x:v>2</x:v>
      </x:c>
      <x:c r="F59" s="0" t="s">
        <x:v>248</x:v>
      </x:c>
      <x:c r="G59" s="0" t="s">
        <x:v>249</x:v>
      </x:c>
      <x:c r="H59" s="43" t="n">
        <x:v>26.39</x:v>
      </x:c>
      <x:c r="I59" s="0" t="s">
        <x:v>250</x:v>
      </x:c>
      <x:c r="J59" s="44">
        <x:f>ROUND(E59/I57* H59,5)</x:f>
      </x:c>
      <x:c r="K59" s="45" t="s"/>
    </x:row>
    <x:row r="60" spans="1:27">
      <x:c r="D60" s="46" t="s">
        <x:v>253</x:v>
      </x:c>
      <x:c r="E60" s="45" t="s"/>
      <x:c r="H60" s="45" t="s"/>
      <x:c r="K60" s="43">
        <x:f>SUM(J59:J59)</x:f>
      </x:c>
    </x:row>
    <x:row r="61" spans="1:27">
      <x:c r="B61" s="13" t="s">
        <x:v>273</x:v>
      </x:c>
      <x:c r="E61" s="45" t="s"/>
      <x:c r="H61" s="45" t="s"/>
      <x:c r="K61" s="45" t="s"/>
    </x:row>
    <x:row r="62" spans="1:27">
      <x:c r="B62" s="0" t="s">
        <x:v>291</x:v>
      </x:c>
      <x:c r="C62" s="0" t="s">
        <x:v>246</x:v>
      </x:c>
      <x:c r="D62" s="0" t="s">
        <x:v>292</x:v>
      </x:c>
      <x:c r="E62" s="42" t="n">
        <x:v>1</x:v>
      </x:c>
      <x:c r="F62" s="0" t="s">
        <x:v>248</x:v>
      </x:c>
      <x:c r="G62" s="0" t="s">
        <x:v>249</x:v>
      </x:c>
      <x:c r="H62" s="43" t="n">
        <x:v>134.23</x:v>
      </x:c>
      <x:c r="I62" s="0" t="s">
        <x:v>250</x:v>
      </x:c>
      <x:c r="J62" s="44">
        <x:f>ROUND(E62/I57* H62,5)</x:f>
      </x:c>
      <x:c r="K62" s="45" t="s"/>
    </x:row>
    <x:row r="63" spans="1:27">
      <x:c r="D63" s="46" t="s">
        <x:v>282</x:v>
      </x:c>
      <x:c r="E63" s="45" t="s"/>
      <x:c r="H63" s="45" t="s"/>
      <x:c r="K63" s="43">
        <x:f>SUM(J62:J62)</x:f>
      </x:c>
    </x:row>
    <x:row r="64" spans="1:27">
      <x:c r="E64" s="45" t="s"/>
      <x:c r="H64" s="45" t="s"/>
      <x:c r="K64" s="45" t="s"/>
    </x:row>
    <x:row r="65" spans="1:27">
      <x:c r="D65" s="46" t="s">
        <x:v>261</x:v>
      </x:c>
      <x:c r="E65" s="45" t="s"/>
      <x:c r="H65" s="45" t="n">
        <x:v>10</x:v>
      </x:c>
      <x:c r="I65" s="0" t="s">
        <x:v>262</x:v>
      </x:c>
      <x:c r="J65" s="0">
        <x:f>ROUND(H65/100*K60,5)</x:f>
      </x:c>
      <x:c r="K65" s="45" t="s"/>
    </x:row>
    <x:row r="66" spans="1:27">
      <x:c r="D66" s="46" t="s">
        <x:v>260</x:v>
      </x:c>
      <x:c r="E66" s="45" t="s"/>
      <x:c r="H66" s="45" t="s"/>
      <x:c r="K66" s="47">
        <x:f>SUM(J58:J65)</x:f>
      </x:c>
    </x:row>
    <x:row r="67" spans="1:27">
      <x:c r="D67" s="46" t="s">
        <x:v>293</x:v>
      </x:c>
      <x:c r="E67" s="45" t="s"/>
      <x:c r="H67" s="45" t="n">
        <x:v>8.15</x:v>
      </x:c>
      <x:c r="I67" s="0" t="s">
        <x:v>262</x:v>
      </x:c>
      <x:c r="K67" s="43">
        <x:f>ROUND(H67/100*K66,5)</x:f>
      </x:c>
    </x:row>
    <x:row r="68" spans="1:27">
      <x:c r="D68" s="46" t="s">
        <x:v>263</x:v>
      </x:c>
      <x:c r="E68" s="45" t="s"/>
      <x:c r="H68" s="45" t="s"/>
      <x:c r="K68" s="47">
        <x:f>SUM(K66:K67)</x:f>
      </x:c>
    </x:row>
    <x:row r="70" spans="1:27" customFormat="1" ht="45" customHeight="1">
      <x:c r="A70" s="35" t="s"/>
      <x:c r="B70" s="35" t="s">
        <x:v>297</x:v>
      </x:c>
      <x:c r="C70" s="36" t="s">
        <x:v>24</x:v>
      </x:c>
      <x:c r="D70" s="37" t="s">
        <x:v>298</x:v>
      </x:c>
      <x:c r="E70" s="36" t="s"/>
      <x:c r="F70" s="36" t="s"/>
      <x:c r="G70" s="36" t="s"/>
      <x:c r="H70" s="38" t="s">
        <x:v>242</x:v>
      </x:c>
      <x:c r="I70" s="39" t="n">
        <x:v>1</x:v>
      </x:c>
      <x:c r="J70" s="40" t="s"/>
      <x:c r="K70" s="41">
        <x:f>ROUND(K81,2)</x:f>
      </x:c>
      <x:c r="L70" s="37" t="s">
        <x:v>299</x:v>
      </x:c>
      <x:c r="M70" s="36" t="s"/>
      <x:c r="N70" s="36" t="s"/>
      <x:c r="O70" s="36" t="s"/>
      <x:c r="P70" s="36" t="s"/>
      <x:c r="Q70" s="36" t="s"/>
      <x:c r="R70" s="36" t="s"/>
      <x:c r="S70" s="36" t="s"/>
      <x:c r="T70" s="36" t="s"/>
      <x:c r="U70" s="36" t="s"/>
      <x:c r="V70" s="36" t="s"/>
      <x:c r="W70" s="36" t="s"/>
      <x:c r="X70" s="36" t="s"/>
      <x:c r="Y70" s="36" t="s"/>
      <x:c r="Z70" s="36" t="s"/>
      <x:c r="AA70" s="36" t="s"/>
    </x:row>
    <x:row r="71" spans="1:27">
      <x:c r="B71" s="13" t="s">
        <x:v>244</x:v>
      </x:c>
    </x:row>
    <x:row r="72" spans="1:27">
      <x:c r="B72" s="0" t="s">
        <x:v>289</x:v>
      </x:c>
      <x:c r="C72" s="0" t="s">
        <x:v>246</x:v>
      </x:c>
      <x:c r="D72" s="0" t="s">
        <x:v>290</x:v>
      </x:c>
      <x:c r="E72" s="42" t="n">
        <x:v>0.28</x:v>
      </x:c>
      <x:c r="F72" s="0" t="s">
        <x:v>248</x:v>
      </x:c>
      <x:c r="G72" s="0" t="s">
        <x:v>249</x:v>
      </x:c>
      <x:c r="H72" s="43" t="n">
        <x:v>26.39</x:v>
      </x:c>
      <x:c r="I72" s="0" t="s">
        <x:v>250</x:v>
      </x:c>
      <x:c r="J72" s="44">
        <x:f>ROUND(E72/I70* H72,5)</x:f>
      </x:c>
      <x:c r="K72" s="45" t="s"/>
    </x:row>
    <x:row r="73" spans="1:27">
      <x:c r="B73" s="0" t="s">
        <x:v>271</x:v>
      </x:c>
      <x:c r="C73" s="0" t="s">
        <x:v>246</x:v>
      </x:c>
      <x:c r="D73" s="0" t="s">
        <x:v>272</x:v>
      </x:c>
      <x:c r="E73" s="42" t="n">
        <x:v>0.56</x:v>
      </x:c>
      <x:c r="F73" s="0" t="s">
        <x:v>248</x:v>
      </x:c>
      <x:c r="G73" s="0" t="s">
        <x:v>249</x:v>
      </x:c>
      <x:c r="H73" s="43" t="n">
        <x:v>31.62</x:v>
      </x:c>
      <x:c r="I73" s="0" t="s">
        <x:v>250</x:v>
      </x:c>
      <x:c r="J73" s="44">
        <x:f>ROUND(E73/I70* H73,5)</x:f>
      </x:c>
      <x:c r="K73" s="45" t="s"/>
    </x:row>
    <x:row r="74" spans="1:27">
      <x:c r="D74" s="46" t="s">
        <x:v>253</x:v>
      </x:c>
      <x:c r="E74" s="45" t="s"/>
      <x:c r="H74" s="45" t="s"/>
      <x:c r="K74" s="43">
        <x:f>SUM(J72:J73)</x:f>
      </x:c>
    </x:row>
    <x:row r="75" spans="1:27">
      <x:c r="B75" s="13" t="s">
        <x:v>254</x:v>
      </x:c>
      <x:c r="E75" s="45" t="s"/>
      <x:c r="H75" s="45" t="s"/>
      <x:c r="K75" s="45" t="s"/>
    </x:row>
    <x:row r="76" spans="1:27">
      <x:c r="B76" s="0" t="s">
        <x:v>300</x:v>
      </x:c>
      <x:c r="C76" s="0" t="s">
        <x:v>31</x:v>
      </x:c>
      <x:c r="D76" s="0" t="s">
        <x:v>301</x:v>
      </x:c>
      <x:c r="E76" s="42" t="n">
        <x:v>12.6863</x:v>
      </x:c>
      <x:c r="G76" s="0" t="s">
        <x:v>249</x:v>
      </x:c>
      <x:c r="H76" s="43" t="n">
        <x:v>1.64</x:v>
      </x:c>
      <x:c r="I76" s="0" t="s">
        <x:v>250</x:v>
      </x:c>
      <x:c r="J76" s="44">
        <x:f>ROUND(E76* H76,5)</x:f>
      </x:c>
      <x:c r="K76" s="45" t="s"/>
    </x:row>
    <x:row r="77" spans="1:27">
      <x:c r="B77" s="0" t="s">
        <x:v>302</x:v>
      </x:c>
      <x:c r="C77" s="0" t="s">
        <x:v>44</x:v>
      </x:c>
      <x:c r="D77" s="0" t="s">
        <x:v>303</x:v>
      </x:c>
      <x:c r="E77" s="42" t="n">
        <x:v>0.0242</x:v>
      </x:c>
      <x:c r="G77" s="0" t="s">
        <x:v>249</x:v>
      </x:c>
      <x:c r="H77" s="43" t="n">
        <x:v>104.53</x:v>
      </x:c>
      <x:c r="I77" s="0" t="s">
        <x:v>250</x:v>
      </x:c>
      <x:c r="J77" s="44">
        <x:f>ROUND(E77* H77,5)</x:f>
      </x:c>
      <x:c r="K77" s="45" t="s"/>
    </x:row>
    <x:row r="78" spans="1:27">
      <x:c r="D78" s="46" t="s">
        <x:v>259</x:v>
      </x:c>
      <x:c r="E78" s="45" t="s"/>
      <x:c r="H78" s="45" t="s"/>
      <x:c r="K78" s="43">
        <x:f>SUM(J76:J77)</x:f>
      </x:c>
    </x:row>
    <x:row r="79" spans="1:27">
      <x:c r="D79" s="46" t="s">
        <x:v>260</x:v>
      </x:c>
      <x:c r="E79" s="45" t="s"/>
      <x:c r="H79" s="45" t="s"/>
      <x:c r="K79" s="47">
        <x:f>SUM(J71:J78)</x:f>
      </x:c>
    </x:row>
    <x:row r="80" spans="1:27">
      <x:c r="D80" s="46" t="s">
        <x:v>293</x:v>
      </x:c>
      <x:c r="E80" s="45" t="s"/>
      <x:c r="H80" s="45" t="n">
        <x:v>8.15</x:v>
      </x:c>
      <x:c r="I80" s="0" t="s">
        <x:v>262</x:v>
      </x:c>
      <x:c r="K80" s="43">
        <x:f>ROUND(H80/100*K79,5)</x:f>
      </x:c>
    </x:row>
    <x:row r="81" spans="1:27">
      <x:c r="D81" s="46" t="s">
        <x:v>263</x:v>
      </x:c>
      <x:c r="E81" s="45" t="s"/>
      <x:c r="H81" s="45" t="s"/>
      <x:c r="K81" s="47">
        <x:f>SUM(K79:K80)</x:f>
      </x:c>
    </x:row>
    <x:row r="83" spans="1:27" customFormat="1" ht="45" customHeight="1">
      <x:c r="A83" s="35" t="s"/>
      <x:c r="B83" s="35" t="s">
        <x:v>304</x:v>
      </x:c>
      <x:c r="C83" s="36" t="s">
        <x:v>240</x:v>
      </x:c>
      <x:c r="D83" s="37" t="s">
        <x:v>305</x:v>
      </x:c>
      <x:c r="E83" s="36" t="s"/>
      <x:c r="F83" s="36" t="s"/>
      <x:c r="G83" s="36" t="s"/>
      <x:c r="H83" s="38" t="s">
        <x:v>242</x:v>
      </x:c>
      <x:c r="I83" s="39" t="n">
        <x:v>1</x:v>
      </x:c>
      <x:c r="J83" s="40" t="s"/>
      <x:c r="K83" s="41">
        <x:f>ROUND(K95,2)</x:f>
      </x:c>
      <x:c r="L83" s="37" t="s">
        <x:v>306</x:v>
      </x:c>
      <x:c r="M83" s="36" t="s"/>
      <x:c r="N83" s="36" t="s"/>
      <x:c r="O83" s="36" t="s"/>
      <x:c r="P83" s="36" t="s"/>
      <x:c r="Q83" s="36" t="s"/>
      <x:c r="R83" s="36" t="s"/>
      <x:c r="S83" s="36" t="s"/>
      <x:c r="T83" s="36" t="s"/>
      <x:c r="U83" s="36" t="s"/>
      <x:c r="V83" s="36" t="s"/>
      <x:c r="W83" s="36" t="s"/>
      <x:c r="X83" s="36" t="s"/>
      <x:c r="Y83" s="36" t="s"/>
      <x:c r="Z83" s="36" t="s"/>
      <x:c r="AA83" s="36" t="s"/>
    </x:row>
    <x:row r="84" spans="1:27">
      <x:c r="B84" s="13" t="s">
        <x:v>244</x:v>
      </x:c>
    </x:row>
    <x:row r="85" spans="1:27">
      <x:c r="B85" s="0" t="s">
        <x:v>307</x:v>
      </x:c>
      <x:c r="C85" s="0" t="s">
        <x:v>246</x:v>
      </x:c>
      <x:c r="D85" s="0" t="s">
        <x:v>308</x:v>
      </x:c>
      <x:c r="E85" s="42" t="n">
        <x:v>0.01</x:v>
      </x:c>
      <x:c r="F85" s="0" t="s">
        <x:v>248</x:v>
      </x:c>
      <x:c r="G85" s="0" t="s">
        <x:v>249</x:v>
      </x:c>
      <x:c r="H85" s="43" t="n">
        <x:v>31.62</x:v>
      </x:c>
      <x:c r="I85" s="0" t="s">
        <x:v>250</x:v>
      </x:c>
      <x:c r="J85" s="44">
        <x:f>ROUND(E85/I83* H85,5)</x:f>
      </x:c>
      <x:c r="K85" s="45" t="s"/>
    </x:row>
    <x:row r="86" spans="1:27">
      <x:c r="D86" s="46" t="s">
        <x:v>253</x:v>
      </x:c>
      <x:c r="E86" s="45" t="s"/>
      <x:c r="H86" s="45" t="s"/>
      <x:c r="K86" s="43">
        <x:f>SUM(J85:J85)</x:f>
      </x:c>
    </x:row>
    <x:row r="87" spans="1:27">
      <x:c r="B87" s="13" t="s">
        <x:v>254</x:v>
      </x:c>
      <x:c r="E87" s="45" t="s"/>
      <x:c r="H87" s="45" t="s"/>
      <x:c r="K87" s="45" t="s"/>
    </x:row>
    <x:row r="88" spans="1:27">
      <x:c r="B88" s="0" t="s">
        <x:v>255</x:v>
      </x:c>
      <x:c r="C88" s="0" t="s">
        <x:v>240</x:v>
      </x:c>
      <x:c r="D88" s="0" t="s">
        <x:v>256</x:v>
      </x:c>
      <x:c r="E88" s="42" t="n">
        <x:v>0.005</x:v>
      </x:c>
      <x:c r="G88" s="0" t="s">
        <x:v>249</x:v>
      </x:c>
      <x:c r="H88" s="43" t="n">
        <x:v>2.3</x:v>
      </x:c>
      <x:c r="I88" s="0" t="s">
        <x:v>250</x:v>
      </x:c>
      <x:c r="J88" s="44">
        <x:f>ROUND(E88* H88,5)</x:f>
      </x:c>
      <x:c r="K88" s="45" t="s"/>
    </x:row>
    <x:row r="89" spans="1:27">
      <x:c r="D89" s="46" t="s">
        <x:v>259</x:v>
      </x:c>
      <x:c r="E89" s="45" t="s"/>
      <x:c r="H89" s="45" t="s"/>
      <x:c r="K89" s="43">
        <x:f>SUM(J88:J88)</x:f>
      </x:c>
    </x:row>
    <x:row r="90" spans="1:27">
      <x:c r="B90" s="13" t="s">
        <x:v>238</x:v>
      </x:c>
      <x:c r="E90" s="45" t="s"/>
      <x:c r="H90" s="45" t="s"/>
      <x:c r="K90" s="45" t="s"/>
    </x:row>
    <x:row r="91" spans="1:27">
      <x:c r="B91" s="0" t="s">
        <x:v>239</x:v>
      </x:c>
      <x:c r="C91" s="0" t="s">
        <x:v>240</x:v>
      </x:c>
      <x:c r="D91" s="0" t="s">
        <x:v>241</x:v>
      </x:c>
      <x:c r="E91" s="42" t="n">
        <x:v>1</x:v>
      </x:c>
      <x:c r="G91" s="0" t="s">
        <x:v>249</x:v>
      </x:c>
      <x:c r="H91" s="43" t="n">
        <x:v>1.54295</x:v>
      </x:c>
      <x:c r="I91" s="0" t="s">
        <x:v>250</x:v>
      </x:c>
      <x:c r="J91" s="44">
        <x:f>ROUND(E91* H91,5)</x:f>
      </x:c>
      <x:c r="K91" s="45" t="s"/>
    </x:row>
    <x:row r="92" spans="1:27">
      <x:c r="D92" s="46" t="s">
        <x:v>309</x:v>
      </x:c>
      <x:c r="E92" s="45" t="s"/>
      <x:c r="H92" s="45" t="s"/>
      <x:c r="K92" s="43">
        <x:f>SUM(J91:J91)</x:f>
      </x:c>
    </x:row>
    <x:row r="93" spans="1:27">
      <x:c r="D93" s="46" t="s">
        <x:v>260</x:v>
      </x:c>
      <x:c r="E93" s="45" t="s"/>
      <x:c r="H93" s="45" t="s"/>
      <x:c r="K93" s="47">
        <x:f>SUM(J84:J92)</x:f>
      </x:c>
    </x:row>
    <x:row r="94" spans="1:27">
      <x:c r="D94" s="46" t="s">
        <x:v>293</x:v>
      </x:c>
      <x:c r="E94" s="45" t="s"/>
      <x:c r="H94" s="45" t="n">
        <x:v>8.15</x:v>
      </x:c>
      <x:c r="I94" s="0" t="s">
        <x:v>262</x:v>
      </x:c>
      <x:c r="K94" s="43">
        <x:f>ROUND(H94/100*K93,5)</x:f>
      </x:c>
    </x:row>
    <x:row r="95" spans="1:27">
      <x:c r="D95" s="46" t="s">
        <x:v>263</x:v>
      </x:c>
      <x:c r="E95" s="45" t="s"/>
      <x:c r="H95" s="45" t="s"/>
      <x:c r="K95" s="47">
        <x:f>SUM(K93:K94)</x:f>
      </x:c>
    </x:row>
    <x:row r="97" spans="1:27" customFormat="1" ht="45" customHeight="1">
      <x:c r="A97" s="35" t="s"/>
      <x:c r="B97" s="35" t="s">
        <x:v>310</x:v>
      </x:c>
      <x:c r="C97" s="36" t="s">
        <x:v>44</x:v>
      </x:c>
      <x:c r="D97" s="37" t="s">
        <x:v>311</x:v>
      </x:c>
      <x:c r="E97" s="36" t="s"/>
      <x:c r="F97" s="36" t="s"/>
      <x:c r="G97" s="36" t="s"/>
      <x:c r="H97" s="38" t="s">
        <x:v>242</x:v>
      </x:c>
      <x:c r="I97" s="39" t="n">
        <x:v>1</x:v>
      </x:c>
      <x:c r="J97" s="40" t="s"/>
      <x:c r="K97" s="41">
        <x:f>ROUND(K107,2)</x:f>
      </x:c>
      <x:c r="L97" s="37" t="s">
        <x:v>312</x:v>
      </x:c>
      <x:c r="M97" s="36" t="s"/>
      <x:c r="N97" s="36" t="s"/>
      <x:c r="O97" s="36" t="s"/>
      <x:c r="P97" s="36" t="s"/>
      <x:c r="Q97" s="36" t="s"/>
      <x:c r="R97" s="36" t="s"/>
      <x:c r="S97" s="36" t="s"/>
      <x:c r="T97" s="36" t="s"/>
      <x:c r="U97" s="36" t="s"/>
      <x:c r="V97" s="36" t="s"/>
      <x:c r="W97" s="36" t="s"/>
      <x:c r="X97" s="36" t="s"/>
      <x:c r="Y97" s="36" t="s"/>
      <x:c r="Z97" s="36" t="s"/>
      <x:c r="AA97" s="36" t="s"/>
    </x:row>
    <x:row r="98" spans="1:27">
      <x:c r="B98" s="13" t="s">
        <x:v>244</x:v>
      </x:c>
    </x:row>
    <x:row r="99" spans="1:27">
      <x:c r="B99" s="0" t="s">
        <x:v>307</x:v>
      </x:c>
      <x:c r="C99" s="0" t="s">
        <x:v>246</x:v>
      </x:c>
      <x:c r="D99" s="0" t="s">
        <x:v>308</x:v>
      </x:c>
      <x:c r="E99" s="42" t="n">
        <x:v>0.4</x:v>
      </x:c>
      <x:c r="F99" s="0" t="s">
        <x:v>248</x:v>
      </x:c>
      <x:c r="G99" s="0" t="s">
        <x:v>249</x:v>
      </x:c>
      <x:c r="H99" s="43" t="n">
        <x:v>31.62</x:v>
      </x:c>
      <x:c r="I99" s="0" t="s">
        <x:v>250</x:v>
      </x:c>
      <x:c r="J99" s="44">
        <x:f>ROUND(E99/I97* H99,5)</x:f>
      </x:c>
      <x:c r="K99" s="45" t="s"/>
    </x:row>
    <x:row r="100" spans="1:27">
      <x:c r="B100" s="0" t="s">
        <x:v>289</x:v>
      </x:c>
      <x:c r="C100" s="0" t="s">
        <x:v>246</x:v>
      </x:c>
      <x:c r="D100" s="0" t="s">
        <x:v>290</x:v>
      </x:c>
      <x:c r="E100" s="42" t="n">
        <x:v>1.6</x:v>
      </x:c>
      <x:c r="F100" s="0" t="s">
        <x:v>248</x:v>
      </x:c>
      <x:c r="G100" s="0" t="s">
        <x:v>249</x:v>
      </x:c>
      <x:c r="H100" s="43" t="n">
        <x:v>26.39</x:v>
      </x:c>
      <x:c r="I100" s="0" t="s">
        <x:v>250</x:v>
      </x:c>
      <x:c r="J100" s="44">
        <x:f>ROUND(E100/I97* H100,5)</x:f>
      </x:c>
      <x:c r="K100" s="45" t="s"/>
    </x:row>
    <x:row r="101" spans="1:27">
      <x:c r="D101" s="46" t="s">
        <x:v>253</x:v>
      </x:c>
      <x:c r="E101" s="45" t="s"/>
      <x:c r="H101" s="45" t="s"/>
      <x:c r="K101" s="43">
        <x:f>SUM(J99:J100)</x:f>
      </x:c>
    </x:row>
    <x:row r="102" spans="1:27">
      <x:c r="B102" s="13" t="s">
        <x:v>254</x:v>
      </x:c>
      <x:c r="E102" s="45" t="s"/>
      <x:c r="H102" s="45" t="s"/>
      <x:c r="K102" s="45" t="s"/>
    </x:row>
    <x:row r="103" spans="1:27">
      <x:c r="B103" s="0" t="s">
        <x:v>313</x:v>
      </x:c>
      <x:c r="C103" s="0" t="s">
        <x:v>44</x:v>
      </x:c>
      <x:c r="D103" s="0" t="s">
        <x:v>314</x:v>
      </x:c>
      <x:c r="E103" s="42" t="n">
        <x:v>1.05</x:v>
      </x:c>
      <x:c r="G103" s="0" t="s">
        <x:v>249</x:v>
      </x:c>
      <x:c r="H103" s="43" t="n">
        <x:v>66.52</x:v>
      </x:c>
      <x:c r="I103" s="0" t="s">
        <x:v>250</x:v>
      </x:c>
      <x:c r="J103" s="44">
        <x:f>ROUND(E103* H103,5)</x:f>
      </x:c>
      <x:c r="K103" s="45" t="s"/>
    </x:row>
    <x:row r="104" spans="1:27">
      <x:c r="D104" s="46" t="s">
        <x:v>259</x:v>
      </x:c>
      <x:c r="E104" s="45" t="s"/>
      <x:c r="H104" s="45" t="s"/>
      <x:c r="K104" s="43">
        <x:f>SUM(J103:J103)</x:f>
      </x:c>
    </x:row>
    <x:row r="105" spans="1:27">
      <x:c r="D105" s="46" t="s">
        <x:v>260</x:v>
      </x:c>
      <x:c r="E105" s="45" t="s"/>
      <x:c r="H105" s="45" t="s"/>
      <x:c r="K105" s="47">
        <x:f>SUM(J98:J104)</x:f>
      </x:c>
    </x:row>
    <x:row r="106" spans="1:27">
      <x:c r="D106" s="46" t="s">
        <x:v>293</x:v>
      </x:c>
      <x:c r="E106" s="45" t="s"/>
      <x:c r="H106" s="45" t="n">
        <x:v>8.15</x:v>
      </x:c>
      <x:c r="I106" s="0" t="s">
        <x:v>262</x:v>
      </x:c>
      <x:c r="K106" s="43">
        <x:f>ROUND(H106/100*K105,5)</x:f>
      </x:c>
    </x:row>
    <x:row r="107" spans="1:27">
      <x:c r="D107" s="46" t="s">
        <x:v>263</x:v>
      </x:c>
      <x:c r="E107" s="45" t="s"/>
      <x:c r="H107" s="45" t="s"/>
      <x:c r="K107" s="47">
        <x:f>SUM(K105:K106)</x:f>
      </x:c>
    </x:row>
    <x:row r="109" spans="1:27" customFormat="1" ht="45" customHeight="1">
      <x:c r="A109" s="35" t="s"/>
      <x:c r="B109" s="35" t="s">
        <x:v>315</x:v>
      </x:c>
      <x:c r="C109" s="36" t="s">
        <x:v>24</x:v>
      </x:c>
      <x:c r="D109" s="37" t="s">
        <x:v>316</x:v>
      </x:c>
      <x:c r="E109" s="36" t="s"/>
      <x:c r="F109" s="36" t="s"/>
      <x:c r="G109" s="36" t="s"/>
      <x:c r="H109" s="38" t="s">
        <x:v>242</x:v>
      </x:c>
      <x:c r="I109" s="39" t="n">
        <x:v>1</x:v>
      </x:c>
      <x:c r="J109" s="40" t="s"/>
      <x:c r="K109" s="41">
        <x:f>ROUND(K123,2)</x:f>
      </x:c>
      <x:c r="L109" s="37" t="s">
        <x:v>317</x:v>
      </x:c>
      <x:c r="M109" s="36" t="s"/>
      <x:c r="N109" s="36" t="s"/>
      <x:c r="O109" s="36" t="s"/>
      <x:c r="P109" s="36" t="s"/>
      <x:c r="Q109" s="36" t="s"/>
      <x:c r="R109" s="36" t="s"/>
      <x:c r="S109" s="36" t="s"/>
      <x:c r="T109" s="36" t="s"/>
      <x:c r="U109" s="36" t="s"/>
      <x:c r="V109" s="36" t="s"/>
      <x:c r="W109" s="36" t="s"/>
      <x:c r="X109" s="36" t="s"/>
      <x:c r="Y109" s="36" t="s"/>
      <x:c r="Z109" s="36" t="s"/>
      <x:c r="AA109" s="36" t="s"/>
    </x:row>
    <x:row r="110" spans="1:27">
      <x:c r="B110" s="13" t="s">
        <x:v>244</x:v>
      </x:c>
    </x:row>
    <x:row r="111" spans="1:27">
      <x:c r="B111" s="0" t="s">
        <x:v>289</x:v>
      </x:c>
      <x:c r="C111" s="0" t="s">
        <x:v>246</x:v>
      </x:c>
      <x:c r="D111" s="0" t="s">
        <x:v>290</x:v>
      </x:c>
      <x:c r="E111" s="42" t="n">
        <x:v>0.24</x:v>
      </x:c>
      <x:c r="F111" s="0" t="s">
        <x:v>248</x:v>
      </x:c>
      <x:c r="G111" s="0" t="s">
        <x:v>249</x:v>
      </x:c>
      <x:c r="H111" s="43" t="n">
        <x:v>26.39</x:v>
      </x:c>
      <x:c r="I111" s="0" t="s">
        <x:v>250</x:v>
      </x:c>
      <x:c r="J111" s="44">
        <x:f>ROUND(E111/I109* H111,5)</x:f>
      </x:c>
      <x:c r="K111" s="45" t="s"/>
    </x:row>
    <x:row r="112" spans="1:27">
      <x:c r="B112" s="0" t="s">
        <x:v>307</x:v>
      </x:c>
      <x:c r="C112" s="0" t="s">
        <x:v>246</x:v>
      </x:c>
      <x:c r="D112" s="0" t="s">
        <x:v>308</x:v>
      </x:c>
      <x:c r="E112" s="42" t="n">
        <x:v>0.47</x:v>
      </x:c>
      <x:c r="F112" s="0" t="s">
        <x:v>248</x:v>
      </x:c>
      <x:c r="G112" s="0" t="s">
        <x:v>249</x:v>
      </x:c>
      <x:c r="H112" s="43" t="n">
        <x:v>31.62</x:v>
      </x:c>
      <x:c r="I112" s="0" t="s">
        <x:v>250</x:v>
      </x:c>
      <x:c r="J112" s="44">
        <x:f>ROUND(E112/I109* H112,5)</x:f>
      </x:c>
      <x:c r="K112" s="45" t="s"/>
    </x:row>
    <x:row r="113" spans="1:27">
      <x:c r="D113" s="46" t="s">
        <x:v>253</x:v>
      </x:c>
      <x:c r="E113" s="45" t="s"/>
      <x:c r="H113" s="45" t="s"/>
      <x:c r="K113" s="43">
        <x:f>SUM(J111:J112)</x:f>
      </x:c>
    </x:row>
    <x:row r="114" spans="1:27">
      <x:c r="B114" s="13" t="s">
        <x:v>273</x:v>
      </x:c>
      <x:c r="E114" s="45" t="s"/>
      <x:c r="H114" s="45" t="s"/>
      <x:c r="K114" s="45" t="s"/>
    </x:row>
    <x:row r="115" spans="1:27">
      <x:c r="B115" s="0" t="s">
        <x:v>318</x:v>
      </x:c>
      <x:c r="C115" s="0" t="s">
        <x:v>246</x:v>
      </x:c>
      <x:c r="D115" s="0" t="s">
        <x:v>319</x:v>
      </x:c>
      <x:c r="E115" s="42" t="n">
        <x:v>0.47</x:v>
      </x:c>
      <x:c r="F115" s="0" t="s">
        <x:v>248</x:v>
      </x:c>
      <x:c r="G115" s="0" t="s">
        <x:v>249</x:v>
      </x:c>
      <x:c r="H115" s="43" t="n">
        <x:v>5.83</x:v>
      </x:c>
      <x:c r="I115" s="0" t="s">
        <x:v>250</x:v>
      </x:c>
      <x:c r="J115" s="44">
        <x:f>ROUND(E115/I109* H115,5)</x:f>
      </x:c>
      <x:c r="K115" s="45" t="s"/>
    </x:row>
    <x:row r="116" spans="1:27">
      <x:c r="D116" s="46" t="s">
        <x:v>282</x:v>
      </x:c>
      <x:c r="E116" s="45" t="s"/>
      <x:c r="H116" s="45" t="s"/>
      <x:c r="K116" s="43">
        <x:f>SUM(J115:J115)</x:f>
      </x:c>
    </x:row>
    <x:row r="117" spans="1:27">
      <x:c r="B117" s="13" t="s">
        <x:v>254</x:v>
      </x:c>
      <x:c r="E117" s="45" t="s"/>
      <x:c r="H117" s="45" t="s"/>
      <x:c r="K117" s="45" t="s"/>
    </x:row>
    <x:row r="118" spans="1:27">
      <x:c r="B118" s="0" t="s">
        <x:v>320</x:v>
      </x:c>
      <x:c r="C118" s="0" t="s">
        <x:v>44</x:v>
      </x:c>
      <x:c r="D118" s="0" t="s">
        <x:v>321</x:v>
      </x:c>
      <x:c r="E118" s="42" t="n">
        <x:v>0.0071</x:v>
      </x:c>
      <x:c r="G118" s="0" t="s">
        <x:v>249</x:v>
      </x:c>
      <x:c r="H118" s="43" t="n">
        <x:v>1.85</x:v>
      </x:c>
      <x:c r="I118" s="0" t="s">
        <x:v>250</x:v>
      </x:c>
      <x:c r="J118" s="44">
        <x:f>ROUND(E118* H118,5)</x:f>
      </x:c>
      <x:c r="K118" s="45" t="s"/>
    </x:row>
    <x:row r="119" spans="1:27">
      <x:c r="B119" s="0" t="s">
        <x:v>322</x:v>
      </x:c>
      <x:c r="C119" s="0" t="s">
        <x:v>62</x:v>
      </x:c>
      <x:c r="D119" s="0" t="s">
        <x:v>323</x:v>
      </x:c>
      <x:c r="E119" s="42" t="n">
        <x:v>0.0221</x:v>
      </x:c>
      <x:c r="G119" s="0" t="s">
        <x:v>249</x:v>
      </x:c>
      <x:c r="H119" s="43" t="n">
        <x:v>108.24</x:v>
      </x:c>
      <x:c r="I119" s="0" t="s">
        <x:v>250</x:v>
      </x:c>
      <x:c r="J119" s="44">
        <x:f>ROUND(E119* H119,5)</x:f>
      </x:c>
      <x:c r="K119" s="45" t="s"/>
    </x:row>
    <x:row r="120" spans="1:27">
      <x:c r="D120" s="46" t="s">
        <x:v>259</x:v>
      </x:c>
      <x:c r="E120" s="45" t="s"/>
      <x:c r="H120" s="45" t="s"/>
      <x:c r="K120" s="43">
        <x:f>SUM(J118:J119)</x:f>
      </x:c>
    </x:row>
    <x:row r="121" spans="1:27">
      <x:c r="D121" s="46" t="s">
        <x:v>260</x:v>
      </x:c>
      <x:c r="E121" s="45" t="s"/>
      <x:c r="H121" s="45" t="s"/>
      <x:c r="K121" s="47">
        <x:f>SUM(J110:J120)</x:f>
      </x:c>
    </x:row>
    <x:row r="122" spans="1:27">
      <x:c r="D122" s="46" t="s">
        <x:v>293</x:v>
      </x:c>
      <x:c r="E122" s="45" t="s"/>
      <x:c r="H122" s="45" t="n">
        <x:v>8.15</x:v>
      </x:c>
      <x:c r="I122" s="0" t="s">
        <x:v>262</x:v>
      </x:c>
      <x:c r="K122" s="43">
        <x:f>ROUND(H122/100*K121,5)</x:f>
      </x:c>
    </x:row>
    <x:row r="123" spans="1:27">
      <x:c r="D123" s="46" t="s">
        <x:v>263</x:v>
      </x:c>
      <x:c r="E123" s="45" t="s"/>
      <x:c r="H123" s="45" t="s"/>
      <x:c r="K123" s="47">
        <x:f>SUM(K121:K122)</x:f>
      </x:c>
    </x:row>
    <x:row r="125" spans="1:27" customFormat="1" ht="45" customHeight="1">
      <x:c r="A125" s="35" t="s"/>
      <x:c r="B125" s="35" t="s">
        <x:v>324</x:v>
      </x:c>
      <x:c r="C125" s="36" t="s">
        <x:v>24</x:v>
      </x:c>
      <x:c r="D125" s="37" t="s">
        <x:v>325</x:v>
      </x:c>
      <x:c r="E125" s="36" t="s"/>
      <x:c r="F125" s="36" t="s"/>
      <x:c r="G125" s="36" t="s"/>
      <x:c r="H125" s="38" t="s">
        <x:v>242</x:v>
      </x:c>
      <x:c r="I125" s="39" t="n">
        <x:v>1</x:v>
      </x:c>
      <x:c r="J125" s="40" t="s"/>
      <x:c r="K125" s="41">
        <x:f>ROUND(K135,2)</x:f>
      </x:c>
      <x:c r="L125" s="37" t="s">
        <x:v>326</x:v>
      </x:c>
      <x:c r="M125" s="36" t="s"/>
      <x:c r="N125" s="36" t="s"/>
      <x:c r="O125" s="36" t="s"/>
      <x:c r="P125" s="36" t="s"/>
      <x:c r="Q125" s="36" t="s"/>
      <x:c r="R125" s="36" t="s"/>
      <x:c r="S125" s="36" t="s"/>
      <x:c r="T125" s="36" t="s"/>
      <x:c r="U125" s="36" t="s"/>
      <x:c r="V125" s="36" t="s"/>
      <x:c r="W125" s="36" t="s"/>
      <x:c r="X125" s="36" t="s"/>
      <x:c r="Y125" s="36" t="s"/>
      <x:c r="Z125" s="36" t="s"/>
      <x:c r="AA125" s="36" t="s"/>
    </x:row>
    <x:row r="126" spans="1:27">
      <x:c r="B126" s="13" t="s">
        <x:v>244</x:v>
      </x:c>
    </x:row>
    <x:row r="127" spans="1:27">
      <x:c r="B127" s="0" t="s">
        <x:v>327</x:v>
      </x:c>
      <x:c r="C127" s="0" t="s">
        <x:v>246</x:v>
      </x:c>
      <x:c r="D127" s="0" t="s">
        <x:v>328</x:v>
      </x:c>
      <x:c r="E127" s="42" t="n">
        <x:v>0.1</x:v>
      </x:c>
      <x:c r="F127" s="0" t="s">
        <x:v>248</x:v>
      </x:c>
      <x:c r="G127" s="0" t="s">
        <x:v>249</x:v>
      </x:c>
      <x:c r="H127" s="43" t="n">
        <x:v>31.62</x:v>
      </x:c>
      <x:c r="I127" s="0" t="s">
        <x:v>250</x:v>
      </x:c>
      <x:c r="J127" s="44">
        <x:f>ROUND(E127/I125* H127,5)</x:f>
      </x:c>
      <x:c r="K127" s="45" t="s"/>
    </x:row>
    <x:row r="128" spans="1:27">
      <x:c r="B128" s="0" t="s">
        <x:v>329</x:v>
      </x:c>
      <x:c r="C128" s="0" t="s">
        <x:v>246</x:v>
      </x:c>
      <x:c r="D128" s="0" t="s">
        <x:v>330</x:v>
      </x:c>
      <x:c r="E128" s="42" t="n">
        <x:v>0.01</x:v>
      </x:c>
      <x:c r="F128" s="0" t="s">
        <x:v>248</x:v>
      </x:c>
      <x:c r="G128" s="0" t="s">
        <x:v>249</x:v>
      </x:c>
      <x:c r="H128" s="43" t="n">
        <x:v>28.08</x:v>
      </x:c>
      <x:c r="I128" s="0" t="s">
        <x:v>250</x:v>
      </x:c>
      <x:c r="J128" s="44">
        <x:f>ROUND(E128/I125* H128,5)</x:f>
      </x:c>
      <x:c r="K128" s="45" t="s"/>
    </x:row>
    <x:row r="129" spans="1:27">
      <x:c r="D129" s="46" t="s">
        <x:v>253</x:v>
      </x:c>
      <x:c r="E129" s="45" t="s"/>
      <x:c r="H129" s="45" t="s"/>
      <x:c r="K129" s="43">
        <x:f>SUM(J127:J128)</x:f>
      </x:c>
    </x:row>
    <x:row r="130" spans="1:27">
      <x:c r="B130" s="13" t="s">
        <x:v>254</x:v>
      </x:c>
      <x:c r="E130" s="45" t="s"/>
      <x:c r="H130" s="45" t="s"/>
      <x:c r="K130" s="45" t="s"/>
    </x:row>
    <x:row r="131" spans="1:27">
      <x:c r="B131" s="0" t="s">
        <x:v>331</x:v>
      </x:c>
      <x:c r="C131" s="0" t="s">
        <x:v>240</x:v>
      </x:c>
      <x:c r="D131" s="0" t="s">
        <x:v>332</x:v>
      </x:c>
      <x:c r="E131" s="42" t="n">
        <x:v>0.5508</x:v>
      </x:c>
      <x:c r="G131" s="0" t="s">
        <x:v>249</x:v>
      </x:c>
      <x:c r="H131" s="43" t="n">
        <x:v>5.6</x:v>
      </x:c>
      <x:c r="I131" s="0" t="s">
        <x:v>250</x:v>
      </x:c>
      <x:c r="J131" s="44">
        <x:f>ROUND(E131* H131,5)</x:f>
      </x:c>
      <x:c r="K131" s="45" t="s"/>
    </x:row>
    <x:row r="132" spans="1:27">
      <x:c r="D132" s="46" t="s">
        <x:v>259</x:v>
      </x:c>
      <x:c r="E132" s="45" t="s"/>
      <x:c r="H132" s="45" t="s"/>
      <x:c r="K132" s="43">
        <x:f>SUM(J131:J131)</x:f>
      </x:c>
    </x:row>
    <x:row r="133" spans="1:27">
      <x:c r="D133" s="46" t="s">
        <x:v>260</x:v>
      </x:c>
      <x:c r="E133" s="45" t="s"/>
      <x:c r="H133" s="45" t="s"/>
      <x:c r="K133" s="47">
        <x:f>SUM(J126:J132)</x:f>
      </x:c>
    </x:row>
    <x:row r="134" spans="1:27">
      <x:c r="D134" s="46" t="s">
        <x:v>293</x:v>
      </x:c>
      <x:c r="E134" s="45" t="s"/>
      <x:c r="H134" s="45" t="n">
        <x:v>8.15</x:v>
      </x:c>
      <x:c r="I134" s="0" t="s">
        <x:v>262</x:v>
      </x:c>
      <x:c r="K134" s="43">
        <x:f>ROUND(H134/100*K133,5)</x:f>
      </x:c>
    </x:row>
    <x:row r="135" spans="1:27">
      <x:c r="D135" s="46" t="s">
        <x:v>263</x:v>
      </x:c>
      <x:c r="E135" s="45" t="s"/>
      <x:c r="H135" s="45" t="s"/>
      <x:c r="K135" s="47">
        <x:f>SUM(K133:K134)</x:f>
      </x:c>
    </x:row>
    <x:row r="137" spans="1:27" customFormat="1" ht="45" customHeight="1">
      <x:c r="A137" s="35" t="s"/>
      <x:c r="B137" s="35" t="s">
        <x:v>333</x:v>
      </x:c>
      <x:c r="C137" s="36" t="s">
        <x:v>44</x:v>
      </x:c>
      <x:c r="D137" s="37" t="s">
        <x:v>334</x:v>
      </x:c>
      <x:c r="E137" s="36" t="s"/>
      <x:c r="F137" s="36" t="s"/>
      <x:c r="G137" s="36" t="s"/>
      <x:c r="H137" s="38" t="s">
        <x:v>242</x:v>
      </x:c>
      <x:c r="I137" s="39" t="n">
        <x:v>4</x:v>
      </x:c>
      <x:c r="J137" s="40" t="s"/>
      <x:c r="K137" s="41">
        <x:f>ROUND(K150,2)</x:f>
      </x:c>
      <x:c r="L137" s="37" t="s">
        <x:v>335</x:v>
      </x:c>
      <x:c r="M137" s="36" t="s"/>
      <x:c r="N137" s="36" t="s"/>
      <x:c r="O137" s="36" t="s"/>
      <x:c r="P137" s="36" t="s"/>
      <x:c r="Q137" s="36" t="s"/>
      <x:c r="R137" s="36" t="s"/>
      <x:c r="S137" s="36" t="s"/>
      <x:c r="T137" s="36" t="s"/>
      <x:c r="U137" s="36" t="s"/>
      <x:c r="V137" s="36" t="s"/>
      <x:c r="W137" s="36" t="s"/>
      <x:c r="X137" s="36" t="s"/>
      <x:c r="Y137" s="36" t="s"/>
      <x:c r="Z137" s="36" t="s"/>
      <x:c r="AA137" s="36" t="s"/>
    </x:row>
    <x:row r="138" spans="1:27">
      <x:c r="B138" s="13" t="s">
        <x:v>244</x:v>
      </x:c>
    </x:row>
    <x:row r="139" spans="1:27">
      <x:c r="B139" s="0" t="s">
        <x:v>269</x:v>
      </x:c>
      <x:c r="C139" s="0" t="s">
        <x:v>246</x:v>
      </x:c>
      <x:c r="D139" s="0" t="s">
        <x:v>270</x:v>
      </x:c>
      <x:c r="E139" s="42" t="n">
        <x:v>2</x:v>
      </x:c>
      <x:c r="F139" s="0" t="s">
        <x:v>248</x:v>
      </x:c>
      <x:c r="G139" s="0" t="s">
        <x:v>249</x:v>
      </x:c>
      <x:c r="H139" s="43" t="n">
        <x:v>27.29</x:v>
      </x:c>
      <x:c r="I139" s="0" t="s">
        <x:v>250</x:v>
      </x:c>
      <x:c r="J139" s="44">
        <x:f>ROUND(E139/I137* H139,5)</x:f>
      </x:c>
      <x:c r="K139" s="45" t="s"/>
    </x:row>
    <x:row r="140" spans="1:27">
      <x:c r="B140" s="0" t="s">
        <x:v>267</x:v>
      </x:c>
      <x:c r="C140" s="0" t="s">
        <x:v>246</x:v>
      </x:c>
      <x:c r="D140" s="0" t="s">
        <x:v>268</x:v>
      </x:c>
      <x:c r="E140" s="42" t="n">
        <x:v>0.2</x:v>
      </x:c>
      <x:c r="F140" s="0" t="s">
        <x:v>248</x:v>
      </x:c>
      <x:c r="G140" s="0" t="s">
        <x:v>249</x:v>
      </x:c>
      <x:c r="H140" s="43" t="n">
        <x:v>33.49</x:v>
      </x:c>
      <x:c r="I140" s="0" t="s">
        <x:v>250</x:v>
      </x:c>
      <x:c r="J140" s="44">
        <x:f>ROUND(E140/I137* H140,5)</x:f>
      </x:c>
      <x:c r="K140" s="45" t="s"/>
    </x:row>
    <x:row r="141" spans="1:27">
      <x:c r="D141" s="46" t="s">
        <x:v>253</x:v>
      </x:c>
      <x:c r="E141" s="45" t="s"/>
      <x:c r="H141" s="45" t="s"/>
      <x:c r="K141" s="43">
        <x:f>SUM(J139:J140)</x:f>
      </x:c>
    </x:row>
    <x:row r="142" spans="1:27">
      <x:c r="B142" s="13" t="s">
        <x:v>273</x:v>
      </x:c>
      <x:c r="E142" s="45" t="s"/>
      <x:c r="H142" s="45" t="s"/>
      <x:c r="K142" s="45" t="s"/>
    </x:row>
    <x:row r="143" spans="1:27">
      <x:c r="B143" s="0" t="s">
        <x:v>336</x:v>
      </x:c>
      <x:c r="C143" s="0" t="s">
        <x:v>246</x:v>
      </x:c>
      <x:c r="D143" s="0" t="s">
        <x:v>337</x:v>
      </x:c>
      <x:c r="E143" s="42" t="n">
        <x:v>0.05</x:v>
      </x:c>
      <x:c r="F143" s="0" t="s">
        <x:v>248</x:v>
      </x:c>
      <x:c r="G143" s="0" t="s">
        <x:v>249</x:v>
      </x:c>
      <x:c r="H143" s="43" t="n">
        <x:v>68.68</x:v>
      </x:c>
      <x:c r="I143" s="0" t="s">
        <x:v>250</x:v>
      </x:c>
      <x:c r="J143" s="44">
        <x:f>ROUND(E143/I137* H143,5)</x:f>
      </x:c>
      <x:c r="K143" s="45" t="s"/>
    </x:row>
    <x:row r="144" spans="1:27">
      <x:c r="B144" s="0" t="s">
        <x:v>338</x:v>
      </x:c>
      <x:c r="C144" s="0" t="s">
        <x:v>246</x:v>
      </x:c>
      <x:c r="D144" s="0" t="s">
        <x:v>339</x:v>
      </x:c>
      <x:c r="E144" s="42" t="n">
        <x:v>1</x:v>
      </x:c>
      <x:c r="F144" s="0" t="s">
        <x:v>248</x:v>
      </x:c>
      <x:c r="G144" s="0" t="s">
        <x:v>249</x:v>
      </x:c>
      <x:c r="H144" s="43" t="n">
        <x:v>16.87</x:v>
      </x:c>
      <x:c r="I144" s="0" t="s">
        <x:v>250</x:v>
      </x:c>
      <x:c r="J144" s="44">
        <x:f>ROUND(E144/I137* H144,5)</x:f>
      </x:c>
      <x:c r="K144" s="45" t="s"/>
    </x:row>
    <x:row r="145" spans="1:27">
      <x:c r="B145" s="0" t="s">
        <x:v>340</x:v>
      </x:c>
      <x:c r="C145" s="0" t="s">
        <x:v>246</x:v>
      </x:c>
      <x:c r="D145" s="0" t="s">
        <x:v>341</x:v>
      </x:c>
      <x:c r="E145" s="42" t="n">
        <x:v>1</x:v>
      </x:c>
      <x:c r="F145" s="0" t="s">
        <x:v>248</x:v>
      </x:c>
      <x:c r="G145" s="0" t="s">
        <x:v>249</x:v>
      </x:c>
      <x:c r="H145" s="43" t="n">
        <x:v>65.78</x:v>
      </x:c>
      <x:c r="I145" s="0" t="s">
        <x:v>250</x:v>
      </x:c>
      <x:c r="J145" s="44">
        <x:f>ROUND(E145/I137* H145,5)</x:f>
      </x:c>
      <x:c r="K145" s="45" t="s"/>
    </x:row>
    <x:row r="146" spans="1:27">
      <x:c r="B146" s="0" t="s">
        <x:v>342</x:v>
      </x:c>
      <x:c r="C146" s="0" t="s">
        <x:v>246</x:v>
      </x:c>
      <x:c r="D146" s="0" t="s">
        <x:v>343</x:v>
      </x:c>
      <x:c r="E146" s="42" t="n">
        <x:v>0.1</x:v>
      </x:c>
      <x:c r="F146" s="0" t="s">
        <x:v>248</x:v>
      </x:c>
      <x:c r="G146" s="0" t="s">
        <x:v>249</x:v>
      </x:c>
      <x:c r="H146" s="43" t="n">
        <x:v>50.19</x:v>
      </x:c>
      <x:c r="I146" s="0" t="s">
        <x:v>250</x:v>
      </x:c>
      <x:c r="J146" s="44">
        <x:f>ROUND(E146/I137* H146,5)</x:f>
      </x:c>
      <x:c r="K146" s="45" t="s"/>
    </x:row>
    <x:row r="147" spans="1:27">
      <x:c r="D147" s="46" t="s">
        <x:v>282</x:v>
      </x:c>
      <x:c r="E147" s="45" t="s"/>
      <x:c r="H147" s="45" t="s"/>
      <x:c r="K147" s="43">
        <x:f>SUM(J143:J146)</x:f>
      </x:c>
    </x:row>
    <x:row r="148" spans="1:27">
      <x:c r="D148" s="46" t="s">
        <x:v>260</x:v>
      </x:c>
      <x:c r="E148" s="45" t="s"/>
      <x:c r="H148" s="45" t="s"/>
      <x:c r="K148" s="47">
        <x:f>SUM(J138:J147)</x:f>
      </x:c>
    </x:row>
    <x:row r="149" spans="1:27">
      <x:c r="D149" s="46" t="s">
        <x:v>293</x:v>
      </x:c>
      <x:c r="E149" s="45" t="s"/>
      <x:c r="H149" s="45" t="n">
        <x:v>8.15</x:v>
      </x:c>
      <x:c r="I149" s="0" t="s">
        <x:v>262</x:v>
      </x:c>
      <x:c r="K149" s="43">
        <x:f>ROUND(H149/100*K148,5)</x:f>
      </x:c>
    </x:row>
    <x:row r="150" spans="1:27">
      <x:c r="D150" s="46" t="s">
        <x:v>263</x:v>
      </x:c>
      <x:c r="E150" s="45" t="s"/>
      <x:c r="H150" s="45" t="s"/>
      <x:c r="K150" s="47">
        <x:f>SUM(K148:K149)</x:f>
      </x:c>
    </x:row>
    <x:row r="152" spans="1:27" customFormat="1" ht="45" customHeight="1">
      <x:c r="A152" s="35" t="s"/>
      <x:c r="B152" s="35" t="s">
        <x:v>344</x:v>
      </x:c>
      <x:c r="C152" s="36" t="s">
        <x:v>19</x:v>
      </x:c>
      <x:c r="D152" s="37" t="s">
        <x:v>345</x:v>
      </x:c>
      <x:c r="E152" s="36" t="s"/>
      <x:c r="F152" s="36" t="s"/>
      <x:c r="G152" s="36" t="s"/>
      <x:c r="H152" s="38" t="s">
        <x:v>242</x:v>
      </x:c>
      <x:c r="I152" s="39" t="n">
        <x:v>42</x:v>
      </x:c>
      <x:c r="J152" s="40" t="s"/>
      <x:c r="K152" s="41">
        <x:f>ROUND(K165,2)</x:f>
      </x:c>
      <x:c r="L152" s="37" t="s">
        <x:v>346</x:v>
      </x:c>
      <x:c r="M152" s="36" t="s"/>
      <x:c r="N152" s="36" t="s"/>
      <x:c r="O152" s="36" t="s"/>
      <x:c r="P152" s="36" t="s"/>
      <x:c r="Q152" s="36" t="s"/>
      <x:c r="R152" s="36" t="s"/>
      <x:c r="S152" s="36" t="s"/>
      <x:c r="T152" s="36" t="s"/>
      <x:c r="U152" s="36" t="s"/>
      <x:c r="V152" s="36" t="s"/>
      <x:c r="W152" s="36" t="s"/>
      <x:c r="X152" s="36" t="s"/>
      <x:c r="Y152" s="36" t="s"/>
      <x:c r="Z152" s="36" t="s"/>
      <x:c r="AA152" s="36" t="s"/>
    </x:row>
    <x:row r="153" spans="1:27">
      <x:c r="B153" s="13" t="s">
        <x:v>244</x:v>
      </x:c>
    </x:row>
    <x:row r="154" spans="1:27">
      <x:c r="B154" s="0" t="s">
        <x:v>269</x:v>
      </x:c>
      <x:c r="C154" s="0" t="s">
        <x:v>246</x:v>
      </x:c>
      <x:c r="D154" s="0" t="s">
        <x:v>270</x:v>
      </x:c>
      <x:c r="E154" s="42" t="n">
        <x:v>2</x:v>
      </x:c>
      <x:c r="F154" s="0" t="s">
        <x:v>248</x:v>
      </x:c>
      <x:c r="G154" s="0" t="s">
        <x:v>249</x:v>
      </x:c>
      <x:c r="H154" s="43" t="n">
        <x:v>27.29</x:v>
      </x:c>
      <x:c r="I154" s="0" t="s">
        <x:v>250</x:v>
      </x:c>
      <x:c r="J154" s="44">
        <x:f>ROUND(E154/I152* H154,5)</x:f>
      </x:c>
      <x:c r="K154" s="45" t="s"/>
    </x:row>
    <x:row r="155" spans="1:27">
      <x:c r="B155" s="0" t="s">
        <x:v>271</x:v>
      </x:c>
      <x:c r="C155" s="0" t="s">
        <x:v>246</x:v>
      </x:c>
      <x:c r="D155" s="0" t="s">
        <x:v>272</x:v>
      </x:c>
      <x:c r="E155" s="42" t="n">
        <x:v>1</x:v>
      </x:c>
      <x:c r="F155" s="0" t="s">
        <x:v>248</x:v>
      </x:c>
      <x:c r="G155" s="0" t="s">
        <x:v>249</x:v>
      </x:c>
      <x:c r="H155" s="43" t="n">
        <x:v>31.62</x:v>
      </x:c>
      <x:c r="I155" s="0" t="s">
        <x:v>250</x:v>
      </x:c>
      <x:c r="J155" s="44">
        <x:f>ROUND(E155/I152* H155,5)</x:f>
      </x:c>
      <x:c r="K155" s="45" t="s"/>
    </x:row>
    <x:row r="156" spans="1:27">
      <x:c r="B156" s="0" t="s">
        <x:v>267</x:v>
      </x:c>
      <x:c r="C156" s="0" t="s">
        <x:v>246</x:v>
      </x:c>
      <x:c r="D156" s="0" t="s">
        <x:v>268</x:v>
      </x:c>
      <x:c r="E156" s="42" t="n">
        <x:v>0.2</x:v>
      </x:c>
      <x:c r="F156" s="0" t="s">
        <x:v>248</x:v>
      </x:c>
      <x:c r="G156" s="0" t="s">
        <x:v>249</x:v>
      </x:c>
      <x:c r="H156" s="43" t="n">
        <x:v>33.49</x:v>
      </x:c>
      <x:c r="I156" s="0" t="s">
        <x:v>250</x:v>
      </x:c>
      <x:c r="J156" s="44">
        <x:f>ROUND(E156/I152* H156,5)</x:f>
      </x:c>
      <x:c r="K156" s="45" t="s"/>
    </x:row>
    <x:row r="157" spans="1:27">
      <x:c r="D157" s="46" t="s">
        <x:v>253</x:v>
      </x:c>
      <x:c r="E157" s="45" t="s"/>
      <x:c r="H157" s="45" t="s"/>
      <x:c r="K157" s="43">
        <x:f>SUM(J154:J156)</x:f>
      </x:c>
    </x:row>
    <x:row r="158" spans="1:27">
      <x:c r="B158" s="13" t="s">
        <x:v>273</x:v>
      </x:c>
      <x:c r="E158" s="45" t="s"/>
      <x:c r="H158" s="45" t="s"/>
      <x:c r="K158" s="45" t="s"/>
    </x:row>
    <x:row r="159" spans="1:27">
      <x:c r="B159" s="0" t="s">
        <x:v>347</x:v>
      </x:c>
      <x:c r="C159" s="0" t="s">
        <x:v>246</x:v>
      </x:c>
      <x:c r="D159" s="0" t="s">
        <x:v>348</x:v>
      </x:c>
      <x:c r="E159" s="42" t="n">
        <x:v>1</x:v>
      </x:c>
      <x:c r="F159" s="0" t="s">
        <x:v>248</x:v>
      </x:c>
      <x:c r="G159" s="0" t="s">
        <x:v>249</x:v>
      </x:c>
      <x:c r="H159" s="43" t="n">
        <x:v>38.35</x:v>
      </x:c>
      <x:c r="I159" s="0" t="s">
        <x:v>250</x:v>
      </x:c>
      <x:c r="J159" s="44">
        <x:f>ROUND(E159/I152* H159,5)</x:f>
      </x:c>
      <x:c r="K159" s="45" t="s"/>
    </x:row>
    <x:row r="160" spans="1:27">
      <x:c r="B160" s="0" t="s">
        <x:v>349</x:v>
      </x:c>
      <x:c r="C160" s="0" t="s">
        <x:v>246</x:v>
      </x:c>
      <x:c r="D160" s="0" t="s">
        <x:v>350</x:v>
      </x:c>
      <x:c r="E160" s="42" t="n">
        <x:v>1</x:v>
      </x:c>
      <x:c r="F160" s="0" t="s">
        <x:v>248</x:v>
      </x:c>
      <x:c r="G160" s="0" t="s">
        <x:v>249</x:v>
      </x:c>
      <x:c r="H160" s="43" t="n">
        <x:v>3.83</x:v>
      </x:c>
      <x:c r="I160" s="0" t="s">
        <x:v>250</x:v>
      </x:c>
      <x:c r="J160" s="44">
        <x:f>ROUND(E160/I152* H160,5)</x:f>
      </x:c>
      <x:c r="K160" s="45" t="s"/>
    </x:row>
    <x:row r="161" spans="1:27">
      <x:c r="B161" s="0" t="s">
        <x:v>351</x:v>
      </x:c>
      <x:c r="C161" s="0" t="s">
        <x:v>246</x:v>
      </x:c>
      <x:c r="D161" s="0" t="s">
        <x:v>352</x:v>
      </x:c>
      <x:c r="E161" s="42" t="n">
        <x:v>0.5</x:v>
      </x:c>
      <x:c r="F161" s="0" t="s">
        <x:v>248</x:v>
      </x:c>
      <x:c r="G161" s="0" t="s">
        <x:v>249</x:v>
      </x:c>
      <x:c r="H161" s="43" t="n">
        <x:v>65.23</x:v>
      </x:c>
      <x:c r="I161" s="0" t="s">
        <x:v>250</x:v>
      </x:c>
      <x:c r="J161" s="44">
        <x:f>ROUND(E161/I152* H161,5)</x:f>
      </x:c>
      <x:c r="K161" s="45" t="s"/>
    </x:row>
    <x:row r="162" spans="1:27">
      <x:c r="D162" s="46" t="s">
        <x:v>282</x:v>
      </x:c>
      <x:c r="E162" s="45" t="s"/>
      <x:c r="H162" s="45" t="s"/>
      <x:c r="K162" s="43">
        <x:f>SUM(J159:J161)</x:f>
      </x:c>
    </x:row>
    <x:row r="163" spans="1:27">
      <x:c r="D163" s="46" t="s">
        <x:v>260</x:v>
      </x:c>
      <x:c r="E163" s="45" t="s"/>
      <x:c r="H163" s="45" t="s"/>
      <x:c r="K163" s="47">
        <x:f>SUM(J153:J162)</x:f>
      </x:c>
    </x:row>
    <x:row r="164" spans="1:27">
      <x:c r="D164" s="46" t="s">
        <x:v>293</x:v>
      </x:c>
      <x:c r="E164" s="45" t="s"/>
      <x:c r="H164" s="45" t="n">
        <x:v>8.15</x:v>
      </x:c>
      <x:c r="I164" s="0" t="s">
        <x:v>262</x:v>
      </x:c>
      <x:c r="K164" s="43">
        <x:f>ROUND(H164/100*K163,5)</x:f>
      </x:c>
    </x:row>
    <x:row r="165" spans="1:27">
      <x:c r="D165" s="46" t="s">
        <x:v>263</x:v>
      </x:c>
      <x:c r="E165" s="45" t="s"/>
      <x:c r="H165" s="45" t="s"/>
      <x:c r="K165" s="47">
        <x:f>SUM(K163:K164)</x:f>
      </x:c>
    </x:row>
    <x:row r="167" spans="1:27" customFormat="1" ht="45" customHeight="1">
      <x:c r="A167" s="35" t="s"/>
      <x:c r="B167" s="35" t="s">
        <x:v>353</x:v>
      </x:c>
      <x:c r="C167" s="36" t="s">
        <x:v>19</x:v>
      </x:c>
      <x:c r="D167" s="37" t="s">
        <x:v>354</x:v>
      </x:c>
      <x:c r="E167" s="36" t="s"/>
      <x:c r="F167" s="36" t="s"/>
      <x:c r="G167" s="36" t="s"/>
      <x:c r="H167" s="38" t="s">
        <x:v>242</x:v>
      </x:c>
      <x:c r="I167" s="39" t="n">
        <x:v>42</x:v>
      </x:c>
      <x:c r="J167" s="40" t="s"/>
      <x:c r="K167" s="41">
        <x:f>ROUND(K180,2)</x:f>
      </x:c>
      <x:c r="L167" s="37" t="s">
        <x:v>355</x:v>
      </x:c>
      <x:c r="M167" s="36" t="s"/>
      <x:c r="N167" s="36" t="s"/>
      <x:c r="O167" s="36" t="s"/>
      <x:c r="P167" s="36" t="s"/>
      <x:c r="Q167" s="36" t="s"/>
      <x:c r="R167" s="36" t="s"/>
      <x:c r="S167" s="36" t="s"/>
      <x:c r="T167" s="36" t="s"/>
      <x:c r="U167" s="36" t="s"/>
      <x:c r="V167" s="36" t="s"/>
      <x:c r="W167" s="36" t="s"/>
      <x:c r="X167" s="36" t="s"/>
      <x:c r="Y167" s="36" t="s"/>
      <x:c r="Z167" s="36" t="s"/>
      <x:c r="AA167" s="36" t="s"/>
    </x:row>
    <x:row r="168" spans="1:27">
      <x:c r="B168" s="13" t="s">
        <x:v>244</x:v>
      </x:c>
    </x:row>
    <x:row r="169" spans="1:27">
      <x:c r="B169" s="0" t="s">
        <x:v>269</x:v>
      </x:c>
      <x:c r="C169" s="0" t="s">
        <x:v>246</x:v>
      </x:c>
      <x:c r="D169" s="0" t="s">
        <x:v>270</x:v>
      </x:c>
      <x:c r="E169" s="42" t="n">
        <x:v>4</x:v>
      </x:c>
      <x:c r="F169" s="0" t="s">
        <x:v>248</x:v>
      </x:c>
      <x:c r="G169" s="0" t="s">
        <x:v>249</x:v>
      </x:c>
      <x:c r="H169" s="43" t="n">
        <x:v>27.29</x:v>
      </x:c>
      <x:c r="I169" s="0" t="s">
        <x:v>250</x:v>
      </x:c>
      <x:c r="J169" s="44">
        <x:f>ROUND(E169/I167* H169,5)</x:f>
      </x:c>
      <x:c r="K169" s="45" t="s"/>
    </x:row>
    <x:row r="170" spans="1:27">
      <x:c r="B170" s="0" t="s">
        <x:v>267</x:v>
      </x:c>
      <x:c r="C170" s="0" t="s">
        <x:v>246</x:v>
      </x:c>
      <x:c r="D170" s="0" t="s">
        <x:v>268</x:v>
      </x:c>
      <x:c r="E170" s="42" t="n">
        <x:v>0.4</x:v>
      </x:c>
      <x:c r="F170" s="0" t="s">
        <x:v>248</x:v>
      </x:c>
      <x:c r="G170" s="0" t="s">
        <x:v>249</x:v>
      </x:c>
      <x:c r="H170" s="43" t="n">
        <x:v>33.49</x:v>
      </x:c>
      <x:c r="I170" s="0" t="s">
        <x:v>250</x:v>
      </x:c>
      <x:c r="J170" s="44">
        <x:f>ROUND(E170/I167* H170,5)</x:f>
      </x:c>
      <x:c r="K170" s="45" t="s"/>
    </x:row>
    <x:row r="171" spans="1:27">
      <x:c r="B171" s="0" t="s">
        <x:v>271</x:v>
      </x:c>
      <x:c r="C171" s="0" t="s">
        <x:v>246</x:v>
      </x:c>
      <x:c r="D171" s="0" t="s">
        <x:v>272</x:v>
      </x:c>
      <x:c r="E171" s="42" t="n">
        <x:v>2</x:v>
      </x:c>
      <x:c r="F171" s="0" t="s">
        <x:v>248</x:v>
      </x:c>
      <x:c r="G171" s="0" t="s">
        <x:v>249</x:v>
      </x:c>
      <x:c r="H171" s="43" t="n">
        <x:v>31.62</x:v>
      </x:c>
      <x:c r="I171" s="0" t="s">
        <x:v>250</x:v>
      </x:c>
      <x:c r="J171" s="44">
        <x:f>ROUND(E171/I167* H171,5)</x:f>
      </x:c>
      <x:c r="K171" s="45" t="s"/>
    </x:row>
    <x:row r="172" spans="1:27">
      <x:c r="D172" s="46" t="s">
        <x:v>253</x:v>
      </x:c>
      <x:c r="E172" s="45" t="s"/>
      <x:c r="H172" s="45" t="s"/>
      <x:c r="K172" s="43">
        <x:f>SUM(J169:J171)</x:f>
      </x:c>
    </x:row>
    <x:row r="173" spans="1:27">
      <x:c r="B173" s="13" t="s">
        <x:v>273</x:v>
      </x:c>
      <x:c r="E173" s="45" t="s"/>
      <x:c r="H173" s="45" t="s"/>
      <x:c r="K173" s="45" t="s"/>
    </x:row>
    <x:row r="174" spans="1:27">
      <x:c r="B174" s="0" t="s">
        <x:v>351</x:v>
      </x:c>
      <x:c r="C174" s="0" t="s">
        <x:v>246</x:v>
      </x:c>
      <x:c r="D174" s="0" t="s">
        <x:v>352</x:v>
      </x:c>
      <x:c r="E174" s="42" t="n">
        <x:v>0.5</x:v>
      </x:c>
      <x:c r="F174" s="0" t="s">
        <x:v>248</x:v>
      </x:c>
      <x:c r="G174" s="0" t="s">
        <x:v>249</x:v>
      </x:c>
      <x:c r="H174" s="43" t="n">
        <x:v>65.23</x:v>
      </x:c>
      <x:c r="I174" s="0" t="s">
        <x:v>250</x:v>
      </x:c>
      <x:c r="J174" s="44">
        <x:f>ROUND(E174/I167* H174,5)</x:f>
      </x:c>
      <x:c r="K174" s="45" t="s"/>
    </x:row>
    <x:row r="175" spans="1:27">
      <x:c r="B175" s="0" t="s">
        <x:v>347</x:v>
      </x:c>
      <x:c r="C175" s="0" t="s">
        <x:v>246</x:v>
      </x:c>
      <x:c r="D175" s="0" t="s">
        <x:v>348</x:v>
      </x:c>
      <x:c r="E175" s="42" t="n">
        <x:v>2</x:v>
      </x:c>
      <x:c r="F175" s="0" t="s">
        <x:v>248</x:v>
      </x:c>
      <x:c r="G175" s="0" t="s">
        <x:v>249</x:v>
      </x:c>
      <x:c r="H175" s="43" t="n">
        <x:v>38.35</x:v>
      </x:c>
      <x:c r="I175" s="0" t="s">
        <x:v>250</x:v>
      </x:c>
      <x:c r="J175" s="44">
        <x:f>ROUND(E175/I167* H175,5)</x:f>
      </x:c>
      <x:c r="K175" s="45" t="s"/>
    </x:row>
    <x:row r="176" spans="1:27">
      <x:c r="B176" s="0" t="s">
        <x:v>349</x:v>
      </x:c>
      <x:c r="C176" s="0" t="s">
        <x:v>246</x:v>
      </x:c>
      <x:c r="D176" s="0" t="s">
        <x:v>350</x:v>
      </x:c>
      <x:c r="E176" s="42" t="n">
        <x:v>2</x:v>
      </x:c>
      <x:c r="F176" s="0" t="s">
        <x:v>248</x:v>
      </x:c>
      <x:c r="G176" s="0" t="s">
        <x:v>249</x:v>
      </x:c>
      <x:c r="H176" s="43" t="n">
        <x:v>3.83</x:v>
      </x:c>
      <x:c r="I176" s="0" t="s">
        <x:v>250</x:v>
      </x:c>
      <x:c r="J176" s="44">
        <x:f>ROUND(E176/I167* H176,5)</x:f>
      </x:c>
      <x:c r="K176" s="45" t="s"/>
    </x:row>
    <x:row r="177" spans="1:27">
      <x:c r="D177" s="46" t="s">
        <x:v>282</x:v>
      </x:c>
      <x:c r="E177" s="45" t="s"/>
      <x:c r="H177" s="45" t="s"/>
      <x:c r="K177" s="43">
        <x:f>SUM(J174:J176)</x:f>
      </x:c>
    </x:row>
    <x:row r="178" spans="1:27">
      <x:c r="D178" s="46" t="s">
        <x:v>260</x:v>
      </x:c>
      <x:c r="E178" s="45" t="s"/>
      <x:c r="H178" s="45" t="s"/>
      <x:c r="K178" s="47">
        <x:f>SUM(J168:J177)</x:f>
      </x:c>
    </x:row>
    <x:row r="179" spans="1:27">
      <x:c r="D179" s="46" t="s">
        <x:v>293</x:v>
      </x:c>
      <x:c r="E179" s="45" t="s"/>
      <x:c r="H179" s="45" t="n">
        <x:v>8.15</x:v>
      </x:c>
      <x:c r="I179" s="0" t="s">
        <x:v>262</x:v>
      </x:c>
      <x:c r="K179" s="43">
        <x:f>ROUND(H179/100*K178,5)</x:f>
      </x:c>
    </x:row>
    <x:row r="180" spans="1:27">
      <x:c r="D180" s="46" t="s">
        <x:v>263</x:v>
      </x:c>
      <x:c r="E180" s="45" t="s"/>
      <x:c r="H180" s="45" t="s"/>
      <x:c r="K180" s="47">
        <x:f>SUM(K178:K179)</x:f>
      </x:c>
    </x:row>
    <x:row r="182" spans="1:27" customFormat="1" ht="45" customHeight="1">
      <x:c r="A182" s="35" t="s"/>
      <x:c r="B182" s="35" t="s">
        <x:v>356</x:v>
      </x:c>
      <x:c r="C182" s="36" t="s">
        <x:v>19</x:v>
      </x:c>
      <x:c r="D182" s="37" t="s">
        <x:v>357</x:v>
      </x:c>
      <x:c r="E182" s="36" t="s"/>
      <x:c r="F182" s="36" t="s"/>
      <x:c r="G182" s="36" t="s"/>
      <x:c r="H182" s="38" t="s">
        <x:v>242</x:v>
      </x:c>
      <x:c r="I182" s="39" t="n">
        <x:v>42</x:v>
      </x:c>
      <x:c r="J182" s="40" t="s"/>
      <x:c r="K182" s="41">
        <x:f>ROUND(K195,2)</x:f>
      </x:c>
      <x:c r="L182" s="37" t="s">
        <x:v>358</x:v>
      </x:c>
      <x:c r="M182" s="36" t="s"/>
      <x:c r="N182" s="36" t="s"/>
      <x:c r="O182" s="36" t="s"/>
      <x:c r="P182" s="36" t="s"/>
      <x:c r="Q182" s="36" t="s"/>
      <x:c r="R182" s="36" t="s"/>
      <x:c r="S182" s="36" t="s"/>
      <x:c r="T182" s="36" t="s"/>
      <x:c r="U182" s="36" t="s"/>
      <x:c r="V182" s="36" t="s"/>
      <x:c r="W182" s="36" t="s"/>
      <x:c r="X182" s="36" t="s"/>
      <x:c r="Y182" s="36" t="s"/>
      <x:c r="Z182" s="36" t="s"/>
      <x:c r="AA182" s="36" t="s"/>
    </x:row>
    <x:row r="183" spans="1:27">
      <x:c r="B183" s="13" t="s">
        <x:v>244</x:v>
      </x:c>
    </x:row>
    <x:row r="184" spans="1:27">
      <x:c r="B184" s="0" t="s">
        <x:v>271</x:v>
      </x:c>
      <x:c r="C184" s="0" t="s">
        <x:v>246</x:v>
      </x:c>
      <x:c r="D184" s="0" t="s">
        <x:v>272</x:v>
      </x:c>
      <x:c r="E184" s="42" t="n">
        <x:v>1.5</x:v>
      </x:c>
      <x:c r="F184" s="0" t="s">
        <x:v>248</x:v>
      </x:c>
      <x:c r="G184" s="0" t="s">
        <x:v>249</x:v>
      </x:c>
      <x:c r="H184" s="43" t="n">
        <x:v>31.62</x:v>
      </x:c>
      <x:c r="I184" s="0" t="s">
        <x:v>250</x:v>
      </x:c>
      <x:c r="J184" s="44">
        <x:f>ROUND(E184/I182* H184,5)</x:f>
      </x:c>
      <x:c r="K184" s="45" t="s"/>
    </x:row>
    <x:row r="185" spans="1:27">
      <x:c r="B185" s="0" t="s">
        <x:v>267</x:v>
      </x:c>
      <x:c r="C185" s="0" t="s">
        <x:v>246</x:v>
      </x:c>
      <x:c r="D185" s="0" t="s">
        <x:v>268</x:v>
      </x:c>
      <x:c r="E185" s="42" t="n">
        <x:v>0.3</x:v>
      </x:c>
      <x:c r="F185" s="0" t="s">
        <x:v>248</x:v>
      </x:c>
      <x:c r="G185" s="0" t="s">
        <x:v>249</x:v>
      </x:c>
      <x:c r="H185" s="43" t="n">
        <x:v>33.49</x:v>
      </x:c>
      <x:c r="I185" s="0" t="s">
        <x:v>250</x:v>
      </x:c>
      <x:c r="J185" s="44">
        <x:f>ROUND(E185/I182* H185,5)</x:f>
      </x:c>
      <x:c r="K185" s="45" t="s"/>
    </x:row>
    <x:row r="186" spans="1:27">
      <x:c r="B186" s="0" t="s">
        <x:v>269</x:v>
      </x:c>
      <x:c r="C186" s="0" t="s">
        <x:v>246</x:v>
      </x:c>
      <x:c r="D186" s="0" t="s">
        <x:v>270</x:v>
      </x:c>
      <x:c r="E186" s="42" t="n">
        <x:v>3</x:v>
      </x:c>
      <x:c r="F186" s="0" t="s">
        <x:v>248</x:v>
      </x:c>
      <x:c r="G186" s="0" t="s">
        <x:v>249</x:v>
      </x:c>
      <x:c r="H186" s="43" t="n">
        <x:v>27.29</x:v>
      </x:c>
      <x:c r="I186" s="0" t="s">
        <x:v>250</x:v>
      </x:c>
      <x:c r="J186" s="44">
        <x:f>ROUND(E186/I182* H186,5)</x:f>
      </x:c>
      <x:c r="K186" s="45" t="s"/>
    </x:row>
    <x:row r="187" spans="1:27">
      <x:c r="D187" s="46" t="s">
        <x:v>253</x:v>
      </x:c>
      <x:c r="E187" s="45" t="s"/>
      <x:c r="H187" s="45" t="s"/>
      <x:c r="K187" s="43">
        <x:f>SUM(J184:J186)</x:f>
      </x:c>
    </x:row>
    <x:row r="188" spans="1:27">
      <x:c r="B188" s="13" t="s">
        <x:v>273</x:v>
      </x:c>
      <x:c r="E188" s="45" t="s"/>
      <x:c r="H188" s="45" t="s"/>
      <x:c r="K188" s="45" t="s"/>
    </x:row>
    <x:row r="189" spans="1:27">
      <x:c r="B189" s="0" t="s">
        <x:v>347</x:v>
      </x:c>
      <x:c r="C189" s="0" t="s">
        <x:v>246</x:v>
      </x:c>
      <x:c r="D189" s="0" t="s">
        <x:v>348</x:v>
      </x:c>
      <x:c r="E189" s="42" t="n">
        <x:v>1</x:v>
      </x:c>
      <x:c r="F189" s="0" t="s">
        <x:v>248</x:v>
      </x:c>
      <x:c r="G189" s="0" t="s">
        <x:v>249</x:v>
      </x:c>
      <x:c r="H189" s="43" t="n">
        <x:v>38.35</x:v>
      </x:c>
      <x:c r="I189" s="0" t="s">
        <x:v>250</x:v>
      </x:c>
      <x:c r="J189" s="44">
        <x:f>ROUND(E189/I182* H189,5)</x:f>
      </x:c>
      <x:c r="K189" s="45" t="s"/>
    </x:row>
    <x:row r="190" spans="1:27">
      <x:c r="B190" s="0" t="s">
        <x:v>351</x:v>
      </x:c>
      <x:c r="C190" s="0" t="s">
        <x:v>246</x:v>
      </x:c>
      <x:c r="D190" s="0" t="s">
        <x:v>352</x:v>
      </x:c>
      <x:c r="E190" s="42" t="n">
        <x:v>0.5</x:v>
      </x:c>
      <x:c r="F190" s="0" t="s">
        <x:v>248</x:v>
      </x:c>
      <x:c r="G190" s="0" t="s">
        <x:v>249</x:v>
      </x:c>
      <x:c r="H190" s="43" t="n">
        <x:v>65.23</x:v>
      </x:c>
      <x:c r="I190" s="0" t="s">
        <x:v>250</x:v>
      </x:c>
      <x:c r="J190" s="44">
        <x:f>ROUND(E190/I182* H190,5)</x:f>
      </x:c>
      <x:c r="K190" s="45" t="s"/>
    </x:row>
    <x:row r="191" spans="1:27">
      <x:c r="B191" s="0" t="s">
        <x:v>349</x:v>
      </x:c>
      <x:c r="C191" s="0" t="s">
        <x:v>246</x:v>
      </x:c>
      <x:c r="D191" s="0" t="s">
        <x:v>350</x:v>
      </x:c>
      <x:c r="E191" s="42" t="n">
        <x:v>1.5</x:v>
      </x:c>
      <x:c r="F191" s="0" t="s">
        <x:v>248</x:v>
      </x:c>
      <x:c r="G191" s="0" t="s">
        <x:v>249</x:v>
      </x:c>
      <x:c r="H191" s="43" t="n">
        <x:v>3.83</x:v>
      </x:c>
      <x:c r="I191" s="0" t="s">
        <x:v>250</x:v>
      </x:c>
      <x:c r="J191" s="44">
        <x:f>ROUND(E191/I182* H191,5)</x:f>
      </x:c>
      <x:c r="K191" s="45" t="s"/>
    </x:row>
    <x:row r="192" spans="1:27">
      <x:c r="D192" s="46" t="s">
        <x:v>282</x:v>
      </x:c>
      <x:c r="E192" s="45" t="s"/>
      <x:c r="H192" s="45" t="s"/>
      <x:c r="K192" s="43">
        <x:f>SUM(J189:J191)</x:f>
      </x:c>
    </x:row>
    <x:row r="193" spans="1:27">
      <x:c r="D193" s="46" t="s">
        <x:v>260</x:v>
      </x:c>
      <x:c r="E193" s="45" t="s"/>
      <x:c r="H193" s="45" t="s"/>
      <x:c r="K193" s="47">
        <x:f>SUM(J183:J192)</x:f>
      </x:c>
    </x:row>
    <x:row r="194" spans="1:27">
      <x:c r="D194" s="46" t="s">
        <x:v>293</x:v>
      </x:c>
      <x:c r="E194" s="45" t="s"/>
      <x:c r="H194" s="45" t="n">
        <x:v>8.15</x:v>
      </x:c>
      <x:c r="I194" s="0" t="s">
        <x:v>262</x:v>
      </x:c>
      <x:c r="K194" s="43">
        <x:f>ROUND(H194/100*K193,5)</x:f>
      </x:c>
    </x:row>
    <x:row r="195" spans="1:27">
      <x:c r="D195" s="46" t="s">
        <x:v>263</x:v>
      </x:c>
      <x:c r="E195" s="45" t="s"/>
      <x:c r="H195" s="45" t="s"/>
      <x:c r="K195" s="47">
        <x:f>SUM(K193:K194)</x:f>
      </x:c>
    </x:row>
    <x:row r="197" spans="1:27" customFormat="1" ht="45" customHeight="1">
      <x:c r="A197" s="35" t="s"/>
      <x:c r="B197" s="35" t="s">
        <x:v>359</x:v>
      </x:c>
      <x:c r="C197" s="36" t="s">
        <x:v>31</x:v>
      </x:c>
      <x:c r="D197" s="37" t="s">
        <x:v>360</x:v>
      </x:c>
      <x:c r="E197" s="36" t="s"/>
      <x:c r="F197" s="36" t="s"/>
      <x:c r="G197" s="36" t="s"/>
      <x:c r="H197" s="38" t="s">
        <x:v>242</x:v>
      </x:c>
      <x:c r="I197" s="39" t="n">
        <x:v>1</x:v>
      </x:c>
      <x:c r="J197" s="40" t="s"/>
      <x:c r="K197" s="41">
        <x:f>ROUND(K208,2)</x:f>
      </x:c>
      <x:c r="L197" s="37" t="s">
        <x:v>361</x:v>
      </x:c>
      <x:c r="M197" s="36" t="s"/>
      <x:c r="N197" s="36" t="s"/>
      <x:c r="O197" s="36" t="s"/>
      <x:c r="P197" s="36" t="s"/>
      <x:c r="Q197" s="36" t="s"/>
      <x:c r="R197" s="36" t="s"/>
      <x:c r="S197" s="36" t="s"/>
      <x:c r="T197" s="36" t="s"/>
      <x:c r="U197" s="36" t="s"/>
      <x:c r="V197" s="36" t="s"/>
      <x:c r="W197" s="36" t="s"/>
      <x:c r="X197" s="36" t="s"/>
      <x:c r="Y197" s="36" t="s"/>
      <x:c r="Z197" s="36" t="s"/>
      <x:c r="AA197" s="36" t="s"/>
    </x:row>
    <x:row r="198" spans="1:27">
      <x:c r="B198" s="13" t="s">
        <x:v>244</x:v>
      </x:c>
    </x:row>
    <x:row r="199" spans="1:27">
      <x:c r="B199" s="0" t="s">
        <x:v>269</x:v>
      </x:c>
      <x:c r="C199" s="0" t="s">
        <x:v>246</x:v>
      </x:c>
      <x:c r="D199" s="0" t="s">
        <x:v>270</x:v>
      </x:c>
      <x:c r="E199" s="42" t="n">
        <x:v>2.5</x:v>
      </x:c>
      <x:c r="F199" s="0" t="s">
        <x:v>248</x:v>
      </x:c>
      <x:c r="G199" s="0" t="s">
        <x:v>249</x:v>
      </x:c>
      <x:c r="H199" s="43" t="n">
        <x:v>27.29</x:v>
      </x:c>
      <x:c r="I199" s="0" t="s">
        <x:v>250</x:v>
      </x:c>
      <x:c r="J199" s="44">
        <x:f>ROUND(E199/I197* H199,5)</x:f>
      </x:c>
      <x:c r="K199" s="45" t="s"/>
    </x:row>
    <x:row r="200" spans="1:27">
      <x:c r="D200" s="46" t="s">
        <x:v>253</x:v>
      </x:c>
      <x:c r="E200" s="45" t="s"/>
      <x:c r="H200" s="45" t="s"/>
      <x:c r="K200" s="43">
        <x:f>SUM(J199:J199)</x:f>
      </x:c>
    </x:row>
    <x:row r="201" spans="1:27">
      <x:c r="B201" s="13" t="s">
        <x:v>273</x:v>
      </x:c>
      <x:c r="E201" s="45" t="s"/>
      <x:c r="H201" s="45" t="s"/>
      <x:c r="K201" s="45" t="s"/>
    </x:row>
    <x:row r="202" spans="1:27">
      <x:c r="B202" s="0" t="s">
        <x:v>362</x:v>
      </x:c>
      <x:c r="C202" s="0" t="s">
        <x:v>246</x:v>
      </x:c>
      <x:c r="D202" s="0" t="s">
        <x:v>363</x:v>
      </x:c>
      <x:c r="E202" s="42" t="n">
        <x:v>2.5</x:v>
      </x:c>
      <x:c r="F202" s="0" t="s">
        <x:v>248</x:v>
      </x:c>
      <x:c r="G202" s="0" t="s">
        <x:v>249</x:v>
      </x:c>
      <x:c r="H202" s="43" t="n">
        <x:v>41.41</x:v>
      </x:c>
      <x:c r="I202" s="0" t="s">
        <x:v>250</x:v>
      </x:c>
      <x:c r="J202" s="44">
        <x:f>ROUND(E202/I197* H202,5)</x:f>
      </x:c>
      <x:c r="K202" s="45" t="s"/>
    </x:row>
    <x:row r="203" spans="1:27">
      <x:c r="D203" s="46" t="s">
        <x:v>282</x:v>
      </x:c>
      <x:c r="E203" s="45" t="s"/>
      <x:c r="H203" s="45" t="s"/>
      <x:c r="K203" s="43">
        <x:f>SUM(J202:J202)</x:f>
      </x:c>
    </x:row>
    <x:row r="204" spans="1:27">
      <x:c r="E204" s="45" t="s"/>
      <x:c r="H204" s="45" t="s"/>
      <x:c r="K204" s="45" t="s"/>
    </x:row>
    <x:row r="205" spans="1:27">
      <x:c r="D205" s="46" t="s">
        <x:v>261</x:v>
      </x:c>
      <x:c r="E205" s="45" t="s"/>
      <x:c r="H205" s="45" t="n">
        <x:v>1.5</x:v>
      </x:c>
      <x:c r="I205" s="0" t="s">
        <x:v>262</x:v>
      </x:c>
      <x:c r="J205" s="0">
        <x:f>ROUND(H205/100*K200,5)</x:f>
      </x:c>
      <x:c r="K205" s="45" t="s"/>
    </x:row>
    <x:row r="206" spans="1:27">
      <x:c r="D206" s="46" t="s">
        <x:v>260</x:v>
      </x:c>
      <x:c r="E206" s="45" t="s"/>
      <x:c r="H206" s="45" t="s"/>
      <x:c r="K206" s="47">
        <x:f>SUM(J198:J205)</x:f>
      </x:c>
    </x:row>
    <x:row r="207" spans="1:27">
      <x:c r="D207" s="46" t="s">
        <x:v>293</x:v>
      </x:c>
      <x:c r="E207" s="45" t="s"/>
      <x:c r="H207" s="45" t="n">
        <x:v>8.15</x:v>
      </x:c>
      <x:c r="I207" s="0" t="s">
        <x:v>262</x:v>
      </x:c>
      <x:c r="K207" s="43">
        <x:f>ROUND(H207/100*K206,5)</x:f>
      </x:c>
    </x:row>
    <x:row r="208" spans="1:27">
      <x:c r="D208" s="46" t="s">
        <x:v>263</x:v>
      </x:c>
      <x:c r="E208" s="45" t="s"/>
      <x:c r="H208" s="45" t="s"/>
      <x:c r="K208" s="47">
        <x:f>SUM(K206:K207)</x:f>
      </x:c>
    </x:row>
    <x:row r="210" spans="1:27" customFormat="1" ht="45" customHeight="1">
      <x:c r="A210" s="35" t="s"/>
      <x:c r="B210" s="35" t="s">
        <x:v>364</x:v>
      </x:c>
      <x:c r="C210" s="36" t="s">
        <x:v>44</x:v>
      </x:c>
      <x:c r="D210" s="37" t="s">
        <x:v>365</x:v>
      </x:c>
      <x:c r="E210" s="36" t="s"/>
      <x:c r="F210" s="36" t="s"/>
      <x:c r="G210" s="36" t="s"/>
      <x:c r="H210" s="38" t="s">
        <x:v>242</x:v>
      </x:c>
      <x:c r="I210" s="39" t="n">
        <x:v>95</x:v>
      </x:c>
      <x:c r="J210" s="40" t="s"/>
      <x:c r="K210" s="41">
        <x:f>ROUND(K227,2)</x:f>
      </x:c>
      <x:c r="L210" s="37" t="s">
        <x:v>366</x:v>
      </x:c>
      <x:c r="M210" s="36" t="s"/>
      <x:c r="N210" s="36" t="s"/>
      <x:c r="O210" s="36" t="s"/>
      <x:c r="P210" s="36" t="s"/>
      <x:c r="Q210" s="36" t="s"/>
      <x:c r="R210" s="36" t="s"/>
      <x:c r="S210" s="36" t="s"/>
      <x:c r="T210" s="36" t="s"/>
      <x:c r="U210" s="36" t="s"/>
      <x:c r="V210" s="36" t="s"/>
      <x:c r="W210" s="36" t="s"/>
      <x:c r="X210" s="36" t="s"/>
      <x:c r="Y210" s="36" t="s"/>
      <x:c r="Z210" s="36" t="s"/>
      <x:c r="AA210" s="36" t="s"/>
    </x:row>
    <x:row r="211" spans="1:27">
      <x:c r="B211" s="13" t="s">
        <x:v>244</x:v>
      </x:c>
    </x:row>
    <x:row r="212" spans="1:27">
      <x:c r="B212" s="0" t="s">
        <x:v>271</x:v>
      </x:c>
      <x:c r="C212" s="0" t="s">
        <x:v>246</x:v>
      </x:c>
      <x:c r="D212" s="0" t="s">
        <x:v>272</x:v>
      </x:c>
      <x:c r="E212" s="42" t="n">
        <x:v>1.9</x:v>
      </x:c>
      <x:c r="F212" s="0" t="s">
        <x:v>248</x:v>
      </x:c>
      <x:c r="G212" s="0" t="s">
        <x:v>249</x:v>
      </x:c>
      <x:c r="H212" s="43" t="n">
        <x:v>31.62</x:v>
      </x:c>
      <x:c r="I212" s="0" t="s">
        <x:v>250</x:v>
      </x:c>
      <x:c r="J212" s="44">
        <x:f>ROUND(E212/I210* H212,5)</x:f>
      </x:c>
      <x:c r="K212" s="45" t="s"/>
    </x:row>
    <x:row r="213" spans="1:27">
      <x:c r="B213" s="0" t="s">
        <x:v>267</x:v>
      </x:c>
      <x:c r="C213" s="0" t="s">
        <x:v>246</x:v>
      </x:c>
      <x:c r="D213" s="0" t="s">
        <x:v>268</x:v>
      </x:c>
      <x:c r="E213" s="42" t="n">
        <x:v>0.3</x:v>
      </x:c>
      <x:c r="F213" s="0" t="s">
        <x:v>248</x:v>
      </x:c>
      <x:c r="G213" s="0" t="s">
        <x:v>249</x:v>
      </x:c>
      <x:c r="H213" s="43" t="n">
        <x:v>33.49</x:v>
      </x:c>
      <x:c r="I213" s="0" t="s">
        <x:v>250</x:v>
      </x:c>
      <x:c r="J213" s="44">
        <x:f>ROUND(E213/I210* H213,5)</x:f>
      </x:c>
      <x:c r="K213" s="45" t="s"/>
    </x:row>
    <x:row r="214" spans="1:27">
      <x:c r="B214" s="0" t="s">
        <x:v>269</x:v>
      </x:c>
      <x:c r="C214" s="0" t="s">
        <x:v>246</x:v>
      </x:c>
      <x:c r="D214" s="0" t="s">
        <x:v>270</x:v>
      </x:c>
      <x:c r="E214" s="42" t="n">
        <x:v>1.1</x:v>
      </x:c>
      <x:c r="F214" s="0" t="s">
        <x:v>248</x:v>
      </x:c>
      <x:c r="G214" s="0" t="s">
        <x:v>249</x:v>
      </x:c>
      <x:c r="H214" s="43" t="n">
        <x:v>27.29</x:v>
      </x:c>
      <x:c r="I214" s="0" t="s">
        <x:v>250</x:v>
      </x:c>
      <x:c r="J214" s="44">
        <x:f>ROUND(E214/I210* H214,5)</x:f>
      </x:c>
      <x:c r="K214" s="45" t="s"/>
    </x:row>
    <x:row r="215" spans="1:27">
      <x:c r="D215" s="46" t="s">
        <x:v>253</x:v>
      </x:c>
      <x:c r="E215" s="45" t="s"/>
      <x:c r="H215" s="45" t="s"/>
      <x:c r="K215" s="43">
        <x:f>SUM(J212:J214)</x:f>
      </x:c>
    </x:row>
    <x:row r="216" spans="1:27">
      <x:c r="B216" s="13" t="s">
        <x:v>273</x:v>
      </x:c>
      <x:c r="E216" s="45" t="s"/>
      <x:c r="H216" s="45" t="s"/>
      <x:c r="K216" s="45" t="s"/>
    </x:row>
    <x:row r="217" spans="1:27">
      <x:c r="B217" s="0" t="s">
        <x:v>367</x:v>
      </x:c>
      <x:c r="C217" s="0" t="s">
        <x:v>246</x:v>
      </x:c>
      <x:c r="D217" s="0" t="s">
        <x:v>368</x:v>
      </x:c>
      <x:c r="E217" s="42" t="n">
        <x:v>0.9</x:v>
      </x:c>
      <x:c r="F217" s="0" t="s">
        <x:v>248</x:v>
      </x:c>
      <x:c r="G217" s="0" t="s">
        <x:v>249</x:v>
      </x:c>
      <x:c r="H217" s="43" t="n">
        <x:v>125.42</x:v>
      </x:c>
      <x:c r="I217" s="0" t="s">
        <x:v>250</x:v>
      </x:c>
      <x:c r="J217" s="44">
        <x:f>ROUND(E217/I210* H217,5)</x:f>
      </x:c>
      <x:c r="K217" s="45" t="s"/>
    </x:row>
    <x:row r="218" spans="1:27">
      <x:c r="B218" s="0" t="s">
        <x:v>342</x:v>
      </x:c>
      <x:c r="C218" s="0" t="s">
        <x:v>246</x:v>
      </x:c>
      <x:c r="D218" s="0" t="s">
        <x:v>343</x:v>
      </x:c>
      <x:c r="E218" s="42" t="n">
        <x:v>3</x:v>
      </x:c>
      <x:c r="F218" s="0" t="s">
        <x:v>248</x:v>
      </x:c>
      <x:c r="G218" s="0" t="s">
        <x:v>249</x:v>
      </x:c>
      <x:c r="H218" s="43" t="n">
        <x:v>50.19</x:v>
      </x:c>
      <x:c r="I218" s="0" t="s">
        <x:v>250</x:v>
      </x:c>
      <x:c r="J218" s="44">
        <x:f>ROUND(E218/I210* H218,5)</x:f>
      </x:c>
      <x:c r="K218" s="45" t="s"/>
    </x:row>
    <x:row r="219" spans="1:27">
      <x:c r="B219" s="0" t="s">
        <x:v>340</x:v>
      </x:c>
      <x:c r="C219" s="0" t="s">
        <x:v>246</x:v>
      </x:c>
      <x:c r="D219" s="0" t="s">
        <x:v>341</x:v>
      </x:c>
      <x:c r="E219" s="42" t="n">
        <x:v>0.2</x:v>
      </x:c>
      <x:c r="F219" s="0" t="s">
        <x:v>248</x:v>
      </x:c>
      <x:c r="G219" s="0" t="s">
        <x:v>249</x:v>
      </x:c>
      <x:c r="H219" s="43" t="n">
        <x:v>65.78</x:v>
      </x:c>
      <x:c r="I219" s="0" t="s">
        <x:v>250</x:v>
      </x:c>
      <x:c r="J219" s="44">
        <x:f>ROUND(E219/I210* H219,5)</x:f>
      </x:c>
      <x:c r="K219" s="45" t="s"/>
    </x:row>
    <x:row r="220" spans="1:27">
      <x:c r="B220" s="0" t="s">
        <x:v>369</x:v>
      </x:c>
      <x:c r="C220" s="0" t="s">
        <x:v>246</x:v>
      </x:c>
      <x:c r="D220" s="0" t="s">
        <x:v>370</x:v>
      </x:c>
      <x:c r="E220" s="42" t="n">
        <x:v>1</x:v>
      </x:c>
      <x:c r="F220" s="0" t="s">
        <x:v>248</x:v>
      </x:c>
      <x:c r="G220" s="0" t="s">
        <x:v>249</x:v>
      </x:c>
      <x:c r="H220" s="43" t="n">
        <x:v>119.15</x:v>
      </x:c>
      <x:c r="I220" s="0" t="s">
        <x:v>250</x:v>
      </x:c>
      <x:c r="J220" s="44">
        <x:f>ROUND(E220/I210* H220,5)</x:f>
      </x:c>
      <x:c r="K220" s="45" t="s"/>
    </x:row>
    <x:row r="221" spans="1:27">
      <x:c r="D221" s="46" t="s">
        <x:v>282</x:v>
      </x:c>
      <x:c r="E221" s="45" t="s"/>
      <x:c r="H221" s="45" t="s"/>
      <x:c r="K221" s="43">
        <x:f>SUM(J217:J220)</x:f>
      </x:c>
    </x:row>
    <x:row r="222" spans="1:27">
      <x:c r="B222" s="13" t="s">
        <x:v>254</x:v>
      </x:c>
      <x:c r="E222" s="45" t="s"/>
      <x:c r="H222" s="45" t="s"/>
      <x:c r="K222" s="45" t="s"/>
    </x:row>
    <x:row r="223" spans="1:27">
      <x:c r="B223" s="0" t="s">
        <x:v>371</x:v>
      </x:c>
      <x:c r="C223" s="0" t="s">
        <x:v>240</x:v>
      </x:c>
      <x:c r="D223" s="0" t="s">
        <x:v>372</x:v>
      </x:c>
      <x:c r="E223" s="42" t="n">
        <x:v>0.2</x:v>
      </x:c>
      <x:c r="G223" s="0" t="s">
        <x:v>249</x:v>
      </x:c>
      <x:c r="H223" s="43" t="n">
        <x:v>4.95</x:v>
      </x:c>
      <x:c r="I223" s="0" t="s">
        <x:v>250</x:v>
      </x:c>
      <x:c r="J223" s="44">
        <x:f>ROUND(E223* H223,5)</x:f>
      </x:c>
      <x:c r="K223" s="45" t="s"/>
    </x:row>
    <x:row r="224" spans="1:27">
      <x:c r="D224" s="46" t="s">
        <x:v>259</x:v>
      </x:c>
      <x:c r="E224" s="45" t="s"/>
      <x:c r="H224" s="45" t="s"/>
      <x:c r="K224" s="43">
        <x:f>SUM(J223:J223)</x:f>
      </x:c>
    </x:row>
    <x:row r="225" spans="1:27">
      <x:c r="D225" s="46" t="s">
        <x:v>260</x:v>
      </x:c>
      <x:c r="E225" s="45" t="s"/>
      <x:c r="H225" s="45" t="s"/>
      <x:c r="K225" s="47">
        <x:f>SUM(J211:J224)</x:f>
      </x:c>
    </x:row>
    <x:row r="226" spans="1:27">
      <x:c r="D226" s="46" t="s">
        <x:v>293</x:v>
      </x:c>
      <x:c r="E226" s="45" t="s"/>
      <x:c r="H226" s="45" t="n">
        <x:v>8.15</x:v>
      </x:c>
      <x:c r="I226" s="0" t="s">
        <x:v>262</x:v>
      </x:c>
      <x:c r="K226" s="43">
        <x:f>ROUND(H226/100*K225,5)</x:f>
      </x:c>
    </x:row>
    <x:row r="227" spans="1:27">
      <x:c r="D227" s="46" t="s">
        <x:v>263</x:v>
      </x:c>
      <x:c r="E227" s="45" t="s"/>
      <x:c r="H227" s="45" t="s"/>
      <x:c r="K227" s="47">
        <x:f>SUM(K225:K226)</x:f>
      </x:c>
    </x:row>
    <x:row r="229" spans="1:27" customFormat="1" ht="45" customHeight="1">
      <x:c r="A229" s="35" t="s"/>
      <x:c r="B229" s="35" t="s">
        <x:v>373</x:v>
      </x:c>
      <x:c r="C229" s="36" t="s">
        <x:v>44</x:v>
      </x:c>
      <x:c r="D229" s="37" t="s">
        <x:v>374</x:v>
      </x:c>
      <x:c r="E229" s="36" t="s"/>
      <x:c r="F229" s="36" t="s"/>
      <x:c r="G229" s="36" t="s"/>
      <x:c r="H229" s="38" t="s">
        <x:v>242</x:v>
      </x:c>
      <x:c r="I229" s="39" t="n">
        <x:v>42</x:v>
      </x:c>
      <x:c r="J229" s="40" t="s"/>
      <x:c r="K229" s="41">
        <x:f>ROUND(K241,2)</x:f>
      </x:c>
      <x:c r="L229" s="37" t="s">
        <x:v>375</x:v>
      </x:c>
      <x:c r="M229" s="36" t="s"/>
      <x:c r="N229" s="36" t="s"/>
      <x:c r="O229" s="36" t="s"/>
      <x:c r="P229" s="36" t="s"/>
      <x:c r="Q229" s="36" t="s"/>
      <x:c r="R229" s="36" t="s"/>
      <x:c r="S229" s="36" t="s"/>
      <x:c r="T229" s="36" t="s"/>
      <x:c r="U229" s="36" t="s"/>
      <x:c r="V229" s="36" t="s"/>
      <x:c r="W229" s="36" t="s"/>
      <x:c r="X229" s="36" t="s"/>
      <x:c r="Y229" s="36" t="s"/>
      <x:c r="Z229" s="36" t="s"/>
      <x:c r="AA229" s="36" t="s"/>
    </x:row>
    <x:row r="230" spans="1:27">
      <x:c r="B230" s="13" t="s">
        <x:v>244</x:v>
      </x:c>
    </x:row>
    <x:row r="231" spans="1:27">
      <x:c r="B231" s="0" t="s">
        <x:v>269</x:v>
      </x:c>
      <x:c r="C231" s="0" t="s">
        <x:v>246</x:v>
      </x:c>
      <x:c r="D231" s="0" t="s">
        <x:v>270</x:v>
      </x:c>
      <x:c r="E231" s="42" t="n">
        <x:v>1</x:v>
      </x:c>
      <x:c r="F231" s="0" t="s">
        <x:v>248</x:v>
      </x:c>
      <x:c r="G231" s="0" t="s">
        <x:v>249</x:v>
      </x:c>
      <x:c r="H231" s="43" t="n">
        <x:v>27.29</x:v>
      </x:c>
      <x:c r="I231" s="0" t="s">
        <x:v>250</x:v>
      </x:c>
      <x:c r="J231" s="44">
        <x:f>ROUND(E231/I229* H231,5)</x:f>
      </x:c>
      <x:c r="K231" s="45" t="s"/>
    </x:row>
    <x:row r="232" spans="1:27">
      <x:c r="B232" s="0" t="s">
        <x:v>267</x:v>
      </x:c>
      <x:c r="C232" s="0" t="s">
        <x:v>246</x:v>
      </x:c>
      <x:c r="D232" s="0" t="s">
        <x:v>268</x:v>
      </x:c>
      <x:c r="E232" s="42" t="n">
        <x:v>0.5</x:v>
      </x:c>
      <x:c r="F232" s="0" t="s">
        <x:v>248</x:v>
      </x:c>
      <x:c r="G232" s="0" t="s">
        <x:v>249</x:v>
      </x:c>
      <x:c r="H232" s="43" t="n">
        <x:v>33.49</x:v>
      </x:c>
      <x:c r="I232" s="0" t="s">
        <x:v>250</x:v>
      </x:c>
      <x:c r="J232" s="44">
        <x:f>ROUND(E232/I229* H232,5)</x:f>
      </x:c>
      <x:c r="K232" s="45" t="s"/>
    </x:row>
    <x:row r="233" spans="1:27">
      <x:c r="D233" s="46" t="s">
        <x:v>253</x:v>
      </x:c>
      <x:c r="E233" s="45" t="s"/>
      <x:c r="H233" s="45" t="s"/>
      <x:c r="K233" s="43">
        <x:f>SUM(J231:J232)</x:f>
      </x:c>
    </x:row>
    <x:row r="234" spans="1:27">
      <x:c r="B234" s="13" t="s">
        <x:v>273</x:v>
      </x:c>
      <x:c r="E234" s="45" t="s"/>
      <x:c r="H234" s="45" t="s"/>
      <x:c r="K234" s="45" t="s"/>
    </x:row>
    <x:row r="235" spans="1:27">
      <x:c r="B235" s="0" t="s">
        <x:v>342</x:v>
      </x:c>
      <x:c r="C235" s="0" t="s">
        <x:v>246</x:v>
      </x:c>
      <x:c r="D235" s="0" t="s">
        <x:v>343</x:v>
      </x:c>
      <x:c r="E235" s="42" t="n">
        <x:v>3</x:v>
      </x:c>
      <x:c r="F235" s="0" t="s">
        <x:v>248</x:v>
      </x:c>
      <x:c r="G235" s="0" t="s">
        <x:v>249</x:v>
      </x:c>
      <x:c r="H235" s="43" t="n">
        <x:v>50.19</x:v>
      </x:c>
      <x:c r="I235" s="0" t="s">
        <x:v>250</x:v>
      </x:c>
      <x:c r="J235" s="44">
        <x:f>ROUND(E235/I229* H235,5)</x:f>
      </x:c>
      <x:c r="K235" s="45" t="s"/>
    </x:row>
    <x:row r="236" spans="1:27">
      <x:c r="B236" s="0" t="s">
        <x:v>340</x:v>
      </x:c>
      <x:c r="C236" s="0" t="s">
        <x:v>246</x:v>
      </x:c>
      <x:c r="D236" s="0" t="s">
        <x:v>341</x:v>
      </x:c>
      <x:c r="E236" s="42" t="n">
        <x:v>0.25</x:v>
      </x:c>
      <x:c r="F236" s="0" t="s">
        <x:v>248</x:v>
      </x:c>
      <x:c r="G236" s="0" t="s">
        <x:v>249</x:v>
      </x:c>
      <x:c r="H236" s="43" t="n">
        <x:v>65.78</x:v>
      </x:c>
      <x:c r="I236" s="0" t="s">
        <x:v>250</x:v>
      </x:c>
      <x:c r="J236" s="44">
        <x:f>ROUND(E236/I229* H236,5)</x:f>
      </x:c>
      <x:c r="K236" s="45" t="s"/>
    </x:row>
    <x:row r="237" spans="1:27">
      <x:c r="B237" s="0" t="s">
        <x:v>376</x:v>
      </x:c>
      <x:c r="C237" s="0" t="s">
        <x:v>246</x:v>
      </x:c>
      <x:c r="D237" s="0" t="s">
        <x:v>377</x:v>
      </x:c>
      <x:c r="E237" s="42" t="n">
        <x:v>1</x:v>
      </x:c>
      <x:c r="F237" s="0" t="s">
        <x:v>248</x:v>
      </x:c>
      <x:c r="G237" s="0" t="s">
        <x:v>249</x:v>
      </x:c>
      <x:c r="H237" s="43" t="n">
        <x:v>57.23</x:v>
      </x:c>
      <x:c r="I237" s="0" t="s">
        <x:v>250</x:v>
      </x:c>
      <x:c r="J237" s="44">
        <x:f>ROUND(E237/I229* H237,5)</x:f>
      </x:c>
      <x:c r="K237" s="45" t="s"/>
    </x:row>
    <x:row r="238" spans="1:27">
      <x:c r="D238" s="46" t="s">
        <x:v>282</x:v>
      </x:c>
      <x:c r="E238" s="45" t="s"/>
      <x:c r="H238" s="45" t="s"/>
      <x:c r="K238" s="43">
        <x:f>SUM(J235:J237)</x:f>
      </x:c>
    </x:row>
    <x:row r="239" spans="1:27">
      <x:c r="D239" s="46" t="s">
        <x:v>260</x:v>
      </x:c>
      <x:c r="E239" s="45" t="s"/>
      <x:c r="H239" s="45" t="s"/>
      <x:c r="K239" s="47">
        <x:f>SUM(J230:J238)</x:f>
      </x:c>
    </x:row>
    <x:row r="240" spans="1:27">
      <x:c r="D240" s="46" t="s">
        <x:v>293</x:v>
      </x:c>
      <x:c r="E240" s="45" t="s"/>
      <x:c r="H240" s="45" t="n">
        <x:v>8.15</x:v>
      </x:c>
      <x:c r="I240" s="0" t="s">
        <x:v>262</x:v>
      </x:c>
      <x:c r="K240" s="43">
        <x:f>ROUND(H240/100*K239,5)</x:f>
      </x:c>
    </x:row>
    <x:row r="241" spans="1:27">
      <x:c r="D241" s="46" t="s">
        <x:v>263</x:v>
      </x:c>
      <x:c r="E241" s="45" t="s"/>
      <x:c r="H241" s="45" t="s"/>
      <x:c r="K241" s="47">
        <x:f>SUM(K239:K240)</x:f>
      </x:c>
    </x:row>
    <x:row r="243" spans="1:27" customFormat="1" ht="45" customHeight="1">
      <x:c r="A243" s="35" t="s"/>
      <x:c r="B243" s="35" t="s">
        <x:v>378</x:v>
      </x:c>
      <x:c r="C243" s="36" t="s">
        <x:v>44</x:v>
      </x:c>
      <x:c r="D243" s="37" t="s">
        <x:v>379</x:v>
      </x:c>
      <x:c r="E243" s="36" t="s"/>
      <x:c r="F243" s="36" t="s"/>
      <x:c r="G243" s="36" t="s"/>
      <x:c r="H243" s="38" t="s">
        <x:v>242</x:v>
      </x:c>
      <x:c r="I243" s="39" t="n">
        <x:v>1</x:v>
      </x:c>
      <x:c r="J243" s="40" t="s"/>
      <x:c r="K243" s="41" t="n">
        <x:v>15.93</x:v>
      </x:c>
      <x:c r="L243" s="37" t="s">
        <x:v>380</x:v>
      </x:c>
      <x:c r="M243" s="36" t="s"/>
      <x:c r="N243" s="36" t="s"/>
      <x:c r="O243" s="36" t="s"/>
      <x:c r="P243" s="36" t="s"/>
      <x:c r="Q243" s="36" t="s"/>
      <x:c r="R243" s="36" t="s"/>
      <x:c r="S243" s="36" t="s"/>
      <x:c r="T243" s="36" t="s"/>
      <x:c r="U243" s="36" t="s"/>
      <x:c r="V243" s="36" t="s"/>
      <x:c r="W243" s="36" t="s"/>
      <x:c r="X243" s="36" t="s"/>
      <x:c r="Y243" s="36" t="s"/>
      <x:c r="Z243" s="36" t="s"/>
      <x:c r="AA243" s="36" t="s"/>
    </x:row>
    <x:row r="244" spans="1:27" customFormat="1" ht="45" customHeight="1">
      <x:c r="A244" s="35" t="s"/>
      <x:c r="B244" s="35" t="s">
        <x:v>381</x:v>
      </x:c>
      <x:c r="C244" s="36" t="s">
        <x:v>44</x:v>
      </x:c>
      <x:c r="D244" s="37" t="s">
        <x:v>382</x:v>
      </x:c>
      <x:c r="E244" s="36" t="s"/>
      <x:c r="F244" s="36" t="s"/>
      <x:c r="G244" s="36" t="s"/>
      <x:c r="H244" s="38" t="s">
        <x:v>242</x:v>
      </x:c>
      <x:c r="I244" s="39" t="n">
        <x:v>21</x:v>
      </x:c>
      <x:c r="J244" s="40" t="s"/>
      <x:c r="K244" s="41">
        <x:f>ROUND(K260,2)</x:f>
      </x:c>
      <x:c r="L244" s="37" t="s">
        <x:v>383</x:v>
      </x:c>
      <x:c r="M244" s="36" t="s"/>
      <x:c r="N244" s="36" t="s"/>
      <x:c r="O244" s="36" t="s"/>
      <x:c r="P244" s="36" t="s"/>
      <x:c r="Q244" s="36" t="s"/>
      <x:c r="R244" s="36" t="s"/>
      <x:c r="S244" s="36" t="s"/>
      <x:c r="T244" s="36" t="s"/>
      <x:c r="U244" s="36" t="s"/>
      <x:c r="V244" s="36" t="s"/>
      <x:c r="W244" s="36" t="s"/>
      <x:c r="X244" s="36" t="s"/>
      <x:c r="Y244" s="36" t="s"/>
      <x:c r="Z244" s="36" t="s"/>
      <x:c r="AA244" s="36" t="s"/>
    </x:row>
    <x:row r="245" spans="1:27">
      <x:c r="B245" s="13" t="s">
        <x:v>244</x:v>
      </x:c>
    </x:row>
    <x:row r="246" spans="1:27">
      <x:c r="B246" s="0" t="s">
        <x:v>269</x:v>
      </x:c>
      <x:c r="C246" s="0" t="s">
        <x:v>246</x:v>
      </x:c>
      <x:c r="D246" s="0" t="s">
        <x:v>270</x:v>
      </x:c>
      <x:c r="E246" s="42" t="n">
        <x:v>1.2</x:v>
      </x:c>
      <x:c r="F246" s="0" t="s">
        <x:v>248</x:v>
      </x:c>
      <x:c r="G246" s="0" t="s">
        <x:v>249</x:v>
      </x:c>
      <x:c r="H246" s="43" t="n">
        <x:v>27.29</x:v>
      </x:c>
      <x:c r="I246" s="0" t="s">
        <x:v>250</x:v>
      </x:c>
      <x:c r="J246" s="44">
        <x:f>ROUND(E246/I244* H246,5)</x:f>
      </x:c>
      <x:c r="K246" s="45" t="s"/>
    </x:row>
    <x:row r="247" spans="1:27">
      <x:c r="B247" s="0" t="s">
        <x:v>267</x:v>
      </x:c>
      <x:c r="C247" s="0" t="s">
        <x:v>246</x:v>
      </x:c>
      <x:c r="D247" s="0" t="s">
        <x:v>268</x:v>
      </x:c>
      <x:c r="E247" s="42" t="n">
        <x:v>0.25</x:v>
      </x:c>
      <x:c r="F247" s="0" t="s">
        <x:v>248</x:v>
      </x:c>
      <x:c r="G247" s="0" t="s">
        <x:v>249</x:v>
      </x:c>
      <x:c r="H247" s="43" t="n">
        <x:v>33.49</x:v>
      </x:c>
      <x:c r="I247" s="0" t="s">
        <x:v>250</x:v>
      </x:c>
      <x:c r="J247" s="44">
        <x:f>ROUND(E247/I244* H247,5)</x:f>
      </x:c>
      <x:c r="K247" s="45" t="s"/>
    </x:row>
    <x:row r="248" spans="1:27">
      <x:c r="D248" s="46" t="s">
        <x:v>253</x:v>
      </x:c>
      <x:c r="E248" s="45" t="s"/>
      <x:c r="H248" s="45" t="s"/>
      <x:c r="K248" s="43">
        <x:f>SUM(J246:J247)</x:f>
      </x:c>
    </x:row>
    <x:row r="249" spans="1:27">
      <x:c r="B249" s="13" t="s">
        <x:v>273</x:v>
      </x:c>
      <x:c r="E249" s="45" t="s"/>
      <x:c r="H249" s="45" t="s"/>
      <x:c r="K249" s="45" t="s"/>
    </x:row>
    <x:row r="250" spans="1:27">
      <x:c r="B250" s="0" t="s">
        <x:v>384</x:v>
      </x:c>
      <x:c r="C250" s="0" t="s">
        <x:v>246</x:v>
      </x:c>
      <x:c r="D250" s="0" t="s">
        <x:v>385</x:v>
      </x:c>
      <x:c r="E250" s="42" t="n">
        <x:v>0.1</x:v>
      </x:c>
      <x:c r="F250" s="0" t="s">
        <x:v>248</x:v>
      </x:c>
      <x:c r="G250" s="0" t="s">
        <x:v>249</x:v>
      </x:c>
      <x:c r="H250" s="43" t="n">
        <x:v>39.49</x:v>
      </x:c>
      <x:c r="I250" s="0" t="s">
        <x:v>250</x:v>
      </x:c>
      <x:c r="J250" s="44">
        <x:f>ROUND(E250/I244* H250,5)</x:f>
      </x:c>
      <x:c r="K250" s="45" t="s"/>
    </x:row>
    <x:row r="251" spans="1:27">
      <x:c r="B251" s="0" t="s">
        <x:v>376</x:v>
      </x:c>
      <x:c r="C251" s="0" t="s">
        <x:v>246</x:v>
      </x:c>
      <x:c r="D251" s="0" t="s">
        <x:v>377</x:v>
      </x:c>
      <x:c r="E251" s="42" t="n">
        <x:v>0.5</x:v>
      </x:c>
      <x:c r="F251" s="0" t="s">
        <x:v>248</x:v>
      </x:c>
      <x:c r="G251" s="0" t="s">
        <x:v>249</x:v>
      </x:c>
      <x:c r="H251" s="43" t="n">
        <x:v>57.23</x:v>
      </x:c>
      <x:c r="I251" s="0" t="s">
        <x:v>250</x:v>
      </x:c>
      <x:c r="J251" s="44">
        <x:f>ROUND(E251/I244* H251,5)</x:f>
      </x:c>
      <x:c r="K251" s="45" t="s"/>
    </x:row>
    <x:row r="252" spans="1:27">
      <x:c r="B252" s="0" t="s">
        <x:v>386</x:v>
      </x:c>
      <x:c r="C252" s="0" t="s">
        <x:v>246</x:v>
      </x:c>
      <x:c r="D252" s="0" t="s">
        <x:v>387</x:v>
      </x:c>
      <x:c r="E252" s="42" t="n">
        <x:v>1</x:v>
      </x:c>
      <x:c r="F252" s="0" t="s">
        <x:v>248</x:v>
      </x:c>
      <x:c r="G252" s="0" t="s">
        <x:v>249</x:v>
      </x:c>
      <x:c r="H252" s="43" t="n">
        <x:v>8.05</x:v>
      </x:c>
      <x:c r="I252" s="0" t="s">
        <x:v>250</x:v>
      </x:c>
      <x:c r="J252" s="44">
        <x:f>ROUND(E252/I244* H252,5)</x:f>
      </x:c>
      <x:c r="K252" s="45" t="s"/>
    </x:row>
    <x:row r="253" spans="1:27">
      <x:c r="D253" s="46" t="s">
        <x:v>282</x:v>
      </x:c>
      <x:c r="E253" s="45" t="s"/>
      <x:c r="H253" s="45" t="s"/>
      <x:c r="K253" s="43">
        <x:f>SUM(J250:J252)</x:f>
      </x:c>
    </x:row>
    <x:row r="254" spans="1:27">
      <x:c r="B254" s="13" t="s">
        <x:v>254</x:v>
      </x:c>
      <x:c r="E254" s="45" t="s"/>
      <x:c r="H254" s="45" t="s"/>
      <x:c r="K254" s="45" t="s"/>
    </x:row>
    <x:row r="255" spans="1:27">
      <x:c r="B255" s="0" t="s">
        <x:v>320</x:v>
      </x:c>
      <x:c r="C255" s="0" t="s">
        <x:v>44</x:v>
      </x:c>
      <x:c r="D255" s="0" t="s">
        <x:v>321</x:v>
      </x:c>
      <x:c r="E255" s="42" t="n">
        <x:v>0.05</x:v>
      </x:c>
      <x:c r="G255" s="0" t="s">
        <x:v>249</x:v>
      </x:c>
      <x:c r="H255" s="43" t="n">
        <x:v>1.85</x:v>
      </x:c>
      <x:c r="I255" s="0" t="s">
        <x:v>250</x:v>
      </x:c>
      <x:c r="J255" s="44">
        <x:f>ROUND(E255* H255,5)</x:f>
      </x:c>
      <x:c r="K255" s="45" t="s"/>
    </x:row>
    <x:row r="256" spans="1:27">
      <x:c r="B256" s="0" t="s">
        <x:v>388</x:v>
      </x:c>
      <x:c r="C256" s="0" t="s">
        <x:v>44</x:v>
      </x:c>
      <x:c r="D256" s="0" t="s">
        <x:v>389</x:v>
      </x:c>
      <x:c r="E256" s="42" t="n">
        <x:v>1.2</x:v>
      </x:c>
      <x:c r="G256" s="0" t="s">
        <x:v>249</x:v>
      </x:c>
      <x:c r="H256" s="43" t="n">
        <x:v>0.39</x:v>
      </x:c>
      <x:c r="I256" s="0" t="s">
        <x:v>250</x:v>
      </x:c>
      <x:c r="J256" s="44">
        <x:f>ROUND(E256* H256,5)</x:f>
      </x:c>
      <x:c r="K256" s="45" t="s"/>
    </x:row>
    <x:row r="257" spans="1:27">
      <x:c r="D257" s="46" t="s">
        <x:v>259</x:v>
      </x:c>
      <x:c r="E257" s="45" t="s"/>
      <x:c r="H257" s="45" t="s"/>
      <x:c r="K257" s="43">
        <x:f>SUM(J255:J256)</x:f>
      </x:c>
    </x:row>
    <x:row r="258" spans="1:27">
      <x:c r="D258" s="46" t="s">
        <x:v>260</x:v>
      </x:c>
      <x:c r="E258" s="45" t="s"/>
      <x:c r="H258" s="45" t="s"/>
      <x:c r="K258" s="47">
        <x:f>SUM(J245:J257)</x:f>
      </x:c>
    </x:row>
    <x:row r="259" spans="1:27">
      <x:c r="D259" s="46" t="s">
        <x:v>293</x:v>
      </x:c>
      <x:c r="E259" s="45" t="s"/>
      <x:c r="H259" s="45" t="n">
        <x:v>8.15</x:v>
      </x:c>
      <x:c r="I259" s="0" t="s">
        <x:v>262</x:v>
      </x:c>
      <x:c r="K259" s="43">
        <x:f>ROUND(H259/100*K258,5)</x:f>
      </x:c>
    </x:row>
    <x:row r="260" spans="1:27">
      <x:c r="D260" s="46" t="s">
        <x:v>263</x:v>
      </x:c>
      <x:c r="E260" s="45" t="s"/>
      <x:c r="H260" s="45" t="s"/>
      <x:c r="K260" s="47">
        <x:f>SUM(K258:K259)</x:f>
      </x:c>
    </x:row>
    <x:row r="262" spans="1:27" customFormat="1" ht="45" customHeight="1">
      <x:c r="A262" s="35" t="s"/>
      <x:c r="B262" s="35" t="s">
        <x:v>390</x:v>
      </x:c>
      <x:c r="C262" s="36" t="s">
        <x:v>44</x:v>
      </x:c>
      <x:c r="D262" s="37" t="s">
        <x:v>391</x:v>
      </x:c>
      <x:c r="E262" s="36" t="s"/>
      <x:c r="F262" s="36" t="s"/>
      <x:c r="G262" s="36" t="s"/>
      <x:c r="H262" s="38" t="s">
        <x:v>242</x:v>
      </x:c>
      <x:c r="I262" s="39" t="n">
        <x:v>21</x:v>
      </x:c>
      <x:c r="J262" s="40" t="s"/>
      <x:c r="K262" s="41">
        <x:f>ROUND(K278,2)</x:f>
      </x:c>
      <x:c r="L262" s="37" t="s">
        <x:v>392</x:v>
      </x:c>
      <x:c r="M262" s="36" t="s"/>
      <x:c r="N262" s="36" t="s"/>
      <x:c r="O262" s="36" t="s"/>
      <x:c r="P262" s="36" t="s"/>
      <x:c r="Q262" s="36" t="s"/>
      <x:c r="R262" s="36" t="s"/>
      <x:c r="S262" s="36" t="s"/>
      <x:c r="T262" s="36" t="s"/>
      <x:c r="U262" s="36" t="s"/>
      <x:c r="V262" s="36" t="s"/>
      <x:c r="W262" s="36" t="s"/>
      <x:c r="X262" s="36" t="s"/>
      <x:c r="Y262" s="36" t="s"/>
      <x:c r="Z262" s="36" t="s"/>
      <x:c r="AA262" s="36" t="s"/>
    </x:row>
    <x:row r="263" spans="1:27">
      <x:c r="B263" s="13" t="s">
        <x:v>244</x:v>
      </x:c>
    </x:row>
    <x:row r="264" spans="1:27">
      <x:c r="B264" s="0" t="s">
        <x:v>269</x:v>
      </x:c>
      <x:c r="C264" s="0" t="s">
        <x:v>246</x:v>
      </x:c>
      <x:c r="D264" s="0" t="s">
        <x:v>270</x:v>
      </x:c>
      <x:c r="E264" s="42" t="n">
        <x:v>1.2</x:v>
      </x:c>
      <x:c r="F264" s="0" t="s">
        <x:v>248</x:v>
      </x:c>
      <x:c r="G264" s="0" t="s">
        <x:v>249</x:v>
      </x:c>
      <x:c r="H264" s="43" t="n">
        <x:v>27.29</x:v>
      </x:c>
      <x:c r="I264" s="0" t="s">
        <x:v>250</x:v>
      </x:c>
      <x:c r="J264" s="44">
        <x:f>ROUND(E264/I262* H264,5)</x:f>
      </x:c>
      <x:c r="K264" s="45" t="s"/>
    </x:row>
    <x:row r="265" spans="1:27">
      <x:c r="B265" s="0" t="s">
        <x:v>267</x:v>
      </x:c>
      <x:c r="C265" s="0" t="s">
        <x:v>246</x:v>
      </x:c>
      <x:c r="D265" s="0" t="s">
        <x:v>268</x:v>
      </x:c>
      <x:c r="E265" s="42" t="n">
        <x:v>0.25</x:v>
      </x:c>
      <x:c r="F265" s="0" t="s">
        <x:v>248</x:v>
      </x:c>
      <x:c r="G265" s="0" t="s">
        <x:v>249</x:v>
      </x:c>
      <x:c r="H265" s="43" t="n">
        <x:v>33.49</x:v>
      </x:c>
      <x:c r="I265" s="0" t="s">
        <x:v>250</x:v>
      </x:c>
      <x:c r="J265" s="44">
        <x:f>ROUND(E265/I262* H265,5)</x:f>
      </x:c>
      <x:c r="K265" s="45" t="s"/>
    </x:row>
    <x:row r="266" spans="1:27">
      <x:c r="D266" s="46" t="s">
        <x:v>253</x:v>
      </x:c>
      <x:c r="E266" s="45" t="s"/>
      <x:c r="H266" s="45" t="s"/>
      <x:c r="K266" s="43">
        <x:f>SUM(J264:J265)</x:f>
      </x:c>
    </x:row>
    <x:row r="267" spans="1:27">
      <x:c r="B267" s="13" t="s">
        <x:v>273</x:v>
      </x:c>
      <x:c r="E267" s="45" t="s"/>
      <x:c r="H267" s="45" t="s"/>
      <x:c r="K267" s="45" t="s"/>
    </x:row>
    <x:row r="268" spans="1:27">
      <x:c r="B268" s="0" t="s">
        <x:v>376</x:v>
      </x:c>
      <x:c r="C268" s="0" t="s">
        <x:v>246</x:v>
      </x:c>
      <x:c r="D268" s="0" t="s">
        <x:v>377</x:v>
      </x:c>
      <x:c r="E268" s="42" t="n">
        <x:v>0.5</x:v>
      </x:c>
      <x:c r="F268" s="0" t="s">
        <x:v>248</x:v>
      </x:c>
      <x:c r="G268" s="0" t="s">
        <x:v>249</x:v>
      </x:c>
      <x:c r="H268" s="43" t="n">
        <x:v>57.23</x:v>
      </x:c>
      <x:c r="I268" s="0" t="s">
        <x:v>250</x:v>
      </x:c>
      <x:c r="J268" s="44">
        <x:f>ROUND(E268/I262* H268,5)</x:f>
      </x:c>
      <x:c r="K268" s="45" t="s"/>
    </x:row>
    <x:row r="269" spans="1:27">
      <x:c r="B269" s="0" t="s">
        <x:v>386</x:v>
      </x:c>
      <x:c r="C269" s="0" t="s">
        <x:v>246</x:v>
      </x:c>
      <x:c r="D269" s="0" t="s">
        <x:v>387</x:v>
      </x:c>
      <x:c r="E269" s="42" t="n">
        <x:v>1</x:v>
      </x:c>
      <x:c r="F269" s="0" t="s">
        <x:v>248</x:v>
      </x:c>
      <x:c r="G269" s="0" t="s">
        <x:v>249</x:v>
      </x:c>
      <x:c r="H269" s="43" t="n">
        <x:v>8.05</x:v>
      </x:c>
      <x:c r="I269" s="0" t="s">
        <x:v>250</x:v>
      </x:c>
      <x:c r="J269" s="44">
        <x:f>ROUND(E269/I262* H269,5)</x:f>
      </x:c>
      <x:c r="K269" s="45" t="s"/>
    </x:row>
    <x:row r="270" spans="1:27">
      <x:c r="B270" s="0" t="s">
        <x:v>384</x:v>
      </x:c>
      <x:c r="C270" s="0" t="s">
        <x:v>246</x:v>
      </x:c>
      <x:c r="D270" s="0" t="s">
        <x:v>385</x:v>
      </x:c>
      <x:c r="E270" s="42" t="n">
        <x:v>0.1</x:v>
      </x:c>
      <x:c r="F270" s="0" t="s">
        <x:v>248</x:v>
      </x:c>
      <x:c r="G270" s="0" t="s">
        <x:v>249</x:v>
      </x:c>
      <x:c r="H270" s="43" t="n">
        <x:v>39.49</x:v>
      </x:c>
      <x:c r="I270" s="0" t="s">
        <x:v>250</x:v>
      </x:c>
      <x:c r="J270" s="44">
        <x:f>ROUND(E270/I262* H270,5)</x:f>
      </x:c>
      <x:c r="K270" s="45" t="s"/>
    </x:row>
    <x:row r="271" spans="1:27">
      <x:c r="D271" s="46" t="s">
        <x:v>282</x:v>
      </x:c>
      <x:c r="E271" s="45" t="s"/>
      <x:c r="H271" s="45" t="s"/>
      <x:c r="K271" s="43">
        <x:f>SUM(J268:J270)</x:f>
      </x:c>
    </x:row>
    <x:row r="272" spans="1:27">
      <x:c r="B272" s="13" t="s">
        <x:v>254</x:v>
      </x:c>
      <x:c r="E272" s="45" t="s"/>
      <x:c r="H272" s="45" t="s"/>
      <x:c r="K272" s="45" t="s"/>
    </x:row>
    <x:row r="273" spans="1:27">
      <x:c r="B273" s="0" t="s">
        <x:v>393</x:v>
      </x:c>
      <x:c r="C273" s="0" t="s">
        <x:v>44</x:v>
      </x:c>
      <x:c r="D273" s="0" t="s">
        <x:v>394</x:v>
      </x:c>
      <x:c r="E273" s="42" t="n">
        <x:v>1.2</x:v>
      </x:c>
      <x:c r="G273" s="0" t="s">
        <x:v>249</x:v>
      </x:c>
      <x:c r="H273" s="43" t="n">
        <x:v>3.2</x:v>
      </x:c>
      <x:c r="I273" s="0" t="s">
        <x:v>250</x:v>
      </x:c>
      <x:c r="J273" s="44">
        <x:f>ROUND(E273* H273,5)</x:f>
      </x:c>
      <x:c r="K273" s="45" t="s"/>
    </x:row>
    <x:row r="274" spans="1:27">
      <x:c r="B274" s="0" t="s">
        <x:v>320</x:v>
      </x:c>
      <x:c r="C274" s="0" t="s">
        <x:v>44</x:v>
      </x:c>
      <x:c r="D274" s="0" t="s">
        <x:v>321</x:v>
      </x:c>
      <x:c r="E274" s="42" t="n">
        <x:v>0.05</x:v>
      </x:c>
      <x:c r="G274" s="0" t="s">
        <x:v>249</x:v>
      </x:c>
      <x:c r="H274" s="43" t="n">
        <x:v>1.85</x:v>
      </x:c>
      <x:c r="I274" s="0" t="s">
        <x:v>250</x:v>
      </x:c>
      <x:c r="J274" s="44">
        <x:f>ROUND(E274* H274,5)</x:f>
      </x:c>
      <x:c r="K274" s="45" t="s"/>
    </x:row>
    <x:row r="275" spans="1:27">
      <x:c r="D275" s="46" t="s">
        <x:v>259</x:v>
      </x:c>
      <x:c r="E275" s="45" t="s"/>
      <x:c r="H275" s="45" t="s"/>
      <x:c r="K275" s="43">
        <x:f>SUM(J273:J274)</x:f>
      </x:c>
    </x:row>
    <x:row r="276" spans="1:27">
      <x:c r="D276" s="46" t="s">
        <x:v>260</x:v>
      </x:c>
      <x:c r="E276" s="45" t="s"/>
      <x:c r="H276" s="45" t="s"/>
      <x:c r="K276" s="47">
        <x:f>SUM(J263:J275)</x:f>
      </x:c>
    </x:row>
    <x:row r="277" spans="1:27">
      <x:c r="D277" s="46" t="s">
        <x:v>293</x:v>
      </x:c>
      <x:c r="E277" s="45" t="s"/>
      <x:c r="H277" s="45" t="n">
        <x:v>8.15</x:v>
      </x:c>
      <x:c r="I277" s="0" t="s">
        <x:v>262</x:v>
      </x:c>
      <x:c r="K277" s="43">
        <x:f>ROUND(H277/100*K276,5)</x:f>
      </x:c>
    </x:row>
    <x:row r="278" spans="1:27">
      <x:c r="D278" s="46" t="s">
        <x:v>263</x:v>
      </x:c>
      <x:c r="E278" s="45" t="s"/>
      <x:c r="H278" s="45" t="s"/>
      <x:c r="K278" s="47">
        <x:f>SUM(K276:K277)</x:f>
      </x:c>
    </x:row>
    <x:row r="280" spans="1:27" customFormat="1" ht="45" customHeight="1">
      <x:c r="A280" s="35" t="s"/>
      <x:c r="B280" s="35" t="s">
        <x:v>395</x:v>
      </x:c>
      <x:c r="C280" s="36" t="s">
        <x:v>44</x:v>
      </x:c>
      <x:c r="D280" s="37" t="s">
        <x:v>396</x:v>
      </x:c>
      <x:c r="E280" s="36" t="s"/>
      <x:c r="F280" s="36" t="s"/>
      <x:c r="G280" s="36" t="s"/>
      <x:c r="H280" s="38" t="s">
        <x:v>242</x:v>
      </x:c>
      <x:c r="I280" s="39" t="n">
        <x:v>22</x:v>
      </x:c>
      <x:c r="J280" s="40" t="s"/>
      <x:c r="K280" s="41">
        <x:f>ROUND(K299,2)</x:f>
      </x:c>
      <x:c r="L280" s="37" t="s">
        <x:v>397</x:v>
      </x:c>
      <x:c r="M280" s="36" t="s"/>
      <x:c r="N280" s="36" t="s"/>
      <x:c r="O280" s="36" t="s"/>
      <x:c r="P280" s="36" t="s"/>
      <x:c r="Q280" s="36" t="s"/>
      <x:c r="R280" s="36" t="s"/>
      <x:c r="S280" s="36" t="s"/>
      <x:c r="T280" s="36" t="s"/>
      <x:c r="U280" s="36" t="s"/>
      <x:c r="V280" s="36" t="s"/>
      <x:c r="W280" s="36" t="s"/>
      <x:c r="X280" s="36" t="s"/>
      <x:c r="Y280" s="36" t="s"/>
      <x:c r="Z280" s="36" t="s"/>
      <x:c r="AA280" s="36" t="s"/>
    </x:row>
    <x:row r="281" spans="1:27">
      <x:c r="B281" s="13" t="s">
        <x:v>244</x:v>
      </x:c>
    </x:row>
    <x:row r="282" spans="1:27">
      <x:c r="B282" s="0" t="s">
        <x:v>269</x:v>
      </x:c>
      <x:c r="C282" s="0" t="s">
        <x:v>246</x:v>
      </x:c>
      <x:c r="D282" s="0" t="s">
        <x:v>270</x:v>
      </x:c>
      <x:c r="E282" s="42" t="n">
        <x:v>2</x:v>
      </x:c>
      <x:c r="F282" s="0" t="s">
        <x:v>248</x:v>
      </x:c>
      <x:c r="G282" s="0" t="s">
        <x:v>249</x:v>
      </x:c>
      <x:c r="H282" s="43" t="n">
        <x:v>27.29</x:v>
      </x:c>
      <x:c r="I282" s="0" t="s">
        <x:v>250</x:v>
      </x:c>
      <x:c r="J282" s="44">
        <x:f>ROUND(E282/I280* H282,5)</x:f>
      </x:c>
      <x:c r="K282" s="45" t="s"/>
    </x:row>
    <x:row r="283" spans="1:27">
      <x:c r="B283" s="0" t="s">
        <x:v>267</x:v>
      </x:c>
      <x:c r="C283" s="0" t="s">
        <x:v>246</x:v>
      </x:c>
      <x:c r="D283" s="0" t="s">
        <x:v>268</x:v>
      </x:c>
      <x:c r="E283" s="42" t="n">
        <x:v>0.25</x:v>
      </x:c>
      <x:c r="F283" s="0" t="s">
        <x:v>248</x:v>
      </x:c>
      <x:c r="G283" s="0" t="s">
        <x:v>249</x:v>
      </x:c>
      <x:c r="H283" s="43" t="n">
        <x:v>33.49</x:v>
      </x:c>
      <x:c r="I283" s="0" t="s">
        <x:v>250</x:v>
      </x:c>
      <x:c r="J283" s="44">
        <x:f>ROUND(E283/I280* H283,5)</x:f>
      </x:c>
      <x:c r="K283" s="45" t="s"/>
    </x:row>
    <x:row r="284" spans="1:27">
      <x:c r="D284" s="46" t="s">
        <x:v>253</x:v>
      </x:c>
      <x:c r="E284" s="45" t="s"/>
      <x:c r="H284" s="45" t="s"/>
      <x:c r="K284" s="43">
        <x:f>SUM(J282:J283)</x:f>
      </x:c>
    </x:row>
    <x:row r="285" spans="1:27">
      <x:c r="B285" s="13" t="s">
        <x:v>273</x:v>
      </x:c>
      <x:c r="E285" s="45" t="s"/>
      <x:c r="H285" s="45" t="s"/>
      <x:c r="K285" s="45" t="s"/>
    </x:row>
    <x:row r="286" spans="1:27">
      <x:c r="B286" s="0" t="s">
        <x:v>274</x:v>
      </x:c>
      <x:c r="C286" s="0" t="s">
        <x:v>246</x:v>
      </x:c>
      <x:c r="D286" s="0" t="s">
        <x:v>275</x:v>
      </x:c>
      <x:c r="E286" s="42" t="n">
        <x:v>2</x:v>
      </x:c>
      <x:c r="F286" s="0" t="s">
        <x:v>248</x:v>
      </x:c>
      <x:c r="G286" s="0" t="s">
        <x:v>249</x:v>
      </x:c>
      <x:c r="H286" s="43" t="n">
        <x:v>75.73</x:v>
      </x:c>
      <x:c r="I286" s="0" t="s">
        <x:v>250</x:v>
      </x:c>
      <x:c r="J286" s="44">
        <x:f>ROUND(E286/I280* H286,5)</x:f>
      </x:c>
      <x:c r="K286" s="45" t="s"/>
    </x:row>
    <x:row r="287" spans="1:27">
      <x:c r="B287" s="0" t="s">
        <x:v>398</x:v>
      </x:c>
      <x:c r="C287" s="0" t="s">
        <x:v>246</x:v>
      </x:c>
      <x:c r="D287" s="0" t="s">
        <x:v>399</x:v>
      </x:c>
      <x:c r="E287" s="42" t="n">
        <x:v>0.5</x:v>
      </x:c>
      <x:c r="F287" s="0" t="s">
        <x:v>248</x:v>
      </x:c>
      <x:c r="G287" s="0" t="s">
        <x:v>249</x:v>
      </x:c>
      <x:c r="H287" s="43" t="n">
        <x:v>83.45</x:v>
      </x:c>
      <x:c r="I287" s="0" t="s">
        <x:v>250</x:v>
      </x:c>
      <x:c r="J287" s="44">
        <x:f>ROUND(E287/I280* H287,5)</x:f>
      </x:c>
      <x:c r="K287" s="45" t="s"/>
    </x:row>
    <x:row r="288" spans="1:27">
      <x:c r="B288" s="0" t="s">
        <x:v>384</x:v>
      </x:c>
      <x:c r="C288" s="0" t="s">
        <x:v>246</x:v>
      </x:c>
      <x:c r="D288" s="0" t="s">
        <x:v>385</x:v>
      </x:c>
      <x:c r="E288" s="42" t="n">
        <x:v>0.5</x:v>
      </x:c>
      <x:c r="F288" s="0" t="s">
        <x:v>248</x:v>
      </x:c>
      <x:c r="G288" s="0" t="s">
        <x:v>249</x:v>
      </x:c>
      <x:c r="H288" s="43" t="n">
        <x:v>39.49</x:v>
      </x:c>
      <x:c r="I288" s="0" t="s">
        <x:v>250</x:v>
      </x:c>
      <x:c r="J288" s="44">
        <x:f>ROUND(E288/I280* H288,5)</x:f>
      </x:c>
      <x:c r="K288" s="45" t="s"/>
    </x:row>
    <x:row r="289" spans="1:27">
      <x:c r="B289" s="0" t="s">
        <x:v>376</x:v>
      </x:c>
      <x:c r="C289" s="0" t="s">
        <x:v>246</x:v>
      </x:c>
      <x:c r="D289" s="0" t="s">
        <x:v>377</x:v>
      </x:c>
      <x:c r="E289" s="42" t="n">
        <x:v>1</x:v>
      </x:c>
      <x:c r="F289" s="0" t="s">
        <x:v>248</x:v>
      </x:c>
      <x:c r="G289" s="0" t="s">
        <x:v>249</x:v>
      </x:c>
      <x:c r="H289" s="43" t="n">
        <x:v>57.23</x:v>
      </x:c>
      <x:c r="I289" s="0" t="s">
        <x:v>250</x:v>
      </x:c>
      <x:c r="J289" s="44">
        <x:f>ROUND(E289/I280* H289,5)</x:f>
      </x:c>
      <x:c r="K289" s="45" t="s"/>
    </x:row>
    <x:row r="290" spans="1:27">
      <x:c r="B290" s="0" t="s">
        <x:v>386</x:v>
      </x:c>
      <x:c r="C290" s="0" t="s">
        <x:v>246</x:v>
      </x:c>
      <x:c r="D290" s="0" t="s">
        <x:v>387</x:v>
      </x:c>
      <x:c r="E290" s="42" t="n">
        <x:v>1</x:v>
      </x:c>
      <x:c r="F290" s="0" t="s">
        <x:v>248</x:v>
      </x:c>
      <x:c r="G290" s="0" t="s">
        <x:v>249</x:v>
      </x:c>
      <x:c r="H290" s="43" t="n">
        <x:v>8.05</x:v>
      </x:c>
      <x:c r="I290" s="0" t="s">
        <x:v>250</x:v>
      </x:c>
      <x:c r="J290" s="44">
        <x:f>ROUND(E290/I280* H290,5)</x:f>
      </x:c>
      <x:c r="K290" s="45" t="s"/>
    </x:row>
    <x:row r="291" spans="1:27">
      <x:c r="D291" s="46" t="s">
        <x:v>282</x:v>
      </x:c>
      <x:c r="E291" s="45" t="s"/>
      <x:c r="H291" s="45" t="s"/>
      <x:c r="K291" s="43">
        <x:f>SUM(J286:J290)</x:f>
      </x:c>
    </x:row>
    <x:row r="292" spans="1:27">
      <x:c r="B292" s="13" t="s">
        <x:v>254</x:v>
      </x:c>
      <x:c r="E292" s="45" t="s"/>
      <x:c r="H292" s="45" t="s"/>
      <x:c r="K292" s="45" t="s"/>
    </x:row>
    <x:row r="293" spans="1:27">
      <x:c r="B293" s="0" t="s">
        <x:v>400</x:v>
      </x:c>
      <x:c r="C293" s="0" t="s">
        <x:v>62</x:v>
      </x:c>
      <x:c r="D293" s="0" t="s">
        <x:v>401</x:v>
      </x:c>
      <x:c r="E293" s="42" t="n">
        <x:v>0.09</x:v>
      </x:c>
      <x:c r="G293" s="0" t="s">
        <x:v>249</x:v>
      </x:c>
      <x:c r="H293" s="43" t="n">
        <x:v>84.66</x:v>
      </x:c>
      <x:c r="I293" s="0" t="s">
        <x:v>250</x:v>
      </x:c>
      <x:c r="J293" s="44">
        <x:f>ROUND(E293* H293,5)</x:f>
      </x:c>
      <x:c r="K293" s="45" t="s"/>
    </x:row>
    <x:row r="294" spans="1:27">
      <x:c r="B294" s="0" t="s">
        <x:v>402</x:v>
      </x:c>
      <x:c r="C294" s="0" t="s">
        <x:v>44</x:v>
      </x:c>
      <x:c r="D294" s="0" t="s">
        <x:v>403</x:v>
      </x:c>
      <x:c r="E294" s="42" t="n">
        <x:v>1.05</x:v>
      </x:c>
      <x:c r="G294" s="0" t="s">
        <x:v>249</x:v>
      </x:c>
      <x:c r="H294" s="43" t="n">
        <x:v>18.13</x:v>
      </x:c>
      <x:c r="I294" s="0" t="s">
        <x:v>250</x:v>
      </x:c>
      <x:c r="J294" s="44">
        <x:f>ROUND(E294* H294,5)</x:f>
      </x:c>
      <x:c r="K294" s="45" t="s"/>
    </x:row>
    <x:row r="295" spans="1:27">
      <x:c r="B295" s="0" t="s">
        <x:v>320</x:v>
      </x:c>
      <x:c r="C295" s="0" t="s">
        <x:v>44</x:v>
      </x:c>
      <x:c r="D295" s="0" t="s">
        <x:v>321</x:v>
      </x:c>
      <x:c r="E295" s="42" t="n">
        <x:v>0.32</x:v>
      </x:c>
      <x:c r="G295" s="0" t="s">
        <x:v>249</x:v>
      </x:c>
      <x:c r="H295" s="43" t="n">
        <x:v>1.85</x:v>
      </x:c>
      <x:c r="I295" s="0" t="s">
        <x:v>250</x:v>
      </x:c>
      <x:c r="J295" s="44">
        <x:f>ROUND(E295* H295,5)</x:f>
      </x:c>
      <x:c r="K295" s="45" t="s"/>
    </x:row>
    <x:row r="296" spans="1:27">
      <x:c r="D296" s="46" t="s">
        <x:v>259</x:v>
      </x:c>
      <x:c r="E296" s="45" t="s"/>
      <x:c r="H296" s="45" t="s"/>
      <x:c r="K296" s="43">
        <x:f>SUM(J293:J295)</x:f>
      </x:c>
    </x:row>
    <x:row r="297" spans="1:27">
      <x:c r="D297" s="46" t="s">
        <x:v>260</x:v>
      </x:c>
      <x:c r="E297" s="45" t="s"/>
      <x:c r="H297" s="45" t="s"/>
      <x:c r="K297" s="47">
        <x:f>SUM(J281:J296)</x:f>
      </x:c>
    </x:row>
    <x:row r="298" spans="1:27">
      <x:c r="D298" s="46" t="s">
        <x:v>293</x:v>
      </x:c>
      <x:c r="E298" s="45" t="s"/>
      <x:c r="H298" s="45" t="n">
        <x:v>8.15</x:v>
      </x:c>
      <x:c r="I298" s="0" t="s">
        <x:v>262</x:v>
      </x:c>
      <x:c r="K298" s="43">
        <x:f>ROUND(H298/100*K297,5)</x:f>
      </x:c>
    </x:row>
    <x:row r="299" spans="1:27">
      <x:c r="D299" s="46" t="s">
        <x:v>263</x:v>
      </x:c>
      <x:c r="E299" s="45" t="s"/>
      <x:c r="H299" s="45" t="s"/>
      <x:c r="K299" s="47">
        <x:f>SUM(K297:K298)</x:f>
      </x:c>
    </x:row>
    <x:row r="301" spans="1:27" customFormat="1" ht="45" customHeight="1">
      <x:c r="A301" s="35" t="s"/>
      <x:c r="B301" s="35" t="s">
        <x:v>404</x:v>
      </x:c>
      <x:c r="C301" s="36" t="s">
        <x:v>24</x:v>
      </x:c>
      <x:c r="D301" s="37" t="s">
        <x:v>405</x:v>
      </x:c>
      <x:c r="E301" s="36" t="s"/>
      <x:c r="F301" s="36" t="s"/>
      <x:c r="G301" s="36" t="s"/>
      <x:c r="H301" s="38" t="s">
        <x:v>242</x:v>
      </x:c>
      <x:c r="I301" s="39" t="n">
        <x:v>50</x:v>
      </x:c>
      <x:c r="J301" s="40" t="s"/>
      <x:c r="K301" s="41">
        <x:f>ROUND(K313,2)</x:f>
      </x:c>
      <x:c r="L301" s="37" t="s">
        <x:v>406</x:v>
      </x:c>
      <x:c r="M301" s="36" t="s"/>
      <x:c r="N301" s="36" t="s"/>
      <x:c r="O301" s="36" t="s"/>
      <x:c r="P301" s="36" t="s"/>
      <x:c r="Q301" s="36" t="s"/>
      <x:c r="R301" s="36" t="s"/>
      <x:c r="S301" s="36" t="s"/>
      <x:c r="T301" s="36" t="s"/>
      <x:c r="U301" s="36" t="s"/>
      <x:c r="V301" s="36" t="s"/>
      <x:c r="W301" s="36" t="s"/>
      <x:c r="X301" s="36" t="s"/>
      <x:c r="Y301" s="36" t="s"/>
      <x:c r="Z301" s="36" t="s"/>
      <x:c r="AA301" s="36" t="s"/>
    </x:row>
    <x:row r="302" spans="1:27">
      <x:c r="B302" s="13" t="s">
        <x:v>244</x:v>
      </x:c>
    </x:row>
    <x:row r="303" spans="1:27">
      <x:c r="B303" s="0" t="s">
        <x:v>407</x:v>
      </x:c>
      <x:c r="C303" s="0" t="s">
        <x:v>246</x:v>
      </x:c>
      <x:c r="D303" s="0" t="s">
        <x:v>408</x:v>
      </x:c>
      <x:c r="E303" s="42" t="n">
        <x:v>1</x:v>
      </x:c>
      <x:c r="F303" s="0" t="s">
        <x:v>248</x:v>
      </x:c>
      <x:c r="G303" s="0" t="s">
        <x:v>249</x:v>
      </x:c>
      <x:c r="H303" s="43" t="n">
        <x:v>22.11</x:v>
      </x:c>
      <x:c r="I303" s="0" t="s">
        <x:v>250</x:v>
      </x:c>
      <x:c r="J303" s="44">
        <x:f>ROUND(E303/I301* H303,5)</x:f>
      </x:c>
      <x:c r="K303" s="45" t="s"/>
    </x:row>
    <x:row r="304" spans="1:27">
      <x:c r="B304" s="0" t="s">
        <x:v>267</x:v>
      </x:c>
      <x:c r="C304" s="0" t="s">
        <x:v>246</x:v>
      </x:c>
      <x:c r="D304" s="0" t="s">
        <x:v>268</x:v>
      </x:c>
      <x:c r="E304" s="42" t="n">
        <x:v>0.25</x:v>
      </x:c>
      <x:c r="F304" s="0" t="s">
        <x:v>248</x:v>
      </x:c>
      <x:c r="G304" s="0" t="s">
        <x:v>249</x:v>
      </x:c>
      <x:c r="H304" s="43" t="n">
        <x:v>33.49</x:v>
      </x:c>
      <x:c r="I304" s="0" t="s">
        <x:v>250</x:v>
      </x:c>
      <x:c r="J304" s="44">
        <x:f>ROUND(E304/I301* H304,5)</x:f>
      </x:c>
      <x:c r="K304" s="45" t="s"/>
    </x:row>
    <x:row r="305" spans="1:27">
      <x:c r="B305" s="0" t="s">
        <x:v>289</x:v>
      </x:c>
      <x:c r="C305" s="0" t="s">
        <x:v>246</x:v>
      </x:c>
      <x:c r="D305" s="0" t="s">
        <x:v>290</x:v>
      </x:c>
      <x:c r="E305" s="42" t="n">
        <x:v>2</x:v>
      </x:c>
      <x:c r="F305" s="0" t="s">
        <x:v>248</x:v>
      </x:c>
      <x:c r="G305" s="0" t="s">
        <x:v>249</x:v>
      </x:c>
      <x:c r="H305" s="43" t="n">
        <x:v>26.39</x:v>
      </x:c>
      <x:c r="I305" s="0" t="s">
        <x:v>250</x:v>
      </x:c>
      <x:c r="J305" s="44">
        <x:f>ROUND(E305/I301* H305,5)</x:f>
      </x:c>
      <x:c r="K305" s="45" t="s"/>
    </x:row>
    <x:row r="306" spans="1:27">
      <x:c r="B306" s="0" t="s">
        <x:v>271</x:v>
      </x:c>
      <x:c r="C306" s="0" t="s">
        <x:v>246</x:v>
      </x:c>
      <x:c r="D306" s="0" t="s">
        <x:v>272</x:v>
      </x:c>
      <x:c r="E306" s="42" t="n">
        <x:v>1</x:v>
      </x:c>
      <x:c r="F306" s="0" t="s">
        <x:v>248</x:v>
      </x:c>
      <x:c r="G306" s="0" t="s">
        <x:v>249</x:v>
      </x:c>
      <x:c r="H306" s="43" t="n">
        <x:v>31.62</x:v>
      </x:c>
      <x:c r="I306" s="0" t="s">
        <x:v>250</x:v>
      </x:c>
      <x:c r="J306" s="44">
        <x:f>ROUND(E306/I301* H306,5)</x:f>
      </x:c>
      <x:c r="K306" s="45" t="s"/>
    </x:row>
    <x:row r="307" spans="1:27">
      <x:c r="D307" s="46" t="s">
        <x:v>253</x:v>
      </x:c>
      <x:c r="E307" s="45" t="s"/>
      <x:c r="H307" s="45" t="s"/>
      <x:c r="K307" s="43">
        <x:f>SUM(J303:J306)</x:f>
      </x:c>
    </x:row>
    <x:row r="308" spans="1:27">
      <x:c r="B308" s="13" t="s">
        <x:v>254</x:v>
      </x:c>
      <x:c r="E308" s="45" t="s"/>
      <x:c r="H308" s="45" t="s"/>
      <x:c r="K308" s="45" t="s"/>
    </x:row>
    <x:row r="309" spans="1:27">
      <x:c r="B309" s="0" t="s">
        <x:v>409</x:v>
      </x:c>
      <x:c r="C309" s="0" t="s">
        <x:v>44</x:v>
      </x:c>
      <x:c r="D309" s="0" t="s">
        <x:v>410</x:v>
      </x:c>
      <x:c r="E309" s="42" t="n">
        <x:v>0.105</x:v>
      </x:c>
      <x:c r="G309" s="0" t="s">
        <x:v>249</x:v>
      </x:c>
      <x:c r="H309" s="43" t="n">
        <x:v>58.26</x:v>
      </x:c>
      <x:c r="I309" s="0" t="s">
        <x:v>250</x:v>
      </x:c>
      <x:c r="J309" s="44">
        <x:f>ROUND(E309* H309,5)</x:f>
      </x:c>
      <x:c r="K309" s="45" t="s"/>
    </x:row>
    <x:row r="310" spans="1:27">
      <x:c r="D310" s="46" t="s">
        <x:v>259</x:v>
      </x:c>
      <x:c r="E310" s="45" t="s"/>
      <x:c r="H310" s="45" t="s"/>
      <x:c r="K310" s="43">
        <x:f>SUM(J309:J309)</x:f>
      </x:c>
    </x:row>
    <x:row r="311" spans="1:27">
      <x:c r="D311" s="46" t="s">
        <x:v>260</x:v>
      </x:c>
      <x:c r="E311" s="45" t="s"/>
      <x:c r="H311" s="45" t="s"/>
      <x:c r="K311" s="47">
        <x:f>SUM(J302:J310)</x:f>
      </x:c>
    </x:row>
    <x:row r="312" spans="1:27">
      <x:c r="D312" s="46" t="s">
        <x:v>293</x:v>
      </x:c>
      <x:c r="E312" s="45" t="s"/>
      <x:c r="H312" s="45" t="n">
        <x:v>8.15</x:v>
      </x:c>
      <x:c r="I312" s="0" t="s">
        <x:v>262</x:v>
      </x:c>
      <x:c r="K312" s="43">
        <x:f>ROUND(H312/100*K311,5)</x:f>
      </x:c>
    </x:row>
    <x:row r="313" spans="1:27">
      <x:c r="D313" s="46" t="s">
        <x:v>263</x:v>
      </x:c>
      <x:c r="E313" s="45" t="s"/>
      <x:c r="H313" s="45" t="s"/>
      <x:c r="K313" s="47">
        <x:f>SUM(K311:K312)</x:f>
      </x:c>
    </x:row>
    <x:row r="315" spans="1:27" customFormat="1" ht="45" customHeight="1">
      <x:c r="A315" s="35" t="s"/>
      <x:c r="B315" s="35" t="s">
        <x:v>411</x:v>
      </x:c>
      <x:c r="C315" s="36" t="s">
        <x:v>412</x:v>
      </x:c>
      <x:c r="D315" s="37" t="s">
        <x:v>413</x:v>
      </x:c>
      <x:c r="E315" s="36" t="s"/>
      <x:c r="F315" s="36" t="s"/>
      <x:c r="G315" s="36" t="s"/>
      <x:c r="H315" s="38" t="s">
        <x:v>242</x:v>
      </x:c>
      <x:c r="I315" s="39" t="n">
        <x:v>1</x:v>
      </x:c>
      <x:c r="J315" s="40" t="s"/>
      <x:c r="K315" s="41">
        <x:f>ROUND(K333,2)</x:f>
      </x:c>
      <x:c r="L315" s="37" t="s">
        <x:v>414</x:v>
      </x:c>
      <x:c r="M315" s="36" t="s"/>
      <x:c r="N315" s="36" t="s"/>
      <x:c r="O315" s="36" t="s"/>
      <x:c r="P315" s="36" t="s"/>
      <x:c r="Q315" s="36" t="s"/>
      <x:c r="R315" s="36" t="s"/>
      <x:c r="S315" s="36" t="s"/>
      <x:c r="T315" s="36" t="s"/>
      <x:c r="U315" s="36" t="s"/>
      <x:c r="V315" s="36" t="s"/>
      <x:c r="W315" s="36" t="s"/>
      <x:c r="X315" s="36" t="s"/>
      <x:c r="Y315" s="36" t="s"/>
      <x:c r="Z315" s="36" t="s"/>
      <x:c r="AA315" s="36" t="s"/>
    </x:row>
    <x:row r="316" spans="1:27">
      <x:c r="B316" s="13" t="s">
        <x:v>244</x:v>
      </x:c>
    </x:row>
    <x:row r="317" spans="1:27">
      <x:c r="B317" s="0" t="s">
        <x:v>271</x:v>
      </x:c>
      <x:c r="C317" s="0" t="s">
        <x:v>246</x:v>
      </x:c>
      <x:c r="D317" s="0" t="s">
        <x:v>272</x:v>
      </x:c>
      <x:c r="E317" s="42" t="n">
        <x:v>1</x:v>
      </x:c>
      <x:c r="F317" s="0" t="s">
        <x:v>248</x:v>
      </x:c>
      <x:c r="G317" s="0" t="s">
        <x:v>249</x:v>
      </x:c>
      <x:c r="H317" s="43" t="n">
        <x:v>31.62</x:v>
      </x:c>
      <x:c r="I317" s="0" t="s">
        <x:v>250</x:v>
      </x:c>
      <x:c r="J317" s="44">
        <x:f>ROUND(E317/I315* H317,5)</x:f>
      </x:c>
      <x:c r="K317" s="45" t="s"/>
    </x:row>
    <x:row r="318" spans="1:27">
      <x:c r="B318" s="0" t="s">
        <x:v>267</x:v>
      </x:c>
      <x:c r="C318" s="0" t="s">
        <x:v>246</x:v>
      </x:c>
      <x:c r="D318" s="0" t="s">
        <x:v>268</x:v>
      </x:c>
      <x:c r="E318" s="42" t="n">
        <x:v>1</x:v>
      </x:c>
      <x:c r="F318" s="0" t="s">
        <x:v>248</x:v>
      </x:c>
      <x:c r="G318" s="0" t="s">
        <x:v>249</x:v>
      </x:c>
      <x:c r="H318" s="43" t="n">
        <x:v>33.49</x:v>
      </x:c>
      <x:c r="I318" s="0" t="s">
        <x:v>250</x:v>
      </x:c>
      <x:c r="J318" s="44">
        <x:f>ROUND(E318/I315* H318,5)</x:f>
      </x:c>
      <x:c r="K318" s="45" t="s"/>
    </x:row>
    <x:row r="319" spans="1:27">
      <x:c r="B319" s="0" t="s">
        <x:v>269</x:v>
      </x:c>
      <x:c r="C319" s="0" t="s">
        <x:v>246</x:v>
      </x:c>
      <x:c r="D319" s="0" t="s">
        <x:v>270</x:v>
      </x:c>
      <x:c r="E319" s="42" t="n">
        <x:v>1</x:v>
      </x:c>
      <x:c r="F319" s="0" t="s">
        <x:v>248</x:v>
      </x:c>
      <x:c r="G319" s="0" t="s">
        <x:v>249</x:v>
      </x:c>
      <x:c r="H319" s="43" t="n">
        <x:v>27.29</x:v>
      </x:c>
      <x:c r="I319" s="0" t="s">
        <x:v>250</x:v>
      </x:c>
      <x:c r="J319" s="44">
        <x:f>ROUND(E319/I315* H319,5)</x:f>
      </x:c>
      <x:c r="K319" s="45" t="s"/>
    </x:row>
    <x:row r="320" spans="1:27">
      <x:c r="D320" s="46" t="s">
        <x:v>253</x:v>
      </x:c>
      <x:c r="E320" s="45" t="s"/>
      <x:c r="H320" s="45" t="s"/>
      <x:c r="K320" s="43">
        <x:f>SUM(J317:J319)</x:f>
      </x:c>
    </x:row>
    <x:row r="321" spans="1:27">
      <x:c r="B321" s="13" t="s">
        <x:v>273</x:v>
      </x:c>
      <x:c r="E321" s="45" t="s"/>
      <x:c r="H321" s="45" t="s"/>
      <x:c r="K321" s="45" t="s"/>
    </x:row>
    <x:row r="322" spans="1:27">
      <x:c r="B322" s="0" t="s">
        <x:v>415</x:v>
      </x:c>
      <x:c r="C322" s="0" t="s">
        <x:v>246</x:v>
      </x:c>
      <x:c r="D322" s="0" t="s">
        <x:v>416</x:v>
      </x:c>
      <x:c r="E322" s="42" t="n">
        <x:v>0.333</x:v>
      </x:c>
      <x:c r="F322" s="0" t="s">
        <x:v>248</x:v>
      </x:c>
      <x:c r="G322" s="0" t="s">
        <x:v>249</x:v>
      </x:c>
      <x:c r="H322" s="43" t="n">
        <x:v>14.9</x:v>
      </x:c>
      <x:c r="I322" s="0" t="s">
        <x:v>250</x:v>
      </x:c>
      <x:c r="J322" s="44">
        <x:f>ROUND(E322/I315* H322,5)</x:f>
      </x:c>
      <x:c r="K322" s="45" t="s"/>
    </x:row>
    <x:row r="323" spans="1:27">
      <x:c r="B323" s="0" t="s">
        <x:v>338</x:v>
      </x:c>
      <x:c r="C323" s="0" t="s">
        <x:v>246</x:v>
      </x:c>
      <x:c r="D323" s="0" t="s">
        <x:v>339</x:v>
      </x:c>
      <x:c r="E323" s="42" t="n">
        <x:v>0.667</x:v>
      </x:c>
      <x:c r="F323" s="0" t="s">
        <x:v>248</x:v>
      </x:c>
      <x:c r="G323" s="0" t="s">
        <x:v>249</x:v>
      </x:c>
      <x:c r="H323" s="43" t="n">
        <x:v>16.87</x:v>
      </x:c>
      <x:c r="I323" s="0" t="s">
        <x:v>250</x:v>
      </x:c>
      <x:c r="J323" s="44">
        <x:f>ROUND(E323/I315* H323,5)</x:f>
      </x:c>
      <x:c r="K323" s="45" t="s"/>
    </x:row>
    <x:row r="324" spans="1:27">
      <x:c r="D324" s="46" t="s">
        <x:v>282</x:v>
      </x:c>
      <x:c r="E324" s="45" t="s"/>
      <x:c r="H324" s="45" t="s"/>
      <x:c r="K324" s="43">
        <x:f>SUM(J322:J323)</x:f>
      </x:c>
    </x:row>
    <x:row r="325" spans="1:27">
      <x:c r="B325" s="13" t="s">
        <x:v>254</x:v>
      </x:c>
      <x:c r="E325" s="45" t="s"/>
      <x:c r="H325" s="45" t="s"/>
      <x:c r="K325" s="45" t="s"/>
    </x:row>
    <x:row r="326" spans="1:27">
      <x:c r="B326" s="0" t="s">
        <x:v>417</x:v>
      </x:c>
      <x:c r="C326" s="0" t="s">
        <x:v>412</x:v>
      </x:c>
      <x:c r="D326" s="0" t="s">
        <x:v>418</x:v>
      </x:c>
      <x:c r="E326" s="42" t="n">
        <x:v>1</x:v>
      </x:c>
      <x:c r="G326" s="0" t="s">
        <x:v>249</x:v>
      </x:c>
      <x:c r="H326" s="43" t="n">
        <x:v>13.56</x:v>
      </x:c>
      <x:c r="I326" s="0" t="s">
        <x:v>250</x:v>
      </x:c>
      <x:c r="J326" s="44">
        <x:f>ROUND(E326* H326,5)</x:f>
      </x:c>
      <x:c r="K326" s="45" t="s"/>
    </x:row>
    <x:row r="327" spans="1:27">
      <x:c r="B327" s="0" t="s">
        <x:v>419</x:v>
      </x:c>
      <x:c r="C327" s="0" t="s">
        <x:v>412</x:v>
      </x:c>
      <x:c r="D327" s="0" t="s">
        <x:v>420</x:v>
      </x:c>
      <x:c r="E327" s="42" t="n">
        <x:v>1</x:v>
      </x:c>
      <x:c r="G327" s="0" t="s">
        <x:v>249</x:v>
      </x:c>
      <x:c r="H327" s="43" t="n">
        <x:v>1.69</x:v>
      </x:c>
      <x:c r="I327" s="0" t="s">
        <x:v>250</x:v>
      </x:c>
      <x:c r="J327" s="44">
        <x:f>ROUND(E327* H327,5)</x:f>
      </x:c>
      <x:c r="K327" s="45" t="s"/>
    </x:row>
    <x:row r="328" spans="1:27">
      <x:c r="D328" s="46" t="s">
        <x:v>259</x:v>
      </x:c>
      <x:c r="E328" s="45" t="s"/>
      <x:c r="H328" s="45" t="s"/>
      <x:c r="K328" s="43">
        <x:f>SUM(J326:J327)</x:f>
      </x:c>
    </x:row>
    <x:row r="329" spans="1:27">
      <x:c r="E329" s="45" t="s"/>
      <x:c r="H329" s="45" t="s"/>
      <x:c r="K329" s="45" t="s"/>
    </x:row>
    <x:row r="330" spans="1:27">
      <x:c r="D330" s="46" t="s">
        <x:v>261</x:v>
      </x:c>
      <x:c r="E330" s="45" t="s"/>
      <x:c r="H330" s="45" t="n">
        <x:v>1.5</x:v>
      </x:c>
      <x:c r="I330" s="0" t="s">
        <x:v>262</x:v>
      </x:c>
      <x:c r="J330" s="0">
        <x:f>ROUND(H330/100*K320,5)</x:f>
      </x:c>
      <x:c r="K330" s="45" t="s"/>
    </x:row>
    <x:row r="331" spans="1:27">
      <x:c r="D331" s="46" t="s">
        <x:v>260</x:v>
      </x:c>
      <x:c r="E331" s="45" t="s"/>
      <x:c r="H331" s="45" t="s"/>
      <x:c r="K331" s="47">
        <x:f>SUM(J316:J330)</x:f>
      </x:c>
    </x:row>
    <x:row r="332" spans="1:27">
      <x:c r="D332" s="46" t="s">
        <x:v>293</x:v>
      </x:c>
      <x:c r="E332" s="45" t="s"/>
      <x:c r="H332" s="45" t="n">
        <x:v>8.15</x:v>
      </x:c>
      <x:c r="I332" s="0" t="s">
        <x:v>262</x:v>
      </x:c>
      <x:c r="K332" s="43">
        <x:f>ROUND(H332/100*K331,5)</x:f>
      </x:c>
    </x:row>
    <x:row r="333" spans="1:27">
      <x:c r="D333" s="46" t="s">
        <x:v>263</x:v>
      </x:c>
      <x:c r="E333" s="45" t="s"/>
      <x:c r="H333" s="45" t="s"/>
      <x:c r="K333" s="47">
        <x:f>SUM(K331:K332)</x:f>
      </x:c>
    </x:row>
    <x:row r="335" spans="1:27" customFormat="1" ht="45" customHeight="1">
      <x:c r="A335" s="35" t="s"/>
      <x:c r="B335" s="35" t="s">
        <x:v>421</x:v>
      </x:c>
      <x:c r="C335" s="36" t="s">
        <x:v>24</x:v>
      </x:c>
      <x:c r="D335" s="37" t="s">
        <x:v>422</x:v>
      </x:c>
      <x:c r="E335" s="36" t="s"/>
      <x:c r="F335" s="36" t="s"/>
      <x:c r="G335" s="36" t="s"/>
      <x:c r="H335" s="38" t="s">
        <x:v>242</x:v>
      </x:c>
      <x:c r="I335" s="39" t="n">
        <x:v>1</x:v>
      </x:c>
      <x:c r="J335" s="40" t="s"/>
      <x:c r="K335" s="41">
        <x:f>ROUND(K341,2)</x:f>
      </x:c>
      <x:c r="L335" s="37" t="s">
        <x:v>423</x:v>
      </x:c>
      <x:c r="M335" s="36" t="s"/>
      <x:c r="N335" s="36" t="s"/>
      <x:c r="O335" s="36" t="s"/>
      <x:c r="P335" s="36" t="s"/>
      <x:c r="Q335" s="36" t="s"/>
      <x:c r="R335" s="36" t="s"/>
      <x:c r="S335" s="36" t="s"/>
      <x:c r="T335" s="36" t="s"/>
      <x:c r="U335" s="36" t="s"/>
      <x:c r="V335" s="36" t="s"/>
      <x:c r="W335" s="36" t="s"/>
      <x:c r="X335" s="36" t="s"/>
      <x:c r="Y335" s="36" t="s"/>
      <x:c r="Z335" s="36" t="s"/>
      <x:c r="AA335" s="36" t="s"/>
    </x:row>
    <x:row r="336" spans="1:27">
      <x:c r="B336" s="13" t="s">
        <x:v>238</x:v>
      </x:c>
    </x:row>
    <x:row r="337" spans="1:27">
      <x:c r="B337" s="0" t="s">
        <x:v>264</x:v>
      </x:c>
      <x:c r="C337" s="0" t="s">
        <x:v>62</x:v>
      </x:c>
      <x:c r="D337" s="0" t="s">
        <x:v>265</x:v>
      </x:c>
      <x:c r="E337" s="42" t="n">
        <x:v>0.1</x:v>
      </x:c>
      <x:c r="G337" s="0" t="s">
        <x:v>249</x:v>
      </x:c>
      <x:c r="H337" s="43" t="n">
        <x:v>40.593</x:v>
      </x:c>
      <x:c r="I337" s="0" t="s">
        <x:v>250</x:v>
      </x:c>
      <x:c r="J337" s="44">
        <x:f>ROUND(E337* H337,5)</x:f>
      </x:c>
      <x:c r="K337" s="45" t="s"/>
    </x:row>
    <x:row r="338" spans="1:27">
      <x:c r="D338" s="46" t="s">
        <x:v>309</x:v>
      </x:c>
      <x:c r="E338" s="45" t="s"/>
      <x:c r="H338" s="45" t="s"/>
      <x:c r="K338" s="43">
        <x:f>SUM(J337:J337)</x:f>
      </x:c>
    </x:row>
    <x:row r="339" spans="1:27">
      <x:c r="D339" s="46" t="s">
        <x:v>260</x:v>
      </x:c>
      <x:c r="E339" s="45" t="s"/>
      <x:c r="H339" s="45" t="s"/>
      <x:c r="K339" s="47">
        <x:f>SUM(J336:J338)</x:f>
      </x:c>
    </x:row>
    <x:row r="340" spans="1:27">
      <x:c r="D340" s="46" t="s">
        <x:v>293</x:v>
      </x:c>
      <x:c r="E340" s="45" t="s"/>
      <x:c r="H340" s="45" t="n">
        <x:v>8.15</x:v>
      </x:c>
      <x:c r="I340" s="0" t="s">
        <x:v>262</x:v>
      </x:c>
      <x:c r="K340" s="43">
        <x:f>ROUND(H340/100*K339,5)</x:f>
      </x:c>
    </x:row>
    <x:row r="341" spans="1:27">
      <x:c r="D341" s="46" t="s">
        <x:v>263</x:v>
      </x:c>
      <x:c r="E341" s="45" t="s"/>
      <x:c r="H341" s="45" t="s"/>
      <x:c r="K341" s="47">
        <x:f>SUM(K339:K340)</x:f>
      </x:c>
    </x:row>
    <x:row r="343" spans="1:27" customFormat="1" ht="45" customHeight="1">
      <x:c r="A343" s="35" t="s"/>
      <x:c r="B343" s="35" t="s">
        <x:v>424</x:v>
      </x:c>
      <x:c r="C343" s="36" t="s">
        <x:v>24</x:v>
      </x:c>
      <x:c r="D343" s="37" t="s">
        <x:v>425</x:v>
      </x:c>
      <x:c r="E343" s="36" t="s"/>
      <x:c r="F343" s="36" t="s"/>
      <x:c r="G343" s="36" t="s"/>
      <x:c r="H343" s="38" t="s">
        <x:v>242</x:v>
      </x:c>
      <x:c r="I343" s="39" t="n">
        <x:v>1</x:v>
      </x:c>
      <x:c r="J343" s="40" t="s"/>
      <x:c r="K343" s="41">
        <x:f>ROUND(K349,2)</x:f>
      </x:c>
      <x:c r="L343" s="37" t="s">
        <x:v>426</x:v>
      </x:c>
      <x:c r="M343" s="36" t="s"/>
      <x:c r="N343" s="36" t="s"/>
      <x:c r="O343" s="36" t="s"/>
      <x:c r="P343" s="36" t="s"/>
      <x:c r="Q343" s="36" t="s"/>
      <x:c r="R343" s="36" t="s"/>
      <x:c r="S343" s="36" t="s"/>
      <x:c r="T343" s="36" t="s"/>
      <x:c r="U343" s="36" t="s"/>
      <x:c r="V343" s="36" t="s"/>
      <x:c r="W343" s="36" t="s"/>
      <x:c r="X343" s="36" t="s"/>
      <x:c r="Y343" s="36" t="s"/>
      <x:c r="Z343" s="36" t="s"/>
      <x:c r="AA343" s="36" t="s"/>
    </x:row>
    <x:row r="344" spans="1:27">
      <x:c r="B344" s="13" t="s">
        <x:v>238</x:v>
      </x:c>
    </x:row>
    <x:row r="345" spans="1:27">
      <x:c r="B345" s="0" t="s">
        <x:v>264</x:v>
      </x:c>
      <x:c r="C345" s="0" t="s">
        <x:v>62</x:v>
      </x:c>
      <x:c r="D345" s="0" t="s">
        <x:v>265</x:v>
      </x:c>
      <x:c r="E345" s="42" t="n">
        <x:v>0.05</x:v>
      </x:c>
      <x:c r="G345" s="0" t="s">
        <x:v>249</x:v>
      </x:c>
      <x:c r="H345" s="43" t="n">
        <x:v>40.593</x:v>
      </x:c>
      <x:c r="I345" s="0" t="s">
        <x:v>250</x:v>
      </x:c>
      <x:c r="J345" s="44">
        <x:f>ROUND(E345* H345,5)</x:f>
      </x:c>
      <x:c r="K345" s="45" t="s"/>
    </x:row>
    <x:row r="346" spans="1:27">
      <x:c r="D346" s="46" t="s">
        <x:v>309</x:v>
      </x:c>
      <x:c r="E346" s="45" t="s"/>
      <x:c r="H346" s="45" t="s"/>
      <x:c r="K346" s="43">
        <x:f>SUM(J345:J345)</x:f>
      </x:c>
    </x:row>
    <x:row r="347" spans="1:27">
      <x:c r="D347" s="46" t="s">
        <x:v>260</x:v>
      </x:c>
      <x:c r="E347" s="45" t="s"/>
      <x:c r="H347" s="45" t="s"/>
      <x:c r="K347" s="47">
        <x:f>SUM(J344:J346)</x:f>
      </x:c>
    </x:row>
    <x:row r="348" spans="1:27">
      <x:c r="D348" s="46" t="s">
        <x:v>293</x:v>
      </x:c>
      <x:c r="E348" s="45" t="s"/>
      <x:c r="H348" s="45" t="n">
        <x:v>8.15</x:v>
      </x:c>
      <x:c r="I348" s="0" t="s">
        <x:v>262</x:v>
      </x:c>
      <x:c r="K348" s="43">
        <x:f>ROUND(H348/100*K347,5)</x:f>
      </x:c>
    </x:row>
    <x:row r="349" spans="1:27">
      <x:c r="D349" s="46" t="s">
        <x:v>263</x:v>
      </x:c>
      <x:c r="E349" s="45" t="s"/>
      <x:c r="H349" s="45" t="s"/>
      <x:c r="K349" s="47">
        <x:f>SUM(K347:K348)</x:f>
      </x:c>
    </x:row>
    <x:row r="351" spans="1:27" customFormat="1" ht="45" customHeight="1">
      <x:c r="A351" s="35" t="s"/>
      <x:c r="B351" s="35" t="s">
        <x:v>427</x:v>
      </x:c>
      <x:c r="C351" s="36" t="s">
        <x:v>24</x:v>
      </x:c>
      <x:c r="D351" s="37" t="s">
        <x:v>428</x:v>
      </x:c>
      <x:c r="E351" s="36" t="s"/>
      <x:c r="F351" s="36" t="s"/>
      <x:c r="G351" s="36" t="s"/>
      <x:c r="H351" s="38" t="s">
        <x:v>242</x:v>
      </x:c>
      <x:c r="I351" s="39" t="n">
        <x:v>1</x:v>
      </x:c>
      <x:c r="J351" s="40" t="s"/>
      <x:c r="K351" s="41">
        <x:f>ROUND(K362,2)</x:f>
      </x:c>
      <x:c r="L351" s="37" t="s">
        <x:v>429</x:v>
      </x:c>
      <x:c r="M351" s="36" t="s"/>
      <x:c r="N351" s="36" t="s"/>
      <x:c r="O351" s="36" t="s"/>
      <x:c r="P351" s="36" t="s"/>
      <x:c r="Q351" s="36" t="s"/>
      <x:c r="R351" s="36" t="s"/>
      <x:c r="S351" s="36" t="s"/>
      <x:c r="T351" s="36" t="s"/>
      <x:c r="U351" s="36" t="s"/>
      <x:c r="V351" s="36" t="s"/>
      <x:c r="W351" s="36" t="s"/>
      <x:c r="X351" s="36" t="s"/>
      <x:c r="Y351" s="36" t="s"/>
      <x:c r="Z351" s="36" t="s"/>
      <x:c r="AA351" s="36" t="s"/>
    </x:row>
    <x:row r="352" spans="1:27">
      <x:c r="B352" s="13" t="s">
        <x:v>244</x:v>
      </x:c>
    </x:row>
    <x:row r="353" spans="1:27">
      <x:c r="B353" s="0" t="s">
        <x:v>269</x:v>
      </x:c>
      <x:c r="C353" s="0" t="s">
        <x:v>246</x:v>
      </x:c>
      <x:c r="D353" s="0" t="s">
        <x:v>270</x:v>
      </x:c>
      <x:c r="E353" s="42" t="n">
        <x:v>0.0303</x:v>
      </x:c>
      <x:c r="F353" s="0" t="s">
        <x:v>248</x:v>
      </x:c>
      <x:c r="G353" s="0" t="s">
        <x:v>249</x:v>
      </x:c>
      <x:c r="H353" s="43" t="n">
        <x:v>27.29</x:v>
      </x:c>
      <x:c r="I353" s="0" t="s">
        <x:v>250</x:v>
      </x:c>
      <x:c r="J353" s="44">
        <x:f>ROUND(E353/I351* H353,5)</x:f>
      </x:c>
      <x:c r="K353" s="45" t="s"/>
    </x:row>
    <x:row r="354" spans="1:27">
      <x:c r="B354" s="0" t="s">
        <x:v>271</x:v>
      </x:c>
      <x:c r="C354" s="0" t="s">
        <x:v>246</x:v>
      </x:c>
      <x:c r="D354" s="0" t="s">
        <x:v>272</x:v>
      </x:c>
      <x:c r="E354" s="42" t="n">
        <x:v>0.0152</x:v>
      </x:c>
      <x:c r="F354" s="0" t="s">
        <x:v>248</x:v>
      </x:c>
      <x:c r="G354" s="0" t="s">
        <x:v>249</x:v>
      </x:c>
      <x:c r="H354" s="43" t="n">
        <x:v>31.62</x:v>
      </x:c>
      <x:c r="I354" s="0" t="s">
        <x:v>250</x:v>
      </x:c>
      <x:c r="J354" s="44">
        <x:f>ROUND(E354/I351* H354,5)</x:f>
      </x:c>
      <x:c r="K354" s="45" t="s"/>
    </x:row>
    <x:row r="355" spans="1:27">
      <x:c r="D355" s="46" t="s">
        <x:v>253</x:v>
      </x:c>
      <x:c r="E355" s="45" t="s"/>
      <x:c r="H355" s="45" t="s"/>
      <x:c r="K355" s="43">
        <x:f>SUM(J353:J354)</x:f>
      </x:c>
    </x:row>
    <x:row r="356" spans="1:27">
      <x:c r="B356" s="13" t="s">
        <x:v>254</x:v>
      </x:c>
      <x:c r="E356" s="45" t="s"/>
      <x:c r="H356" s="45" t="s"/>
      <x:c r="K356" s="45" t="s"/>
    </x:row>
    <x:row r="357" spans="1:27">
      <x:c r="B357" s="0" t="s">
        <x:v>430</x:v>
      </x:c>
      <x:c r="C357" s="0" t="s">
        <x:v>240</x:v>
      </x:c>
      <x:c r="D357" s="0" t="s">
        <x:v>431</x:v>
      </x:c>
      <x:c r="E357" s="42" t="n">
        <x:v>0.015</x:v>
      </x:c>
      <x:c r="G357" s="0" t="s">
        <x:v>249</x:v>
      </x:c>
      <x:c r="H357" s="43" t="n">
        <x:v>1.09</x:v>
      </x:c>
      <x:c r="I357" s="0" t="s">
        <x:v>250</x:v>
      </x:c>
      <x:c r="J357" s="44">
        <x:f>ROUND(E357* H357,5)</x:f>
      </x:c>
      <x:c r="K357" s="45" t="s"/>
    </x:row>
    <x:row r="358" spans="1:27">
      <x:c r="B358" s="0" t="s">
        <x:v>432</x:v>
      </x:c>
      <x:c r="C358" s="0" t="s">
        <x:v>24</x:v>
      </x:c>
      <x:c r="D358" s="0" t="s">
        <x:v>433</x:v>
      </x:c>
      <x:c r="E358" s="42" t="n">
        <x:v>1</x:v>
      </x:c>
      <x:c r="G358" s="0" t="s">
        <x:v>249</x:v>
      </x:c>
      <x:c r="H358" s="43" t="n">
        <x:v>12.12</x:v>
      </x:c>
      <x:c r="I358" s="0" t="s">
        <x:v>250</x:v>
      </x:c>
      <x:c r="J358" s="44">
        <x:f>ROUND(E358* H358,5)</x:f>
      </x:c>
      <x:c r="K358" s="45" t="s"/>
    </x:row>
    <x:row r="359" spans="1:27">
      <x:c r="D359" s="46" t="s">
        <x:v>259</x:v>
      </x:c>
      <x:c r="E359" s="45" t="s"/>
      <x:c r="H359" s="45" t="s"/>
      <x:c r="K359" s="43">
        <x:f>SUM(J357:J358)</x:f>
      </x:c>
    </x:row>
    <x:row r="360" spans="1:27">
      <x:c r="D360" s="46" t="s">
        <x:v>260</x:v>
      </x:c>
      <x:c r="E360" s="45" t="s"/>
      <x:c r="H360" s="45" t="s"/>
      <x:c r="K360" s="47">
        <x:f>SUM(J352:J359)</x:f>
      </x:c>
    </x:row>
    <x:row r="361" spans="1:27">
      <x:c r="D361" s="46" t="s">
        <x:v>293</x:v>
      </x:c>
      <x:c r="E361" s="45" t="s"/>
      <x:c r="H361" s="45" t="n">
        <x:v>8.15</x:v>
      </x:c>
      <x:c r="I361" s="0" t="s">
        <x:v>262</x:v>
      </x:c>
      <x:c r="K361" s="43">
        <x:f>ROUND(H361/100*K360,5)</x:f>
      </x:c>
    </x:row>
    <x:row r="362" spans="1:27">
      <x:c r="D362" s="46" t="s">
        <x:v>263</x:v>
      </x:c>
      <x:c r="E362" s="45" t="s"/>
      <x:c r="H362" s="45" t="s"/>
      <x:c r="K362" s="47">
        <x:f>SUM(K360:K361)</x:f>
      </x:c>
    </x:row>
    <x:row r="364" spans="1:27" customFormat="1" ht="45" customHeight="1">
      <x:c r="A364" s="35" t="s"/>
      <x:c r="B364" s="35" t="s">
        <x:v>434</x:v>
      </x:c>
      <x:c r="C364" s="36" t="s">
        <x:v>19</x:v>
      </x:c>
      <x:c r="D364" s="37" t="s">
        <x:v>435</x:v>
      </x:c>
      <x:c r="E364" s="36" t="s"/>
      <x:c r="F364" s="36" t="s"/>
      <x:c r="G364" s="36" t="s"/>
      <x:c r="H364" s="38" t="s">
        <x:v>242</x:v>
      </x:c>
      <x:c r="I364" s="39" t="n">
        <x:v>38</x:v>
      </x:c>
      <x:c r="J364" s="40" t="s"/>
      <x:c r="K364" s="41">
        <x:f>ROUND(K376,2)</x:f>
      </x:c>
      <x:c r="L364" s="37" t="s">
        <x:v>436</x:v>
      </x:c>
      <x:c r="M364" s="36" t="s"/>
      <x:c r="N364" s="36" t="s"/>
      <x:c r="O364" s="36" t="s"/>
      <x:c r="P364" s="36" t="s"/>
      <x:c r="Q364" s="36" t="s"/>
      <x:c r="R364" s="36" t="s"/>
      <x:c r="S364" s="36" t="s"/>
      <x:c r="T364" s="36" t="s"/>
      <x:c r="U364" s="36" t="s"/>
      <x:c r="V364" s="36" t="s"/>
      <x:c r="W364" s="36" t="s"/>
      <x:c r="X364" s="36" t="s"/>
      <x:c r="Y364" s="36" t="s"/>
      <x:c r="Z364" s="36" t="s"/>
      <x:c r="AA364" s="36" t="s"/>
    </x:row>
    <x:row r="365" spans="1:27">
      <x:c r="B365" s="13" t="s">
        <x:v>244</x:v>
      </x:c>
    </x:row>
    <x:row r="366" spans="1:27">
      <x:c r="B366" s="0" t="s">
        <x:v>267</x:v>
      </x:c>
      <x:c r="C366" s="0" t="s">
        <x:v>246</x:v>
      </x:c>
      <x:c r="D366" s="0" t="s">
        <x:v>268</x:v>
      </x:c>
      <x:c r="E366" s="42" t="n">
        <x:v>0.2</x:v>
      </x:c>
      <x:c r="F366" s="0" t="s">
        <x:v>248</x:v>
      </x:c>
      <x:c r="G366" s="0" t="s">
        <x:v>249</x:v>
      </x:c>
      <x:c r="H366" s="43" t="n">
        <x:v>33.49</x:v>
      </x:c>
      <x:c r="I366" s="0" t="s">
        <x:v>250</x:v>
      </x:c>
      <x:c r="J366" s="44">
        <x:f>ROUND(E366/I364* H366,5)</x:f>
      </x:c>
      <x:c r="K366" s="45" t="s"/>
    </x:row>
    <x:row r="367" spans="1:27">
      <x:c r="B367" s="0" t="s">
        <x:v>289</x:v>
      </x:c>
      <x:c r="C367" s="0" t="s">
        <x:v>246</x:v>
      </x:c>
      <x:c r="D367" s="0" t="s">
        <x:v>290</x:v>
      </x:c>
      <x:c r="E367" s="42" t="n">
        <x:v>1</x:v>
      </x:c>
      <x:c r="F367" s="0" t="s">
        <x:v>248</x:v>
      </x:c>
      <x:c r="G367" s="0" t="s">
        <x:v>249</x:v>
      </x:c>
      <x:c r="H367" s="43" t="n">
        <x:v>26.39</x:v>
      </x:c>
      <x:c r="I367" s="0" t="s">
        <x:v>250</x:v>
      </x:c>
      <x:c r="J367" s="44">
        <x:f>ROUND(E367/I364* H367,5)</x:f>
      </x:c>
      <x:c r="K367" s="45" t="s"/>
    </x:row>
    <x:row r="368" spans="1:27">
      <x:c r="D368" s="46" t="s">
        <x:v>253</x:v>
      </x:c>
      <x:c r="E368" s="45" t="s"/>
      <x:c r="H368" s="45" t="s"/>
      <x:c r="K368" s="43">
        <x:f>SUM(J366:J367)</x:f>
      </x:c>
    </x:row>
    <x:row r="369" spans="1:27">
      <x:c r="B369" s="13" t="s">
        <x:v>273</x:v>
      </x:c>
      <x:c r="E369" s="45" t="s"/>
      <x:c r="H369" s="45" t="s"/>
      <x:c r="K369" s="45" t="s"/>
    </x:row>
    <x:row r="370" spans="1:27">
      <x:c r="B370" s="0" t="s">
        <x:v>437</x:v>
      </x:c>
      <x:c r="C370" s="0" t="s">
        <x:v>246</x:v>
      </x:c>
      <x:c r="D370" s="0" t="s">
        <x:v>438</x:v>
      </x:c>
      <x:c r="E370" s="42" t="n">
        <x:v>1</x:v>
      </x:c>
      <x:c r="F370" s="0" t="s">
        <x:v>248</x:v>
      </x:c>
      <x:c r="G370" s="0" t="s">
        <x:v>249</x:v>
      </x:c>
      <x:c r="H370" s="43" t="n">
        <x:v>40.08</x:v>
      </x:c>
      <x:c r="I370" s="0" t="s">
        <x:v>250</x:v>
      </x:c>
      <x:c r="J370" s="44">
        <x:f>ROUND(E370/I364* H370,5)</x:f>
      </x:c>
      <x:c r="K370" s="45" t="s"/>
    </x:row>
    <x:row r="371" spans="1:27">
      <x:c r="B371" s="0" t="s">
        <x:v>439</x:v>
      </x:c>
      <x:c r="C371" s="0" t="s">
        <x:v>246</x:v>
      </x:c>
      <x:c r="D371" s="0" t="s">
        <x:v>440</x:v>
      </x:c>
      <x:c r="E371" s="42" t="n">
        <x:v>1</x:v>
      </x:c>
      <x:c r="F371" s="0" t="s">
        <x:v>248</x:v>
      </x:c>
      <x:c r="G371" s="0" t="s">
        <x:v>249</x:v>
      </x:c>
      <x:c r="H371" s="43" t="n">
        <x:v>45.99</x:v>
      </x:c>
      <x:c r="I371" s="0" t="s">
        <x:v>250</x:v>
      </x:c>
      <x:c r="J371" s="44">
        <x:f>ROUND(E371/I364* H371,5)</x:f>
      </x:c>
      <x:c r="K371" s="45" t="s"/>
    </x:row>
    <x:row r="372" spans="1:27">
      <x:c r="B372" s="0" t="s">
        <x:v>441</x:v>
      </x:c>
      <x:c r="C372" s="0" t="s">
        <x:v>246</x:v>
      </x:c>
      <x:c r="D372" s="0" t="s">
        <x:v>442</x:v>
      </x:c>
      <x:c r="E372" s="42" t="n">
        <x:v>1</x:v>
      </x:c>
      <x:c r="F372" s="0" t="s">
        <x:v>248</x:v>
      </x:c>
      <x:c r="G372" s="0" t="s">
        <x:v>249</x:v>
      </x:c>
      <x:c r="H372" s="43" t="n">
        <x:v>56.59</x:v>
      </x:c>
      <x:c r="I372" s="0" t="s">
        <x:v>250</x:v>
      </x:c>
      <x:c r="J372" s="44">
        <x:f>ROUND(E372/I364* H372,5)</x:f>
      </x:c>
      <x:c r="K372" s="45" t="s"/>
    </x:row>
    <x:row r="373" spans="1:27">
      <x:c r="D373" s="46" t="s">
        <x:v>282</x:v>
      </x:c>
      <x:c r="E373" s="45" t="s"/>
      <x:c r="H373" s="45" t="s"/>
      <x:c r="K373" s="43">
        <x:f>SUM(J370:J372)</x:f>
      </x:c>
    </x:row>
    <x:row r="374" spans="1:27">
      <x:c r="D374" s="46" t="s">
        <x:v>260</x:v>
      </x:c>
      <x:c r="E374" s="45" t="s"/>
      <x:c r="H374" s="45" t="s"/>
      <x:c r="K374" s="47">
        <x:f>SUM(J365:J373)</x:f>
      </x:c>
    </x:row>
    <x:row r="375" spans="1:27">
      <x:c r="D375" s="46" t="s">
        <x:v>293</x:v>
      </x:c>
      <x:c r="E375" s="45" t="s"/>
      <x:c r="H375" s="45" t="n">
        <x:v>8.15</x:v>
      </x:c>
      <x:c r="I375" s="0" t="s">
        <x:v>262</x:v>
      </x:c>
      <x:c r="K375" s="43">
        <x:f>ROUND(H375/100*K374,5)</x:f>
      </x:c>
    </x:row>
    <x:row r="376" spans="1:27">
      <x:c r="D376" s="46" t="s">
        <x:v>263</x:v>
      </x:c>
      <x:c r="E376" s="45" t="s"/>
      <x:c r="H376" s="45" t="s"/>
      <x:c r="K376" s="47">
        <x:f>SUM(K374:K375)</x:f>
      </x:c>
    </x:row>
    <x:row r="378" spans="1:27" customFormat="1" ht="45" customHeight="1">
      <x:c r="A378" s="35" t="s"/>
      <x:c r="B378" s="35" t="s">
        <x:v>443</x:v>
      </x:c>
      <x:c r="C378" s="36" t="s">
        <x:v>31</x:v>
      </x:c>
      <x:c r="D378" s="37" t="s">
        <x:v>444</x:v>
      </x:c>
      <x:c r="E378" s="36" t="s"/>
      <x:c r="F378" s="36" t="s"/>
      <x:c r="G378" s="36" t="s"/>
      <x:c r="H378" s="38" t="s">
        <x:v>242</x:v>
      </x:c>
      <x:c r="I378" s="39" t="n">
        <x:v>38</x:v>
      </x:c>
      <x:c r="J378" s="40" t="s"/>
      <x:c r="K378" s="41">
        <x:f>ROUND(K390,2)</x:f>
      </x:c>
      <x:c r="L378" s="37" t="s">
        <x:v>445</x:v>
      </x:c>
      <x:c r="M378" s="36" t="s"/>
      <x:c r="N378" s="36" t="s"/>
      <x:c r="O378" s="36" t="s"/>
      <x:c r="P378" s="36" t="s"/>
      <x:c r="Q378" s="36" t="s"/>
      <x:c r="R378" s="36" t="s"/>
      <x:c r="S378" s="36" t="s"/>
      <x:c r="T378" s="36" t="s"/>
      <x:c r="U378" s="36" t="s"/>
      <x:c r="V378" s="36" t="s"/>
      <x:c r="W378" s="36" t="s"/>
      <x:c r="X378" s="36" t="s"/>
      <x:c r="Y378" s="36" t="s"/>
      <x:c r="Z378" s="36" t="s"/>
      <x:c r="AA378" s="36" t="s"/>
    </x:row>
    <x:row r="379" spans="1:27">
      <x:c r="B379" s="13" t="s">
        <x:v>244</x:v>
      </x:c>
    </x:row>
    <x:row r="380" spans="1:27">
      <x:c r="B380" s="0" t="s">
        <x:v>267</x:v>
      </x:c>
      <x:c r="C380" s="0" t="s">
        <x:v>246</x:v>
      </x:c>
      <x:c r="D380" s="0" t="s">
        <x:v>268</x:v>
      </x:c>
      <x:c r="E380" s="42" t="n">
        <x:v>0.2</x:v>
      </x:c>
      <x:c r="F380" s="0" t="s">
        <x:v>248</x:v>
      </x:c>
      <x:c r="G380" s="0" t="s">
        <x:v>249</x:v>
      </x:c>
      <x:c r="H380" s="43" t="n">
        <x:v>33.49</x:v>
      </x:c>
      <x:c r="I380" s="0" t="s">
        <x:v>250</x:v>
      </x:c>
      <x:c r="J380" s="44">
        <x:f>ROUND(E380/I378* H380,5)</x:f>
      </x:c>
      <x:c r="K380" s="45" t="s"/>
    </x:row>
    <x:row r="381" spans="1:27">
      <x:c r="B381" s="0" t="s">
        <x:v>289</x:v>
      </x:c>
      <x:c r="C381" s="0" t="s">
        <x:v>246</x:v>
      </x:c>
      <x:c r="D381" s="0" t="s">
        <x:v>290</x:v>
      </x:c>
      <x:c r="E381" s="42" t="n">
        <x:v>1.1</x:v>
      </x:c>
      <x:c r="F381" s="0" t="s">
        <x:v>248</x:v>
      </x:c>
      <x:c r="G381" s="0" t="s">
        <x:v>249</x:v>
      </x:c>
      <x:c r="H381" s="43" t="n">
        <x:v>26.39</x:v>
      </x:c>
      <x:c r="I381" s="0" t="s">
        <x:v>250</x:v>
      </x:c>
      <x:c r="J381" s="44">
        <x:f>ROUND(E381/I378* H381,5)</x:f>
      </x:c>
      <x:c r="K381" s="45" t="s"/>
    </x:row>
    <x:row r="382" spans="1:27">
      <x:c r="D382" s="46" t="s">
        <x:v>253</x:v>
      </x:c>
      <x:c r="E382" s="45" t="s"/>
      <x:c r="H382" s="45" t="s"/>
      <x:c r="K382" s="43">
        <x:f>SUM(J380:J381)</x:f>
      </x:c>
    </x:row>
    <x:row r="383" spans="1:27">
      <x:c r="B383" s="13" t="s">
        <x:v>273</x:v>
      </x:c>
      <x:c r="E383" s="45" t="s"/>
      <x:c r="H383" s="45" t="s"/>
      <x:c r="K383" s="45" t="s"/>
    </x:row>
    <x:row r="384" spans="1:27">
      <x:c r="B384" s="0" t="s">
        <x:v>439</x:v>
      </x:c>
      <x:c r="C384" s="0" t="s">
        <x:v>246</x:v>
      </x:c>
      <x:c r="D384" s="0" t="s">
        <x:v>440</x:v>
      </x:c>
      <x:c r="E384" s="42" t="n">
        <x:v>0.5</x:v>
      </x:c>
      <x:c r="F384" s="0" t="s">
        <x:v>248</x:v>
      </x:c>
      <x:c r="G384" s="0" t="s">
        <x:v>249</x:v>
      </x:c>
      <x:c r="H384" s="43" t="n">
        <x:v>45.99</x:v>
      </x:c>
      <x:c r="I384" s="0" t="s">
        <x:v>250</x:v>
      </x:c>
      <x:c r="J384" s="44">
        <x:f>ROUND(E384/I378* H384,5)</x:f>
      </x:c>
      <x:c r="K384" s="45" t="s"/>
    </x:row>
    <x:row r="385" spans="1:27">
      <x:c r="B385" s="0" t="s">
        <x:v>437</x:v>
      </x:c>
      <x:c r="C385" s="0" t="s">
        <x:v>246</x:v>
      </x:c>
      <x:c r="D385" s="0" t="s">
        <x:v>438</x:v>
      </x:c>
      <x:c r="E385" s="42" t="n">
        <x:v>0.5</x:v>
      </x:c>
      <x:c r="F385" s="0" t="s">
        <x:v>248</x:v>
      </x:c>
      <x:c r="G385" s="0" t="s">
        <x:v>249</x:v>
      </x:c>
      <x:c r="H385" s="43" t="n">
        <x:v>40.08</x:v>
      </x:c>
      <x:c r="I385" s="0" t="s">
        <x:v>250</x:v>
      </x:c>
      <x:c r="J385" s="44">
        <x:f>ROUND(E385/I378* H385,5)</x:f>
      </x:c>
      <x:c r="K385" s="45" t="s"/>
    </x:row>
    <x:row r="386" spans="1:27">
      <x:c r="B386" s="0" t="s">
        <x:v>441</x:v>
      </x:c>
      <x:c r="C386" s="0" t="s">
        <x:v>246</x:v>
      </x:c>
      <x:c r="D386" s="0" t="s">
        <x:v>442</x:v>
      </x:c>
      <x:c r="E386" s="42" t="n">
        <x:v>0.5</x:v>
      </x:c>
      <x:c r="F386" s="0" t="s">
        <x:v>248</x:v>
      </x:c>
      <x:c r="G386" s="0" t="s">
        <x:v>249</x:v>
      </x:c>
      <x:c r="H386" s="43" t="n">
        <x:v>56.59</x:v>
      </x:c>
      <x:c r="I386" s="0" t="s">
        <x:v>250</x:v>
      </x:c>
      <x:c r="J386" s="44">
        <x:f>ROUND(E386/I378* H386,5)</x:f>
      </x:c>
      <x:c r="K386" s="45" t="s"/>
    </x:row>
    <x:row r="387" spans="1:27">
      <x:c r="D387" s="46" t="s">
        <x:v>282</x:v>
      </x:c>
      <x:c r="E387" s="45" t="s"/>
      <x:c r="H387" s="45" t="s"/>
      <x:c r="K387" s="43">
        <x:f>SUM(J384:J386)</x:f>
      </x:c>
    </x:row>
    <x:row r="388" spans="1:27">
      <x:c r="D388" s="46" t="s">
        <x:v>260</x:v>
      </x:c>
      <x:c r="E388" s="45" t="s"/>
      <x:c r="H388" s="45" t="s"/>
      <x:c r="K388" s="47">
        <x:f>SUM(J379:J387)</x:f>
      </x:c>
    </x:row>
    <x:row r="389" spans="1:27">
      <x:c r="D389" s="46" t="s">
        <x:v>293</x:v>
      </x:c>
      <x:c r="E389" s="45" t="s"/>
      <x:c r="H389" s="45" t="n">
        <x:v>8.15</x:v>
      </x:c>
      <x:c r="I389" s="0" t="s">
        <x:v>262</x:v>
      </x:c>
      <x:c r="K389" s="43">
        <x:f>ROUND(H389/100*K388,5)</x:f>
      </x:c>
    </x:row>
    <x:row r="390" spans="1:27">
      <x:c r="D390" s="46" t="s">
        <x:v>263</x:v>
      </x:c>
      <x:c r="E390" s="45" t="s"/>
      <x:c r="H390" s="45" t="s"/>
      <x:c r="K390" s="47">
        <x:f>SUM(K388:K389)</x:f>
      </x:c>
    </x:row>
    <x:row r="392" spans="1:27" customFormat="1" ht="45" customHeight="1">
      <x:c r="A392" s="35" t="s"/>
      <x:c r="B392" s="35" t="s">
        <x:v>446</x:v>
      </x:c>
      <x:c r="C392" s="36" t="s">
        <x:v>19</x:v>
      </x:c>
      <x:c r="D392" s="37" t="s">
        <x:v>447</x:v>
      </x:c>
      <x:c r="E392" s="36" t="s"/>
      <x:c r="F392" s="36" t="s"/>
      <x:c r="G392" s="36" t="s"/>
      <x:c r="H392" s="38" t="s">
        <x:v>242</x:v>
      </x:c>
      <x:c r="I392" s="39" t="n">
        <x:v>30</x:v>
      </x:c>
      <x:c r="J392" s="40" t="s"/>
      <x:c r="K392" s="41">
        <x:f>ROUND(K415,2)</x:f>
      </x:c>
      <x:c r="L392" s="37" t="s">
        <x:v>448</x:v>
      </x:c>
      <x:c r="M392" s="36" t="s"/>
      <x:c r="N392" s="36" t="s"/>
      <x:c r="O392" s="36" t="s"/>
      <x:c r="P392" s="36" t="s"/>
      <x:c r="Q392" s="36" t="s"/>
      <x:c r="R392" s="36" t="s"/>
      <x:c r="S392" s="36" t="s"/>
      <x:c r="T392" s="36" t="s"/>
      <x:c r="U392" s="36" t="s"/>
      <x:c r="V392" s="36" t="s"/>
      <x:c r="W392" s="36" t="s"/>
      <x:c r="X392" s="36" t="s"/>
      <x:c r="Y392" s="36" t="s"/>
      <x:c r="Z392" s="36" t="s"/>
      <x:c r="AA392" s="36" t="s"/>
    </x:row>
    <x:row r="393" spans="1:27">
      <x:c r="B393" s="13" t="s">
        <x:v>244</x:v>
      </x:c>
    </x:row>
    <x:row r="394" spans="1:27">
      <x:c r="B394" s="0" t="s">
        <x:v>271</x:v>
      </x:c>
      <x:c r="C394" s="0" t="s">
        <x:v>246</x:v>
      </x:c>
      <x:c r="D394" s="0" t="s">
        <x:v>272</x:v>
      </x:c>
      <x:c r="E394" s="42" t="n">
        <x:v>2</x:v>
      </x:c>
      <x:c r="F394" s="0" t="s">
        <x:v>248</x:v>
      </x:c>
      <x:c r="G394" s="0" t="s">
        <x:v>249</x:v>
      </x:c>
      <x:c r="H394" s="43" t="n">
        <x:v>31.62</x:v>
      </x:c>
      <x:c r="I394" s="0" t="s">
        <x:v>250</x:v>
      </x:c>
      <x:c r="J394" s="44">
        <x:f>ROUND(E394/I392* H394,5)</x:f>
      </x:c>
      <x:c r="K394" s="45" t="s"/>
    </x:row>
    <x:row r="395" spans="1:27">
      <x:c r="B395" s="0" t="s">
        <x:v>267</x:v>
      </x:c>
      <x:c r="C395" s="0" t="s">
        <x:v>246</x:v>
      </x:c>
      <x:c r="D395" s="0" t="s">
        <x:v>268</x:v>
      </x:c>
      <x:c r="E395" s="42" t="n">
        <x:v>0.3</x:v>
      </x:c>
      <x:c r="F395" s="0" t="s">
        <x:v>248</x:v>
      </x:c>
      <x:c r="G395" s="0" t="s">
        <x:v>249</x:v>
      </x:c>
      <x:c r="H395" s="43" t="n">
        <x:v>33.49</x:v>
      </x:c>
      <x:c r="I395" s="0" t="s">
        <x:v>250</x:v>
      </x:c>
      <x:c r="J395" s="44">
        <x:f>ROUND(E395/I392* H395,5)</x:f>
      </x:c>
      <x:c r="K395" s="45" t="s"/>
    </x:row>
    <x:row r="396" spans="1:27">
      <x:c r="B396" s="0" t="s">
        <x:v>269</x:v>
      </x:c>
      <x:c r="C396" s="0" t="s">
        <x:v>246</x:v>
      </x:c>
      <x:c r="D396" s="0" t="s">
        <x:v>270</x:v>
      </x:c>
      <x:c r="E396" s="42" t="n">
        <x:v>1</x:v>
      </x:c>
      <x:c r="F396" s="0" t="s">
        <x:v>248</x:v>
      </x:c>
      <x:c r="G396" s="0" t="s">
        <x:v>249</x:v>
      </x:c>
      <x:c r="H396" s="43" t="n">
        <x:v>27.29</x:v>
      </x:c>
      <x:c r="I396" s="0" t="s">
        <x:v>250</x:v>
      </x:c>
      <x:c r="J396" s="44">
        <x:f>ROUND(E396/I392* H396,5)</x:f>
      </x:c>
      <x:c r="K396" s="45" t="s"/>
    </x:row>
    <x:row r="397" spans="1:27">
      <x:c r="B397" s="0" t="s">
        <x:v>407</x:v>
      </x:c>
      <x:c r="C397" s="0" t="s">
        <x:v>246</x:v>
      </x:c>
      <x:c r="D397" s="0" t="s">
        <x:v>408</x:v>
      </x:c>
      <x:c r="E397" s="42" t="n">
        <x:v>2</x:v>
      </x:c>
      <x:c r="F397" s="0" t="s">
        <x:v>248</x:v>
      </x:c>
      <x:c r="G397" s="0" t="s">
        <x:v>249</x:v>
      </x:c>
      <x:c r="H397" s="43" t="n">
        <x:v>22.11</x:v>
      </x:c>
      <x:c r="I397" s="0" t="s">
        <x:v>250</x:v>
      </x:c>
      <x:c r="J397" s="44">
        <x:f>ROUND(E397/I392* H397,5)</x:f>
      </x:c>
      <x:c r="K397" s="45" t="s"/>
    </x:row>
    <x:row r="398" spans="1:27">
      <x:c r="D398" s="46" t="s">
        <x:v>253</x:v>
      </x:c>
      <x:c r="E398" s="45" t="s"/>
      <x:c r="H398" s="45" t="s"/>
      <x:c r="K398" s="43">
        <x:f>SUM(J394:J397)</x:f>
      </x:c>
    </x:row>
    <x:row r="399" spans="1:27">
      <x:c r="B399" s="13" t="s">
        <x:v>273</x:v>
      </x:c>
      <x:c r="E399" s="45" t="s"/>
      <x:c r="H399" s="45" t="s"/>
      <x:c r="K399" s="45" t="s"/>
    </x:row>
    <x:row r="400" spans="1:27">
      <x:c r="B400" s="0" t="s">
        <x:v>439</x:v>
      </x:c>
      <x:c r="C400" s="0" t="s">
        <x:v>246</x:v>
      </x:c>
      <x:c r="D400" s="0" t="s">
        <x:v>440</x:v>
      </x:c>
      <x:c r="E400" s="42" t="n">
        <x:v>0.8</x:v>
      </x:c>
      <x:c r="F400" s="0" t="s">
        <x:v>248</x:v>
      </x:c>
      <x:c r="G400" s="0" t="s">
        <x:v>249</x:v>
      </x:c>
      <x:c r="H400" s="43" t="n">
        <x:v>45.99</x:v>
      </x:c>
      <x:c r="I400" s="0" t="s">
        <x:v>250</x:v>
      </x:c>
      <x:c r="J400" s="44">
        <x:f>ROUND(E400/I392* H400,5)</x:f>
      </x:c>
      <x:c r="K400" s="45" t="s"/>
    </x:row>
    <x:row r="401" spans="1:27">
      <x:c r="B401" s="0" t="s">
        <x:v>449</x:v>
      </x:c>
      <x:c r="C401" s="0" t="s">
        <x:v>246</x:v>
      </x:c>
      <x:c r="D401" s="0" t="s">
        <x:v>450</x:v>
      </x:c>
      <x:c r="E401" s="42" t="n">
        <x:v>0.2</x:v>
      </x:c>
      <x:c r="F401" s="0" t="s">
        <x:v>248</x:v>
      </x:c>
      <x:c r="G401" s="0" t="s">
        <x:v>249</x:v>
      </x:c>
      <x:c r="H401" s="43" t="n">
        <x:v>51.09</x:v>
      </x:c>
      <x:c r="I401" s="0" t="s">
        <x:v>250</x:v>
      </x:c>
      <x:c r="J401" s="44">
        <x:f>ROUND(E401/I392* H401,5)</x:f>
      </x:c>
      <x:c r="K401" s="45" t="s"/>
    </x:row>
    <x:row r="402" spans="1:27">
      <x:c r="B402" s="0" t="s">
        <x:v>441</x:v>
      </x:c>
      <x:c r="C402" s="0" t="s">
        <x:v>246</x:v>
      </x:c>
      <x:c r="D402" s="0" t="s">
        <x:v>442</x:v>
      </x:c>
      <x:c r="E402" s="42" t="n">
        <x:v>0.25</x:v>
      </x:c>
      <x:c r="F402" s="0" t="s">
        <x:v>248</x:v>
      </x:c>
      <x:c r="G402" s="0" t="s">
        <x:v>249</x:v>
      </x:c>
      <x:c r="H402" s="43" t="n">
        <x:v>56.59</x:v>
      </x:c>
      <x:c r="I402" s="0" t="s">
        <x:v>250</x:v>
      </x:c>
      <x:c r="J402" s="44">
        <x:f>ROUND(E402/I392* H402,5)</x:f>
      </x:c>
      <x:c r="K402" s="45" t="s"/>
    </x:row>
    <x:row r="403" spans="1:27">
      <x:c r="B403" s="0" t="s">
        <x:v>437</x:v>
      </x:c>
      <x:c r="C403" s="0" t="s">
        <x:v>246</x:v>
      </x:c>
      <x:c r="D403" s="0" t="s">
        <x:v>438</x:v>
      </x:c>
      <x:c r="E403" s="42" t="n">
        <x:v>0.5</x:v>
      </x:c>
      <x:c r="F403" s="0" t="s">
        <x:v>248</x:v>
      </x:c>
      <x:c r="G403" s="0" t="s">
        <x:v>249</x:v>
      </x:c>
      <x:c r="H403" s="43" t="n">
        <x:v>40.08</x:v>
      </x:c>
      <x:c r="I403" s="0" t="s">
        <x:v>250</x:v>
      </x:c>
      <x:c r="J403" s="44">
        <x:f>ROUND(E403/I392* H403,5)</x:f>
      </x:c>
      <x:c r="K403" s="45" t="s"/>
    </x:row>
    <x:row r="404" spans="1:27">
      <x:c r="D404" s="46" t="s">
        <x:v>282</x:v>
      </x:c>
      <x:c r="E404" s="45" t="s"/>
      <x:c r="H404" s="45" t="s"/>
      <x:c r="K404" s="43">
        <x:f>SUM(J400:J403)</x:f>
      </x:c>
    </x:row>
    <x:row r="405" spans="1:27">
      <x:c r="B405" s="13" t="s">
        <x:v>254</x:v>
      </x:c>
      <x:c r="E405" s="45" t="s"/>
      <x:c r="H405" s="45" t="s"/>
      <x:c r="K405" s="45" t="s"/>
    </x:row>
    <x:row r="406" spans="1:27">
      <x:c r="B406" s="0" t="s">
        <x:v>451</x:v>
      </x:c>
      <x:c r="C406" s="0" t="s">
        <x:v>240</x:v>
      </x:c>
      <x:c r="D406" s="0" t="s">
        <x:v>452</x:v>
      </x:c>
      <x:c r="E406" s="42" t="n">
        <x:v>0.05</x:v>
      </x:c>
      <x:c r="G406" s="0" t="s">
        <x:v>249</x:v>
      </x:c>
      <x:c r="H406" s="43" t="n">
        <x:v>1.39</x:v>
      </x:c>
      <x:c r="I406" s="0" t="s">
        <x:v>250</x:v>
      </x:c>
      <x:c r="J406" s="44">
        <x:f>ROUND(E406* H406,5)</x:f>
      </x:c>
      <x:c r="K406" s="45" t="s"/>
    </x:row>
    <x:row r="407" spans="1:27">
      <x:c r="B407" s="0" t="s">
        <x:v>453</x:v>
      </x:c>
      <x:c r="C407" s="0" t="s">
        <x:v>44</x:v>
      </x:c>
      <x:c r="D407" s="0" t="s">
        <x:v>454</x:v>
      </x:c>
      <x:c r="E407" s="42" t="n">
        <x:v>0.2</x:v>
      </x:c>
      <x:c r="G407" s="0" t="s">
        <x:v>249</x:v>
      </x:c>
      <x:c r="H407" s="43" t="n">
        <x:v>62.3</x:v>
      </x:c>
      <x:c r="I407" s="0" t="s">
        <x:v>250</x:v>
      </x:c>
      <x:c r="J407" s="44">
        <x:f>ROUND(E407* H407,5)</x:f>
      </x:c>
      <x:c r="K407" s="45" t="s"/>
    </x:row>
    <x:row r="408" spans="1:27">
      <x:c r="B408" s="0" t="s">
        <x:v>455</x:v>
      </x:c>
      <x:c r="C408" s="0" t="s">
        <x:v>456</x:v>
      </x:c>
      <x:c r="D408" s="0" t="s">
        <x:v>457</x:v>
      </x:c>
      <x:c r="E408" s="42" t="n">
        <x:v>0.02</x:v>
      </x:c>
      <x:c r="G408" s="0" t="s">
        <x:v>249</x:v>
      </x:c>
      <x:c r="H408" s="43" t="n">
        <x:v>3.06</x:v>
      </x:c>
      <x:c r="I408" s="0" t="s">
        <x:v>250</x:v>
      </x:c>
      <x:c r="J408" s="44">
        <x:f>ROUND(E408* H408,5)</x:f>
      </x:c>
      <x:c r="K408" s="45" t="s"/>
    </x:row>
    <x:row r="409" spans="1:27">
      <x:c r="B409" s="0" t="s">
        <x:v>458</x:v>
      </x:c>
      <x:c r="C409" s="0" t="s">
        <x:v>24</x:v>
      </x:c>
      <x:c r="D409" s="0" t="s">
        <x:v>459</x:v>
      </x:c>
      <x:c r="E409" s="42" t="n">
        <x:v>0.2</x:v>
      </x:c>
      <x:c r="G409" s="0" t="s">
        <x:v>249</x:v>
      </x:c>
      <x:c r="H409" s="43" t="n">
        <x:v>2.03</x:v>
      </x:c>
      <x:c r="I409" s="0" t="s">
        <x:v>250</x:v>
      </x:c>
      <x:c r="J409" s="44">
        <x:f>ROUND(E409* H409,5)</x:f>
      </x:c>
      <x:c r="K409" s="45" t="s"/>
    </x:row>
    <x:row r="410" spans="1:27">
      <x:c r="B410" s="0" t="s">
        <x:v>460</x:v>
      </x:c>
      <x:c r="C410" s="0" t="s">
        <x:v>240</x:v>
      </x:c>
      <x:c r="D410" s="0" t="s">
        <x:v>461</x:v>
      </x:c>
      <x:c r="E410" s="42" t="n">
        <x:v>0.022</x:v>
      </x:c>
      <x:c r="G410" s="0" t="s">
        <x:v>249</x:v>
      </x:c>
      <x:c r="H410" s="43" t="n">
        <x:v>1.34</x:v>
      </x:c>
      <x:c r="I410" s="0" t="s">
        <x:v>250</x:v>
      </x:c>
      <x:c r="J410" s="44">
        <x:f>ROUND(E410* H410,5)</x:f>
      </x:c>
      <x:c r="K410" s="45" t="s"/>
    </x:row>
    <x:row r="411" spans="1:27">
      <x:c r="B411" s="0" t="s">
        <x:v>462</x:v>
      </x:c>
      <x:c r="C411" s="0" t="s">
        <x:v>19</x:v>
      </x:c>
      <x:c r="D411" s="0" t="s">
        <x:v>463</x:v>
      </x:c>
      <x:c r="E411" s="42" t="n">
        <x:v>0.667</x:v>
      </x:c>
      <x:c r="G411" s="0" t="s">
        <x:v>249</x:v>
      </x:c>
      <x:c r="H411" s="43" t="n">
        <x:v>0.5</x:v>
      </x:c>
      <x:c r="I411" s="0" t="s">
        <x:v>250</x:v>
      </x:c>
      <x:c r="J411" s="44">
        <x:f>ROUND(E411* H411,5)</x:f>
      </x:c>
      <x:c r="K411" s="45" t="s"/>
    </x:row>
    <x:row r="412" spans="1:27">
      <x:c r="D412" s="46" t="s">
        <x:v>259</x:v>
      </x:c>
      <x:c r="E412" s="45" t="s"/>
      <x:c r="H412" s="45" t="s"/>
      <x:c r="K412" s="43">
        <x:f>SUM(J406:J411)</x:f>
      </x:c>
    </x:row>
    <x:row r="413" spans="1:27">
      <x:c r="D413" s="46" t="s">
        <x:v>260</x:v>
      </x:c>
      <x:c r="E413" s="45" t="s"/>
      <x:c r="H413" s="45" t="s"/>
      <x:c r="K413" s="47">
        <x:f>SUM(J393:J412)</x:f>
      </x:c>
    </x:row>
    <x:row r="414" spans="1:27">
      <x:c r="D414" s="46" t="s">
        <x:v>293</x:v>
      </x:c>
      <x:c r="E414" s="45" t="s"/>
      <x:c r="H414" s="45" t="n">
        <x:v>8.15</x:v>
      </x:c>
      <x:c r="I414" s="0" t="s">
        <x:v>262</x:v>
      </x:c>
      <x:c r="K414" s="43">
        <x:f>ROUND(H414/100*K413,5)</x:f>
      </x:c>
    </x:row>
    <x:row r="415" spans="1:27">
      <x:c r="D415" s="46" t="s">
        <x:v>263</x:v>
      </x:c>
      <x:c r="E415" s="45" t="s"/>
      <x:c r="H415" s="45" t="s"/>
      <x:c r="K415" s="47">
        <x:f>SUM(K413:K414)</x:f>
      </x:c>
    </x:row>
    <x:row r="417" spans="1:27" customFormat="1" ht="45" customHeight="1">
      <x:c r="A417" s="35" t="s"/>
      <x:c r="B417" s="35" t="s">
        <x:v>464</x:v>
      </x:c>
      <x:c r="C417" s="36" t="s">
        <x:v>19</x:v>
      </x:c>
      <x:c r="D417" s="37" t="s">
        <x:v>465</x:v>
      </x:c>
      <x:c r="E417" s="36" t="s"/>
      <x:c r="F417" s="36" t="s"/>
      <x:c r="G417" s="36" t="s"/>
      <x:c r="H417" s="38" t="s">
        <x:v>242</x:v>
      </x:c>
      <x:c r="I417" s="39" t="n">
        <x:v>30</x:v>
      </x:c>
      <x:c r="J417" s="40" t="s"/>
      <x:c r="K417" s="41">
        <x:f>ROUND(K440,2)</x:f>
      </x:c>
      <x:c r="L417" s="37" t="s">
        <x:v>466</x:v>
      </x:c>
      <x:c r="M417" s="36" t="s"/>
      <x:c r="N417" s="36" t="s"/>
      <x:c r="O417" s="36" t="s"/>
      <x:c r="P417" s="36" t="s"/>
      <x:c r="Q417" s="36" t="s"/>
      <x:c r="R417" s="36" t="s"/>
      <x:c r="S417" s="36" t="s"/>
      <x:c r="T417" s="36" t="s"/>
      <x:c r="U417" s="36" t="s"/>
      <x:c r="V417" s="36" t="s"/>
      <x:c r="W417" s="36" t="s"/>
      <x:c r="X417" s="36" t="s"/>
      <x:c r="Y417" s="36" t="s"/>
      <x:c r="Z417" s="36" t="s"/>
      <x:c r="AA417" s="36" t="s"/>
    </x:row>
    <x:row r="418" spans="1:27">
      <x:c r="B418" s="13" t="s">
        <x:v>244</x:v>
      </x:c>
    </x:row>
    <x:row r="419" spans="1:27">
      <x:c r="B419" s="0" t="s">
        <x:v>271</x:v>
      </x:c>
      <x:c r="C419" s="0" t="s">
        <x:v>246</x:v>
      </x:c>
      <x:c r="D419" s="0" t="s">
        <x:v>272</x:v>
      </x:c>
      <x:c r="E419" s="42" t="n">
        <x:v>2</x:v>
      </x:c>
      <x:c r="F419" s="0" t="s">
        <x:v>248</x:v>
      </x:c>
      <x:c r="G419" s="0" t="s">
        <x:v>249</x:v>
      </x:c>
      <x:c r="H419" s="43" t="n">
        <x:v>31.62</x:v>
      </x:c>
      <x:c r="I419" s="0" t="s">
        <x:v>250</x:v>
      </x:c>
      <x:c r="J419" s="44">
        <x:f>ROUND(E419/I417* H419,5)</x:f>
      </x:c>
      <x:c r="K419" s="45" t="s"/>
    </x:row>
    <x:row r="420" spans="1:27">
      <x:c r="B420" s="0" t="s">
        <x:v>267</x:v>
      </x:c>
      <x:c r="C420" s="0" t="s">
        <x:v>246</x:v>
      </x:c>
      <x:c r="D420" s="0" t="s">
        <x:v>268</x:v>
      </x:c>
      <x:c r="E420" s="42" t="n">
        <x:v>0.3</x:v>
      </x:c>
      <x:c r="F420" s="0" t="s">
        <x:v>248</x:v>
      </x:c>
      <x:c r="G420" s="0" t="s">
        <x:v>249</x:v>
      </x:c>
      <x:c r="H420" s="43" t="n">
        <x:v>33.49</x:v>
      </x:c>
      <x:c r="I420" s="0" t="s">
        <x:v>250</x:v>
      </x:c>
      <x:c r="J420" s="44">
        <x:f>ROUND(E420/I417* H420,5)</x:f>
      </x:c>
      <x:c r="K420" s="45" t="s"/>
    </x:row>
    <x:row r="421" spans="1:27">
      <x:c r="B421" s="0" t="s">
        <x:v>407</x:v>
      </x:c>
      <x:c r="C421" s="0" t="s">
        <x:v>246</x:v>
      </x:c>
      <x:c r="D421" s="0" t="s">
        <x:v>408</x:v>
      </x:c>
      <x:c r="E421" s="42" t="n">
        <x:v>2</x:v>
      </x:c>
      <x:c r="F421" s="0" t="s">
        <x:v>248</x:v>
      </x:c>
      <x:c r="G421" s="0" t="s">
        <x:v>249</x:v>
      </x:c>
      <x:c r="H421" s="43" t="n">
        <x:v>22.11</x:v>
      </x:c>
      <x:c r="I421" s="0" t="s">
        <x:v>250</x:v>
      </x:c>
      <x:c r="J421" s="44">
        <x:f>ROUND(E421/I417* H421,5)</x:f>
      </x:c>
      <x:c r="K421" s="45" t="s"/>
    </x:row>
    <x:row r="422" spans="1:27">
      <x:c r="B422" s="0" t="s">
        <x:v>269</x:v>
      </x:c>
      <x:c r="C422" s="0" t="s">
        <x:v>246</x:v>
      </x:c>
      <x:c r="D422" s="0" t="s">
        <x:v>270</x:v>
      </x:c>
      <x:c r="E422" s="42" t="n">
        <x:v>1</x:v>
      </x:c>
      <x:c r="F422" s="0" t="s">
        <x:v>248</x:v>
      </x:c>
      <x:c r="G422" s="0" t="s">
        <x:v>249</x:v>
      </x:c>
      <x:c r="H422" s="43" t="n">
        <x:v>27.29</x:v>
      </x:c>
      <x:c r="I422" s="0" t="s">
        <x:v>250</x:v>
      </x:c>
      <x:c r="J422" s="44">
        <x:f>ROUND(E422/I417* H422,5)</x:f>
      </x:c>
      <x:c r="K422" s="45" t="s"/>
    </x:row>
    <x:row r="423" spans="1:27">
      <x:c r="D423" s="46" t="s">
        <x:v>253</x:v>
      </x:c>
      <x:c r="E423" s="45" t="s"/>
      <x:c r="H423" s="45" t="s"/>
      <x:c r="K423" s="43">
        <x:f>SUM(J419:J422)</x:f>
      </x:c>
    </x:row>
    <x:row r="424" spans="1:27">
      <x:c r="B424" s="13" t="s">
        <x:v>273</x:v>
      </x:c>
      <x:c r="E424" s="45" t="s"/>
      <x:c r="H424" s="45" t="s"/>
      <x:c r="K424" s="45" t="s"/>
    </x:row>
    <x:row r="425" spans="1:27">
      <x:c r="B425" s="0" t="s">
        <x:v>439</x:v>
      </x:c>
      <x:c r="C425" s="0" t="s">
        <x:v>246</x:v>
      </x:c>
      <x:c r="D425" s="0" t="s">
        <x:v>440</x:v>
      </x:c>
      <x:c r="E425" s="42" t="n">
        <x:v>0.8</x:v>
      </x:c>
      <x:c r="F425" s="0" t="s">
        <x:v>248</x:v>
      </x:c>
      <x:c r="G425" s="0" t="s">
        <x:v>249</x:v>
      </x:c>
      <x:c r="H425" s="43" t="n">
        <x:v>45.99</x:v>
      </x:c>
      <x:c r="I425" s="0" t="s">
        <x:v>250</x:v>
      </x:c>
      <x:c r="J425" s="44">
        <x:f>ROUND(E425/I417* H425,5)</x:f>
      </x:c>
      <x:c r="K425" s="45" t="s"/>
    </x:row>
    <x:row r="426" spans="1:27">
      <x:c r="B426" s="0" t="s">
        <x:v>437</x:v>
      </x:c>
      <x:c r="C426" s="0" t="s">
        <x:v>246</x:v>
      </x:c>
      <x:c r="D426" s="0" t="s">
        <x:v>438</x:v>
      </x:c>
      <x:c r="E426" s="42" t="n">
        <x:v>0.5</x:v>
      </x:c>
      <x:c r="F426" s="0" t="s">
        <x:v>248</x:v>
      </x:c>
      <x:c r="G426" s="0" t="s">
        <x:v>249</x:v>
      </x:c>
      <x:c r="H426" s="43" t="n">
        <x:v>40.08</x:v>
      </x:c>
      <x:c r="I426" s="0" t="s">
        <x:v>250</x:v>
      </x:c>
      <x:c r="J426" s="44">
        <x:f>ROUND(E426/I417* H426,5)</x:f>
      </x:c>
      <x:c r="K426" s="45" t="s"/>
    </x:row>
    <x:row r="427" spans="1:27">
      <x:c r="B427" s="0" t="s">
        <x:v>449</x:v>
      </x:c>
      <x:c r="C427" s="0" t="s">
        <x:v>246</x:v>
      </x:c>
      <x:c r="D427" s="0" t="s">
        <x:v>450</x:v>
      </x:c>
      <x:c r="E427" s="42" t="n">
        <x:v>0.2</x:v>
      </x:c>
      <x:c r="F427" s="0" t="s">
        <x:v>248</x:v>
      </x:c>
      <x:c r="G427" s="0" t="s">
        <x:v>249</x:v>
      </x:c>
      <x:c r="H427" s="43" t="n">
        <x:v>51.09</x:v>
      </x:c>
      <x:c r="I427" s="0" t="s">
        <x:v>250</x:v>
      </x:c>
      <x:c r="J427" s="44">
        <x:f>ROUND(E427/I417* H427,5)</x:f>
      </x:c>
      <x:c r="K427" s="45" t="s"/>
    </x:row>
    <x:row r="428" spans="1:27">
      <x:c r="B428" s="0" t="s">
        <x:v>441</x:v>
      </x:c>
      <x:c r="C428" s="0" t="s">
        <x:v>246</x:v>
      </x:c>
      <x:c r="D428" s="0" t="s">
        <x:v>442</x:v>
      </x:c>
      <x:c r="E428" s="42" t="n">
        <x:v>0.25</x:v>
      </x:c>
      <x:c r="F428" s="0" t="s">
        <x:v>248</x:v>
      </x:c>
      <x:c r="G428" s="0" t="s">
        <x:v>249</x:v>
      </x:c>
      <x:c r="H428" s="43" t="n">
        <x:v>56.59</x:v>
      </x:c>
      <x:c r="I428" s="0" t="s">
        <x:v>250</x:v>
      </x:c>
      <x:c r="J428" s="44">
        <x:f>ROUND(E428/I417* H428,5)</x:f>
      </x:c>
      <x:c r="K428" s="45" t="s"/>
    </x:row>
    <x:row r="429" spans="1:27">
      <x:c r="D429" s="46" t="s">
        <x:v>282</x:v>
      </x:c>
      <x:c r="E429" s="45" t="s"/>
      <x:c r="H429" s="45" t="s"/>
      <x:c r="K429" s="43">
        <x:f>SUM(J425:J428)</x:f>
      </x:c>
    </x:row>
    <x:row r="430" spans="1:27">
      <x:c r="B430" s="13" t="s">
        <x:v>254</x:v>
      </x:c>
      <x:c r="E430" s="45" t="s"/>
      <x:c r="H430" s="45" t="s"/>
      <x:c r="K430" s="45" t="s"/>
    </x:row>
    <x:row r="431" spans="1:27">
      <x:c r="B431" s="0" t="s">
        <x:v>460</x:v>
      </x:c>
      <x:c r="C431" s="0" t="s">
        <x:v>240</x:v>
      </x:c>
      <x:c r="D431" s="0" t="s">
        <x:v>461</x:v>
      </x:c>
      <x:c r="E431" s="42" t="n">
        <x:v>0.022</x:v>
      </x:c>
      <x:c r="G431" s="0" t="s">
        <x:v>249</x:v>
      </x:c>
      <x:c r="H431" s="43" t="n">
        <x:v>1.34</x:v>
      </x:c>
      <x:c r="I431" s="0" t="s">
        <x:v>250</x:v>
      </x:c>
      <x:c r="J431" s="44">
        <x:f>ROUND(E431* H431,5)</x:f>
      </x:c>
      <x:c r="K431" s="45" t="s"/>
    </x:row>
    <x:row r="432" spans="1:27">
      <x:c r="B432" s="0" t="s">
        <x:v>455</x:v>
      </x:c>
      <x:c r="C432" s="0" t="s">
        <x:v>456</x:v>
      </x:c>
      <x:c r="D432" s="0" t="s">
        <x:v>457</x:v>
      </x:c>
      <x:c r="E432" s="42" t="n">
        <x:v>0.02</x:v>
      </x:c>
      <x:c r="G432" s="0" t="s">
        <x:v>249</x:v>
      </x:c>
      <x:c r="H432" s="43" t="n">
        <x:v>3.06</x:v>
      </x:c>
      <x:c r="I432" s="0" t="s">
        <x:v>250</x:v>
      </x:c>
      <x:c r="J432" s="44">
        <x:f>ROUND(E432* H432,5)</x:f>
      </x:c>
      <x:c r="K432" s="45" t="s"/>
    </x:row>
    <x:row r="433" spans="1:27">
      <x:c r="B433" s="0" t="s">
        <x:v>453</x:v>
      </x:c>
      <x:c r="C433" s="0" t="s">
        <x:v>44</x:v>
      </x:c>
      <x:c r="D433" s="0" t="s">
        <x:v>454</x:v>
      </x:c>
      <x:c r="E433" s="42" t="n">
        <x:v>0.4</x:v>
      </x:c>
      <x:c r="G433" s="0" t="s">
        <x:v>249</x:v>
      </x:c>
      <x:c r="H433" s="43" t="n">
        <x:v>62.3</x:v>
      </x:c>
      <x:c r="I433" s="0" t="s">
        <x:v>250</x:v>
      </x:c>
      <x:c r="J433" s="44">
        <x:f>ROUND(E433* H433,5)</x:f>
      </x:c>
      <x:c r="K433" s="45" t="s"/>
    </x:row>
    <x:row r="434" spans="1:27">
      <x:c r="B434" s="0" t="s">
        <x:v>451</x:v>
      </x:c>
      <x:c r="C434" s="0" t="s">
        <x:v>240</x:v>
      </x:c>
      <x:c r="D434" s="0" t="s">
        <x:v>452</x:v>
      </x:c>
      <x:c r="E434" s="42" t="n">
        <x:v>0.05</x:v>
      </x:c>
      <x:c r="G434" s="0" t="s">
        <x:v>249</x:v>
      </x:c>
      <x:c r="H434" s="43" t="n">
        <x:v>1.39</x:v>
      </x:c>
      <x:c r="I434" s="0" t="s">
        <x:v>250</x:v>
      </x:c>
      <x:c r="J434" s="44">
        <x:f>ROUND(E434* H434,5)</x:f>
      </x:c>
      <x:c r="K434" s="45" t="s"/>
    </x:row>
    <x:row r="435" spans="1:27">
      <x:c r="B435" s="0" t="s">
        <x:v>458</x:v>
      </x:c>
      <x:c r="C435" s="0" t="s">
        <x:v>24</x:v>
      </x:c>
      <x:c r="D435" s="0" t="s">
        <x:v>459</x:v>
      </x:c>
      <x:c r="E435" s="42" t="n">
        <x:v>0.2</x:v>
      </x:c>
      <x:c r="G435" s="0" t="s">
        <x:v>249</x:v>
      </x:c>
      <x:c r="H435" s="43" t="n">
        <x:v>2.03</x:v>
      </x:c>
      <x:c r="I435" s="0" t="s">
        <x:v>250</x:v>
      </x:c>
      <x:c r="J435" s="44">
        <x:f>ROUND(E435* H435,5)</x:f>
      </x:c>
      <x:c r="K435" s="45" t="s"/>
    </x:row>
    <x:row r="436" spans="1:27">
      <x:c r="B436" s="0" t="s">
        <x:v>462</x:v>
      </x:c>
      <x:c r="C436" s="0" t="s">
        <x:v>19</x:v>
      </x:c>
      <x:c r="D436" s="0" t="s">
        <x:v>463</x:v>
      </x:c>
      <x:c r="E436" s="42" t="n">
        <x:v>0.667</x:v>
      </x:c>
      <x:c r="G436" s="0" t="s">
        <x:v>249</x:v>
      </x:c>
      <x:c r="H436" s="43" t="n">
        <x:v>0.5</x:v>
      </x:c>
      <x:c r="I436" s="0" t="s">
        <x:v>250</x:v>
      </x:c>
      <x:c r="J436" s="44">
        <x:f>ROUND(E436* H436,5)</x:f>
      </x:c>
      <x:c r="K436" s="45" t="s"/>
    </x:row>
    <x:row r="437" spans="1:27">
      <x:c r="D437" s="46" t="s">
        <x:v>259</x:v>
      </x:c>
      <x:c r="E437" s="45" t="s"/>
      <x:c r="H437" s="45" t="s"/>
      <x:c r="K437" s="43">
        <x:f>SUM(J431:J436)</x:f>
      </x:c>
    </x:row>
    <x:row r="438" spans="1:27">
      <x:c r="D438" s="46" t="s">
        <x:v>260</x:v>
      </x:c>
      <x:c r="E438" s="45" t="s"/>
      <x:c r="H438" s="45" t="s"/>
      <x:c r="K438" s="47">
        <x:f>SUM(J418:J437)</x:f>
      </x:c>
    </x:row>
    <x:row r="439" spans="1:27">
      <x:c r="D439" s="46" t="s">
        <x:v>293</x:v>
      </x:c>
      <x:c r="E439" s="45" t="s"/>
      <x:c r="H439" s="45" t="n">
        <x:v>8.15</x:v>
      </x:c>
      <x:c r="I439" s="0" t="s">
        <x:v>262</x:v>
      </x:c>
      <x:c r="K439" s="43">
        <x:f>ROUND(H439/100*K438,5)</x:f>
      </x:c>
    </x:row>
    <x:row r="440" spans="1:27">
      <x:c r="D440" s="46" t="s">
        <x:v>263</x:v>
      </x:c>
      <x:c r="E440" s="45" t="s"/>
      <x:c r="H440" s="45" t="s"/>
      <x:c r="K440" s="47">
        <x:f>SUM(K438:K439)</x:f>
      </x:c>
    </x:row>
    <x:row r="442" spans="1:27" customFormat="1" ht="45" customHeight="1">
      <x:c r="A442" s="35" t="s"/>
      <x:c r="B442" s="35" t="s">
        <x:v>467</x:v>
      </x:c>
      <x:c r="C442" s="36" t="s">
        <x:v>19</x:v>
      </x:c>
      <x:c r="D442" s="37" t="s">
        <x:v>468</x:v>
      </x:c>
      <x:c r="E442" s="36" t="s"/>
      <x:c r="F442" s="36" t="s"/>
      <x:c r="G442" s="36" t="s"/>
      <x:c r="H442" s="38" t="s">
        <x:v>242</x:v>
      </x:c>
      <x:c r="I442" s="39" t="n">
        <x:v>40</x:v>
      </x:c>
      <x:c r="J442" s="40" t="s"/>
      <x:c r="K442" s="41">
        <x:f>ROUND(K461,2)</x:f>
      </x:c>
      <x:c r="L442" s="37" t="s">
        <x:v>469</x:v>
      </x:c>
      <x:c r="M442" s="36" t="s"/>
      <x:c r="N442" s="36" t="s"/>
      <x:c r="O442" s="36" t="s"/>
      <x:c r="P442" s="36" t="s"/>
      <x:c r="Q442" s="36" t="s"/>
      <x:c r="R442" s="36" t="s"/>
      <x:c r="S442" s="36" t="s"/>
      <x:c r="T442" s="36" t="s"/>
      <x:c r="U442" s="36" t="s"/>
      <x:c r="V442" s="36" t="s"/>
      <x:c r="W442" s="36" t="s"/>
      <x:c r="X442" s="36" t="s"/>
      <x:c r="Y442" s="36" t="s"/>
      <x:c r="Z442" s="36" t="s"/>
      <x:c r="AA442" s="36" t="s"/>
    </x:row>
    <x:row r="443" spans="1:27">
      <x:c r="B443" s="13" t="s">
        <x:v>244</x:v>
      </x:c>
    </x:row>
    <x:row r="444" spans="1:27">
      <x:c r="B444" s="0" t="s">
        <x:v>269</x:v>
      </x:c>
      <x:c r="C444" s="0" t="s">
        <x:v>246</x:v>
      </x:c>
      <x:c r="D444" s="0" t="s">
        <x:v>270</x:v>
      </x:c>
      <x:c r="E444" s="42" t="n">
        <x:v>3</x:v>
      </x:c>
      <x:c r="F444" s="0" t="s">
        <x:v>248</x:v>
      </x:c>
      <x:c r="G444" s="0" t="s">
        <x:v>249</x:v>
      </x:c>
      <x:c r="H444" s="43" t="n">
        <x:v>27.29</x:v>
      </x:c>
      <x:c r="I444" s="0" t="s">
        <x:v>250</x:v>
      </x:c>
      <x:c r="J444" s="44">
        <x:f>ROUND(E444/I442* H444,5)</x:f>
      </x:c>
      <x:c r="K444" s="45" t="s"/>
    </x:row>
    <x:row r="445" spans="1:27">
      <x:c r="B445" s="0" t="s">
        <x:v>267</x:v>
      </x:c>
      <x:c r="C445" s="0" t="s">
        <x:v>246</x:v>
      </x:c>
      <x:c r="D445" s="0" t="s">
        <x:v>268</x:v>
      </x:c>
      <x:c r="E445" s="42" t="n">
        <x:v>0.2</x:v>
      </x:c>
      <x:c r="F445" s="0" t="s">
        <x:v>248</x:v>
      </x:c>
      <x:c r="G445" s="0" t="s">
        <x:v>249</x:v>
      </x:c>
      <x:c r="H445" s="43" t="n">
        <x:v>33.49</x:v>
      </x:c>
      <x:c r="I445" s="0" t="s">
        <x:v>250</x:v>
      </x:c>
      <x:c r="J445" s="44">
        <x:f>ROUND(E445/I442* H445,5)</x:f>
      </x:c>
      <x:c r="K445" s="45" t="s"/>
    </x:row>
    <x:row r="446" spans="1:27">
      <x:c r="B446" s="0" t="s">
        <x:v>271</x:v>
      </x:c>
      <x:c r="C446" s="0" t="s">
        <x:v>246</x:v>
      </x:c>
      <x:c r="D446" s="0" t="s">
        <x:v>272</x:v>
      </x:c>
      <x:c r="E446" s="42" t="n">
        <x:v>1</x:v>
      </x:c>
      <x:c r="F446" s="0" t="s">
        <x:v>248</x:v>
      </x:c>
      <x:c r="G446" s="0" t="s">
        <x:v>249</x:v>
      </x:c>
      <x:c r="H446" s="43" t="n">
        <x:v>31.62</x:v>
      </x:c>
      <x:c r="I446" s="0" t="s">
        <x:v>250</x:v>
      </x:c>
      <x:c r="J446" s="44">
        <x:f>ROUND(E446/I442* H446,5)</x:f>
      </x:c>
      <x:c r="K446" s="45" t="s"/>
    </x:row>
    <x:row r="447" spans="1:27">
      <x:c r="D447" s="46" t="s">
        <x:v>253</x:v>
      </x:c>
      <x:c r="E447" s="45" t="s"/>
      <x:c r="H447" s="45" t="s"/>
      <x:c r="K447" s="43">
        <x:f>SUM(J444:J446)</x:f>
      </x:c>
    </x:row>
    <x:row r="448" spans="1:27">
      <x:c r="B448" s="13" t="s">
        <x:v>273</x:v>
      </x:c>
      <x:c r="E448" s="45" t="s"/>
      <x:c r="H448" s="45" t="s"/>
      <x:c r="K448" s="45" t="s"/>
    </x:row>
    <x:row r="449" spans="1:27">
      <x:c r="B449" s="0" t="s">
        <x:v>470</x:v>
      </x:c>
      <x:c r="C449" s="0" t="s">
        <x:v>246</x:v>
      </x:c>
      <x:c r="D449" s="0" t="s">
        <x:v>471</x:v>
      </x:c>
      <x:c r="E449" s="42" t="n">
        <x:v>1</x:v>
      </x:c>
      <x:c r="F449" s="0" t="s">
        <x:v>248</x:v>
      </x:c>
      <x:c r="G449" s="0" t="s">
        <x:v>249</x:v>
      </x:c>
      <x:c r="H449" s="43" t="n">
        <x:v>5.69</x:v>
      </x:c>
      <x:c r="I449" s="0" t="s">
        <x:v>250</x:v>
      </x:c>
      <x:c r="J449" s="44">
        <x:f>ROUND(E449/I442* H449,5)</x:f>
      </x:c>
      <x:c r="K449" s="45" t="s"/>
    </x:row>
    <x:row r="450" spans="1:27">
      <x:c r="B450" s="0" t="s">
        <x:v>472</x:v>
      </x:c>
      <x:c r="C450" s="0" t="s">
        <x:v>246</x:v>
      </x:c>
      <x:c r="D450" s="0" t="s">
        <x:v>473</x:v>
      </x:c>
      <x:c r="E450" s="42" t="n">
        <x:v>2</x:v>
      </x:c>
      <x:c r="F450" s="0" t="s">
        <x:v>248</x:v>
      </x:c>
      <x:c r="G450" s="0" t="s">
        <x:v>249</x:v>
      </x:c>
      <x:c r="H450" s="43" t="n">
        <x:v>40.37</x:v>
      </x:c>
      <x:c r="I450" s="0" t="s">
        <x:v>250</x:v>
      </x:c>
      <x:c r="J450" s="44">
        <x:f>ROUND(E450/I442* H450,5)</x:f>
      </x:c>
      <x:c r="K450" s="45" t="s"/>
    </x:row>
    <x:row r="451" spans="1:27">
      <x:c r="B451" s="0" t="s">
        <x:v>437</x:v>
      </x:c>
      <x:c r="C451" s="0" t="s">
        <x:v>246</x:v>
      </x:c>
      <x:c r="D451" s="0" t="s">
        <x:v>438</x:v>
      </x:c>
      <x:c r="E451" s="42" t="n">
        <x:v>1</x:v>
      </x:c>
      <x:c r="F451" s="0" t="s">
        <x:v>248</x:v>
      </x:c>
      <x:c r="G451" s="0" t="s">
        <x:v>249</x:v>
      </x:c>
      <x:c r="H451" s="43" t="n">
        <x:v>40.08</x:v>
      </x:c>
      <x:c r="I451" s="0" t="s">
        <x:v>250</x:v>
      </x:c>
      <x:c r="J451" s="44">
        <x:f>ROUND(E451/I442* H451,5)</x:f>
      </x:c>
      <x:c r="K451" s="45" t="s"/>
    </x:row>
    <x:row r="452" spans="1:27">
      <x:c r="D452" s="46" t="s">
        <x:v>282</x:v>
      </x:c>
      <x:c r="E452" s="45" t="s"/>
      <x:c r="H452" s="45" t="s"/>
      <x:c r="K452" s="43">
        <x:f>SUM(J449:J451)</x:f>
      </x:c>
    </x:row>
    <x:row r="453" spans="1:27">
      <x:c r="B453" s="13" t="s">
        <x:v>254</x:v>
      </x:c>
      <x:c r="E453" s="45" t="s"/>
      <x:c r="H453" s="45" t="s"/>
      <x:c r="K453" s="45" t="s"/>
    </x:row>
    <x:row r="454" spans="1:27">
      <x:c r="B454" s="0" t="s">
        <x:v>474</x:v>
      </x:c>
      <x:c r="C454" s="0" t="s">
        <x:v>19</x:v>
      </x:c>
      <x:c r="D454" s="0" t="s">
        <x:v>475</x:v>
      </x:c>
      <x:c r="E454" s="42" t="n">
        <x:v>1.03</x:v>
      </x:c>
      <x:c r="G454" s="0" t="s">
        <x:v>249</x:v>
      </x:c>
      <x:c r="H454" s="43" t="n">
        <x:v>3.87</x:v>
      </x:c>
      <x:c r="I454" s="0" t="s">
        <x:v>250</x:v>
      </x:c>
      <x:c r="J454" s="44">
        <x:f>ROUND(E454* H454,5)</x:f>
      </x:c>
      <x:c r="K454" s="45" t="s"/>
    </x:row>
    <x:row r="455" spans="1:27">
      <x:c r="B455" s="0" t="s">
        <x:v>476</x:v>
      </x:c>
      <x:c r="C455" s="0" t="s">
        <x:v>24</x:v>
      </x:c>
      <x:c r="D455" s="0" t="s">
        <x:v>477</x:v>
      </x:c>
      <x:c r="E455" s="42" t="n">
        <x:v>2</x:v>
      </x:c>
      <x:c r="G455" s="0" t="s">
        <x:v>249</x:v>
      </x:c>
      <x:c r="H455" s="43" t="n">
        <x:v>1.46</x:v>
      </x:c>
      <x:c r="I455" s="0" t="s">
        <x:v>250</x:v>
      </x:c>
      <x:c r="J455" s="44">
        <x:f>ROUND(E455* H455,5)</x:f>
      </x:c>
      <x:c r="K455" s="45" t="s"/>
    </x:row>
    <x:row r="456" spans="1:27">
      <x:c r="B456" s="0" t="s">
        <x:v>478</x:v>
      </x:c>
      <x:c r="C456" s="0" t="s">
        <x:v>44</x:v>
      </x:c>
      <x:c r="D456" s="0" t="s">
        <x:v>479</x:v>
      </x:c>
      <x:c r="E456" s="42" t="n">
        <x:v>0.2</x:v>
      </x:c>
      <x:c r="G456" s="0" t="s">
        <x:v>249</x:v>
      </x:c>
      <x:c r="H456" s="43" t="n">
        <x:v>15.97</x:v>
      </x:c>
      <x:c r="I456" s="0" t="s">
        <x:v>250</x:v>
      </x:c>
      <x:c r="J456" s="44">
        <x:f>ROUND(E456* H456,5)</x:f>
      </x:c>
      <x:c r="K456" s="45" t="s"/>
    </x:row>
    <x:row r="457" spans="1:27">
      <x:c r="B457" s="0" t="s">
        <x:v>480</x:v>
      </x:c>
      <x:c r="C457" s="0" t="s">
        <x:v>44</x:v>
      </x:c>
      <x:c r="D457" s="0" t="s">
        <x:v>481</x:v>
      </x:c>
      <x:c r="E457" s="42" t="n">
        <x:v>0.045</x:v>
      </x:c>
      <x:c r="G457" s="0" t="s">
        <x:v>249</x:v>
      </x:c>
      <x:c r="H457" s="43" t="n">
        <x:v>58.13</x:v>
      </x:c>
      <x:c r="I457" s="0" t="s">
        <x:v>250</x:v>
      </x:c>
      <x:c r="J457" s="44">
        <x:f>ROUND(E457* H457,5)</x:f>
      </x:c>
      <x:c r="K457" s="45" t="s"/>
    </x:row>
    <x:row r="458" spans="1:27">
      <x:c r="D458" s="46" t="s">
        <x:v>259</x:v>
      </x:c>
      <x:c r="E458" s="45" t="s"/>
      <x:c r="H458" s="45" t="s"/>
      <x:c r="K458" s="43">
        <x:f>SUM(J454:J457)</x:f>
      </x:c>
    </x:row>
    <x:row r="459" spans="1:27">
      <x:c r="D459" s="46" t="s">
        <x:v>260</x:v>
      </x:c>
      <x:c r="E459" s="45" t="s"/>
      <x:c r="H459" s="45" t="s"/>
      <x:c r="K459" s="47">
        <x:f>SUM(J443:J458)</x:f>
      </x:c>
    </x:row>
    <x:row r="460" spans="1:27">
      <x:c r="D460" s="46" t="s">
        <x:v>293</x:v>
      </x:c>
      <x:c r="E460" s="45" t="s"/>
      <x:c r="H460" s="45" t="n">
        <x:v>8.15</x:v>
      </x:c>
      <x:c r="I460" s="0" t="s">
        <x:v>262</x:v>
      </x:c>
      <x:c r="K460" s="43">
        <x:f>ROUND(H460/100*K459,5)</x:f>
      </x:c>
    </x:row>
    <x:row r="461" spans="1:27">
      <x:c r="D461" s="46" t="s">
        <x:v>263</x:v>
      </x:c>
      <x:c r="E461" s="45" t="s"/>
      <x:c r="H461" s="45" t="s"/>
      <x:c r="K461" s="47">
        <x:f>SUM(K459:K460)</x:f>
      </x:c>
    </x:row>
    <x:row r="463" spans="1:27" customFormat="1" ht="45" customHeight="1">
      <x:c r="A463" s="35" t="s"/>
      <x:c r="B463" s="35" t="s">
        <x:v>482</x:v>
      </x:c>
      <x:c r="C463" s="36" t="s">
        <x:v>31</x:v>
      </x:c>
      <x:c r="D463" s="37" t="s">
        <x:v>483</x:v>
      </x:c>
      <x:c r="E463" s="36" t="s"/>
      <x:c r="F463" s="36" t="s"/>
      <x:c r="G463" s="36" t="s"/>
      <x:c r="H463" s="38" t="s">
        <x:v>242</x:v>
      </x:c>
      <x:c r="I463" s="39" t="n">
        <x:v>0.8</x:v>
      </x:c>
      <x:c r="J463" s="40" t="s"/>
      <x:c r="K463" s="41">
        <x:f>ROUND(K484,2)</x:f>
      </x:c>
      <x:c r="L463" s="37" t="s">
        <x:v>484</x:v>
      </x:c>
      <x:c r="M463" s="36" t="s"/>
      <x:c r="N463" s="36" t="s"/>
      <x:c r="O463" s="36" t="s"/>
      <x:c r="P463" s="36" t="s"/>
      <x:c r="Q463" s="36" t="s"/>
      <x:c r="R463" s="36" t="s"/>
      <x:c r="S463" s="36" t="s"/>
      <x:c r="T463" s="36" t="s"/>
      <x:c r="U463" s="36" t="s"/>
      <x:c r="V463" s="36" t="s"/>
      <x:c r="W463" s="36" t="s"/>
      <x:c r="X463" s="36" t="s"/>
      <x:c r="Y463" s="36" t="s"/>
      <x:c r="Z463" s="36" t="s"/>
      <x:c r="AA463" s="36" t="s"/>
    </x:row>
    <x:row r="464" spans="1:27">
      <x:c r="B464" s="13" t="s">
        <x:v>244</x:v>
      </x:c>
    </x:row>
    <x:row r="465" spans="1:27">
      <x:c r="B465" s="0" t="s">
        <x:v>271</x:v>
      </x:c>
      <x:c r="C465" s="0" t="s">
        <x:v>246</x:v>
      </x:c>
      <x:c r="D465" s="0" t="s">
        <x:v>272</x:v>
      </x:c>
      <x:c r="E465" s="42" t="n">
        <x:v>2</x:v>
      </x:c>
      <x:c r="F465" s="0" t="s">
        <x:v>248</x:v>
      </x:c>
      <x:c r="G465" s="0" t="s">
        <x:v>249</x:v>
      </x:c>
      <x:c r="H465" s="43" t="n">
        <x:v>31.62</x:v>
      </x:c>
      <x:c r="I465" s="0" t="s">
        <x:v>250</x:v>
      </x:c>
      <x:c r="J465" s="44">
        <x:f>ROUND(E465/I463* H465,5)</x:f>
      </x:c>
      <x:c r="K465" s="45" t="s"/>
    </x:row>
    <x:row r="466" spans="1:27">
      <x:c r="B466" s="0" t="s">
        <x:v>267</x:v>
      </x:c>
      <x:c r="C466" s="0" t="s">
        <x:v>246</x:v>
      </x:c>
      <x:c r="D466" s="0" t="s">
        <x:v>268</x:v>
      </x:c>
      <x:c r="E466" s="42" t="n">
        <x:v>0.2</x:v>
      </x:c>
      <x:c r="F466" s="0" t="s">
        <x:v>248</x:v>
      </x:c>
      <x:c r="G466" s="0" t="s">
        <x:v>249</x:v>
      </x:c>
      <x:c r="H466" s="43" t="n">
        <x:v>33.49</x:v>
      </x:c>
      <x:c r="I466" s="0" t="s">
        <x:v>250</x:v>
      </x:c>
      <x:c r="J466" s="44">
        <x:f>ROUND(E466/I463* H466,5)</x:f>
      </x:c>
      <x:c r="K466" s="45" t="s"/>
    </x:row>
    <x:row r="467" spans="1:27">
      <x:c r="B467" s="0" t="s">
        <x:v>269</x:v>
      </x:c>
      <x:c r="C467" s="0" t="s">
        <x:v>246</x:v>
      </x:c>
      <x:c r="D467" s="0" t="s">
        <x:v>270</x:v>
      </x:c>
      <x:c r="E467" s="42" t="n">
        <x:v>1</x:v>
      </x:c>
      <x:c r="F467" s="0" t="s">
        <x:v>248</x:v>
      </x:c>
      <x:c r="G467" s="0" t="s">
        <x:v>249</x:v>
      </x:c>
      <x:c r="H467" s="43" t="n">
        <x:v>27.29</x:v>
      </x:c>
      <x:c r="I467" s="0" t="s">
        <x:v>250</x:v>
      </x:c>
      <x:c r="J467" s="44">
        <x:f>ROUND(E467/I463* H467,5)</x:f>
      </x:c>
      <x:c r="K467" s="45" t="s"/>
    </x:row>
    <x:row r="468" spans="1:27">
      <x:c r="D468" s="46" t="s">
        <x:v>253</x:v>
      </x:c>
      <x:c r="E468" s="45" t="s"/>
      <x:c r="H468" s="45" t="s"/>
      <x:c r="K468" s="43">
        <x:f>SUM(J465:J467)</x:f>
      </x:c>
    </x:row>
    <x:row r="469" spans="1:27">
      <x:c r="B469" s="13" t="s">
        <x:v>273</x:v>
      </x:c>
      <x:c r="E469" s="45" t="s"/>
      <x:c r="H469" s="45" t="s"/>
      <x:c r="K469" s="45" t="s"/>
    </x:row>
    <x:row r="470" spans="1:27">
      <x:c r="B470" s="0" t="s">
        <x:v>485</x:v>
      </x:c>
      <x:c r="C470" s="0" t="s">
        <x:v>246</x:v>
      </x:c>
      <x:c r="D470" s="0" t="s">
        <x:v>486</x:v>
      </x:c>
      <x:c r="E470" s="42" t="n">
        <x:v>1</x:v>
      </x:c>
      <x:c r="F470" s="0" t="s">
        <x:v>248</x:v>
      </x:c>
      <x:c r="G470" s="0" t="s">
        <x:v>249</x:v>
      </x:c>
      <x:c r="H470" s="43" t="n">
        <x:v>17.35</x:v>
      </x:c>
      <x:c r="I470" s="0" t="s">
        <x:v>250</x:v>
      </x:c>
      <x:c r="J470" s="44">
        <x:f>ROUND(E470/I463* H470,5)</x:f>
      </x:c>
      <x:c r="K470" s="45" t="s"/>
    </x:row>
    <x:row r="471" spans="1:27">
      <x:c r="B471" s="0" t="s">
        <x:v>487</x:v>
      </x:c>
      <x:c r="C471" s="0" t="s">
        <x:v>246</x:v>
      </x:c>
      <x:c r="D471" s="0" t="s">
        <x:v>488</x:v>
      </x:c>
      <x:c r="E471" s="42" t="n">
        <x:v>0.25</x:v>
      </x:c>
      <x:c r="F471" s="0" t="s">
        <x:v>248</x:v>
      </x:c>
      <x:c r="G471" s="0" t="s">
        <x:v>249</x:v>
      </x:c>
      <x:c r="H471" s="43" t="n">
        <x:v>39.55</x:v>
      </x:c>
      <x:c r="I471" s="0" t="s">
        <x:v>250</x:v>
      </x:c>
      <x:c r="J471" s="44">
        <x:f>ROUND(E471/I463* H471,5)</x:f>
      </x:c>
      <x:c r="K471" s="45" t="s"/>
    </x:row>
    <x:row r="472" spans="1:27">
      <x:c r="B472" s="0" t="s">
        <x:v>489</x:v>
      </x:c>
      <x:c r="C472" s="0" t="s">
        <x:v>246</x:v>
      </x:c>
      <x:c r="D472" s="0" t="s">
        <x:v>490</x:v>
      </x:c>
      <x:c r="E472" s="42" t="n">
        <x:v>2</x:v>
      </x:c>
      <x:c r="F472" s="0" t="s">
        <x:v>248</x:v>
      </x:c>
      <x:c r="G472" s="0" t="s">
        <x:v>249</x:v>
      </x:c>
      <x:c r="H472" s="43" t="n">
        <x:v>1.69</x:v>
      </x:c>
      <x:c r="I472" s="0" t="s">
        <x:v>250</x:v>
      </x:c>
      <x:c r="J472" s="44">
        <x:f>ROUND(E472/I463* H472,5)</x:f>
      </x:c>
      <x:c r="K472" s="45" t="s"/>
    </x:row>
    <x:row r="473" spans="1:27">
      <x:c r="D473" s="46" t="s">
        <x:v>282</x:v>
      </x:c>
      <x:c r="E473" s="45" t="s"/>
      <x:c r="H473" s="45" t="s"/>
      <x:c r="K473" s="43">
        <x:f>SUM(J470:J472)</x:f>
      </x:c>
    </x:row>
    <x:row r="474" spans="1:27">
      <x:c r="B474" s="13" t="s">
        <x:v>254</x:v>
      </x:c>
      <x:c r="E474" s="45" t="s"/>
      <x:c r="H474" s="45" t="s"/>
      <x:c r="K474" s="45" t="s"/>
    </x:row>
    <x:row r="475" spans="1:27">
      <x:c r="B475" s="0" t="s">
        <x:v>491</x:v>
      </x:c>
      <x:c r="C475" s="0" t="s">
        <x:v>44</x:v>
      </x:c>
      <x:c r="D475" s="0" t="s">
        <x:v>492</x:v>
      </x:c>
      <x:c r="E475" s="42" t="n">
        <x:v>0.02</x:v>
      </x:c>
      <x:c r="G475" s="0" t="s">
        <x:v>249</x:v>
      </x:c>
      <x:c r="H475" s="43" t="n">
        <x:v>85.87</x:v>
      </x:c>
      <x:c r="I475" s="0" t="s">
        <x:v>250</x:v>
      </x:c>
      <x:c r="J475" s="44">
        <x:f>ROUND(E475* H475,5)</x:f>
      </x:c>
      <x:c r="K475" s="45" t="s"/>
    </x:row>
    <x:row r="476" spans="1:27">
      <x:c r="B476" s="0" t="s">
        <x:v>451</x:v>
      </x:c>
      <x:c r="C476" s="0" t="s">
        <x:v>240</x:v>
      </x:c>
      <x:c r="D476" s="0" t="s">
        <x:v>452</x:v>
      </x:c>
      <x:c r="E476" s="42" t="n">
        <x:v>0.35</x:v>
      </x:c>
      <x:c r="G476" s="0" t="s">
        <x:v>249</x:v>
      </x:c>
      <x:c r="H476" s="43" t="n">
        <x:v>1.39</x:v>
      </x:c>
      <x:c r="I476" s="0" t="s">
        <x:v>250</x:v>
      </x:c>
      <x:c r="J476" s="44">
        <x:f>ROUND(E476* H476,5)</x:f>
      </x:c>
      <x:c r="K476" s="45" t="s"/>
    </x:row>
    <x:row r="477" spans="1:27">
      <x:c r="B477" s="0" t="s">
        <x:v>462</x:v>
      </x:c>
      <x:c r="C477" s="0" t="s">
        <x:v>19</x:v>
      </x:c>
      <x:c r="D477" s="0" t="s">
        <x:v>463</x:v>
      </x:c>
      <x:c r="E477" s="42" t="n">
        <x:v>4.4</x:v>
      </x:c>
      <x:c r="G477" s="0" t="s">
        <x:v>249</x:v>
      </x:c>
      <x:c r="H477" s="43" t="n">
        <x:v>0.5</x:v>
      </x:c>
      <x:c r="I477" s="0" t="s">
        <x:v>250</x:v>
      </x:c>
      <x:c r="J477" s="44">
        <x:f>ROUND(E477* H477,5)</x:f>
      </x:c>
      <x:c r="K477" s="45" t="s"/>
    </x:row>
    <x:row r="478" spans="1:27">
      <x:c r="B478" s="0" t="s">
        <x:v>458</x:v>
      </x:c>
      <x:c r="C478" s="0" t="s">
        <x:v>24</x:v>
      </x:c>
      <x:c r="D478" s="0" t="s">
        <x:v>459</x:v>
      </x:c>
      <x:c r="E478" s="42" t="n">
        <x:v>2.2</x:v>
      </x:c>
      <x:c r="G478" s="0" t="s">
        <x:v>249</x:v>
      </x:c>
      <x:c r="H478" s="43" t="n">
        <x:v>2.03</x:v>
      </x:c>
      <x:c r="I478" s="0" t="s">
        <x:v>250</x:v>
      </x:c>
      <x:c r="J478" s="44">
        <x:f>ROUND(E478* H478,5)</x:f>
      </x:c>
      <x:c r="K478" s="45" t="s"/>
    </x:row>
    <x:row r="479" spans="1:27">
      <x:c r="B479" s="0" t="s">
        <x:v>453</x:v>
      </x:c>
      <x:c r="C479" s="0" t="s">
        <x:v>44</x:v>
      </x:c>
      <x:c r="D479" s="0" t="s">
        <x:v>454</x:v>
      </x:c>
      <x:c r="E479" s="42" t="n">
        <x:v>1.05</x:v>
      </x:c>
      <x:c r="G479" s="0" t="s">
        <x:v>249</x:v>
      </x:c>
      <x:c r="H479" s="43" t="n">
        <x:v>62.3</x:v>
      </x:c>
      <x:c r="I479" s="0" t="s">
        <x:v>250</x:v>
      </x:c>
      <x:c r="J479" s="44">
        <x:f>ROUND(E479* H479,5)</x:f>
      </x:c>
      <x:c r="K479" s="45" t="s"/>
    </x:row>
    <x:row r="480" spans="1:27">
      <x:c r="B480" s="0" t="s">
        <x:v>493</x:v>
      </x:c>
      <x:c r="C480" s="0" t="s">
        <x:v>31</x:v>
      </x:c>
      <x:c r="D480" s="0" t="s">
        <x:v>494</x:v>
      </x:c>
      <x:c r="E480" s="42" t="n">
        <x:v>1</x:v>
      </x:c>
      <x:c r="G480" s="0" t="s">
        <x:v>249</x:v>
      </x:c>
      <x:c r="H480" s="43" t="n">
        <x:v>74.36</x:v>
      </x:c>
      <x:c r="I480" s="0" t="s">
        <x:v>250</x:v>
      </x:c>
      <x:c r="J480" s="44">
        <x:f>ROUND(E480* H480,5)</x:f>
      </x:c>
      <x:c r="K480" s="45" t="s"/>
    </x:row>
    <x:row r="481" spans="1:27">
      <x:c r="D481" s="46" t="s">
        <x:v>259</x:v>
      </x:c>
      <x:c r="E481" s="45" t="s"/>
      <x:c r="H481" s="45" t="s"/>
      <x:c r="K481" s="43">
        <x:f>SUM(J475:J480)</x:f>
      </x:c>
    </x:row>
    <x:row r="482" spans="1:27">
      <x:c r="D482" s="46" t="s">
        <x:v>260</x:v>
      </x:c>
      <x:c r="E482" s="45" t="s"/>
      <x:c r="H482" s="45" t="s"/>
      <x:c r="K482" s="47">
        <x:f>SUM(J464:J481)</x:f>
      </x:c>
    </x:row>
    <x:row r="483" spans="1:27">
      <x:c r="D483" s="46" t="s">
        <x:v>293</x:v>
      </x:c>
      <x:c r="E483" s="45" t="s"/>
      <x:c r="H483" s="45" t="n">
        <x:v>8.15</x:v>
      </x:c>
      <x:c r="I483" s="0" t="s">
        <x:v>262</x:v>
      </x:c>
      <x:c r="K483" s="43">
        <x:f>ROUND(H483/100*K482,5)</x:f>
      </x:c>
    </x:row>
    <x:row r="484" spans="1:27">
      <x:c r="D484" s="46" t="s">
        <x:v>263</x:v>
      </x:c>
      <x:c r="E484" s="45" t="s"/>
      <x:c r="H484" s="45" t="s"/>
      <x:c r="K484" s="47">
        <x:f>SUM(K482:K483)</x:f>
      </x:c>
    </x:row>
    <x:row r="486" spans="1:27" customFormat="1" ht="45" customHeight="1">
      <x:c r="A486" s="35" t="s"/>
      <x:c r="B486" s="35" t="s">
        <x:v>495</x:v>
      </x:c>
      <x:c r="C486" s="36" t="s">
        <x:v>19</x:v>
      </x:c>
      <x:c r="D486" s="37" t="s">
        <x:v>496</x:v>
      </x:c>
      <x:c r="E486" s="36" t="s"/>
      <x:c r="F486" s="36" t="s"/>
      <x:c r="G486" s="36" t="s"/>
      <x:c r="H486" s="38" t="s">
        <x:v>242</x:v>
      </x:c>
      <x:c r="I486" s="39" t="n">
        <x:v>16.5</x:v>
      </x:c>
      <x:c r="J486" s="40" t="s"/>
      <x:c r="K486" s="41">
        <x:f>ROUND(K504,2)</x:f>
      </x:c>
      <x:c r="L486" s="37" t="s">
        <x:v>497</x:v>
      </x:c>
      <x:c r="M486" s="36" t="s"/>
      <x:c r="N486" s="36" t="s"/>
      <x:c r="O486" s="36" t="s"/>
      <x:c r="P486" s="36" t="s"/>
      <x:c r="Q486" s="36" t="s"/>
      <x:c r="R486" s="36" t="s"/>
      <x:c r="S486" s="36" t="s"/>
      <x:c r="T486" s="36" t="s"/>
      <x:c r="U486" s="36" t="s"/>
      <x:c r="V486" s="36" t="s"/>
      <x:c r="W486" s="36" t="s"/>
      <x:c r="X486" s="36" t="s"/>
      <x:c r="Y486" s="36" t="s"/>
      <x:c r="Z486" s="36" t="s"/>
      <x:c r="AA486" s="36" t="s"/>
    </x:row>
    <x:row r="487" spans="1:27">
      <x:c r="B487" s="13" t="s">
        <x:v>244</x:v>
      </x:c>
    </x:row>
    <x:row r="488" spans="1:27">
      <x:c r="B488" s="0" t="s">
        <x:v>271</x:v>
      </x:c>
      <x:c r="C488" s="0" t="s">
        <x:v>246</x:v>
      </x:c>
      <x:c r="D488" s="0" t="s">
        <x:v>272</x:v>
      </x:c>
      <x:c r="E488" s="42" t="n">
        <x:v>1.39</x:v>
      </x:c>
      <x:c r="F488" s="0" t="s">
        <x:v>248</x:v>
      </x:c>
      <x:c r="G488" s="0" t="s">
        <x:v>249</x:v>
      </x:c>
      <x:c r="H488" s="43" t="n">
        <x:v>31.62</x:v>
      </x:c>
      <x:c r="I488" s="0" t="s">
        <x:v>250</x:v>
      </x:c>
      <x:c r="J488" s="44">
        <x:f>ROUND(E488/I486* H488,5)</x:f>
      </x:c>
      <x:c r="K488" s="45" t="s"/>
    </x:row>
    <x:row r="489" spans="1:27">
      <x:c r="B489" s="0" t="s">
        <x:v>267</x:v>
      </x:c>
      <x:c r="C489" s="0" t="s">
        <x:v>246</x:v>
      </x:c>
      <x:c r="D489" s="0" t="s">
        <x:v>268</x:v>
      </x:c>
      <x:c r="E489" s="42" t="n">
        <x:v>0.35</x:v>
      </x:c>
      <x:c r="F489" s="0" t="s">
        <x:v>248</x:v>
      </x:c>
      <x:c r="G489" s="0" t="s">
        <x:v>249</x:v>
      </x:c>
      <x:c r="H489" s="43" t="n">
        <x:v>33.49</x:v>
      </x:c>
      <x:c r="I489" s="0" t="s">
        <x:v>250</x:v>
      </x:c>
      <x:c r="J489" s="44">
        <x:f>ROUND(E489/I486* H489,5)</x:f>
      </x:c>
      <x:c r="K489" s="45" t="s"/>
    </x:row>
    <x:row r="490" spans="1:27">
      <x:c r="B490" s="0" t="s">
        <x:v>269</x:v>
      </x:c>
      <x:c r="C490" s="0" t="s">
        <x:v>246</x:v>
      </x:c>
      <x:c r="D490" s="0" t="s">
        <x:v>270</x:v>
      </x:c>
      <x:c r="E490" s="42" t="n">
        <x:v>2.78</x:v>
      </x:c>
      <x:c r="F490" s="0" t="s">
        <x:v>248</x:v>
      </x:c>
      <x:c r="G490" s="0" t="s">
        <x:v>249</x:v>
      </x:c>
      <x:c r="H490" s="43" t="n">
        <x:v>27.29</x:v>
      </x:c>
      <x:c r="I490" s="0" t="s">
        <x:v>250</x:v>
      </x:c>
      <x:c r="J490" s="44">
        <x:f>ROUND(E490/I486* H490,5)</x:f>
      </x:c>
      <x:c r="K490" s="45" t="s"/>
    </x:row>
    <x:row r="491" spans="1:27">
      <x:c r="D491" s="46" t="s">
        <x:v>253</x:v>
      </x:c>
      <x:c r="E491" s="45" t="s"/>
      <x:c r="H491" s="45" t="s"/>
      <x:c r="K491" s="43">
        <x:f>SUM(J488:J490)</x:f>
      </x:c>
    </x:row>
    <x:row r="492" spans="1:27">
      <x:c r="B492" s="13" t="s">
        <x:v>273</x:v>
      </x:c>
      <x:c r="E492" s="45" t="s"/>
      <x:c r="H492" s="45" t="s"/>
      <x:c r="K492" s="45" t="s"/>
    </x:row>
    <x:row r="493" spans="1:27">
      <x:c r="B493" s="0" t="s">
        <x:v>489</x:v>
      </x:c>
      <x:c r="C493" s="0" t="s">
        <x:v>246</x:v>
      </x:c>
      <x:c r="D493" s="0" t="s">
        <x:v>490</x:v>
      </x:c>
      <x:c r="E493" s="42" t="n">
        <x:v>0.8</x:v>
      </x:c>
      <x:c r="F493" s="0" t="s">
        <x:v>248</x:v>
      </x:c>
      <x:c r="G493" s="0" t="s">
        <x:v>249</x:v>
      </x:c>
      <x:c r="H493" s="43" t="n">
        <x:v>1.69</x:v>
      </x:c>
      <x:c r="I493" s="0" t="s">
        <x:v>250</x:v>
      </x:c>
      <x:c r="J493" s="44">
        <x:f>ROUND(E493/I486* H493,5)</x:f>
      </x:c>
      <x:c r="K493" s="45" t="s"/>
    </x:row>
    <x:row r="494" spans="1:27">
      <x:c r="B494" s="0" t="s">
        <x:v>487</x:v>
      </x:c>
      <x:c r="C494" s="0" t="s">
        <x:v>246</x:v>
      </x:c>
      <x:c r="D494" s="0" t="s">
        <x:v>488</x:v>
      </x:c>
      <x:c r="E494" s="42" t="n">
        <x:v>1</x:v>
      </x:c>
      <x:c r="F494" s="0" t="s">
        <x:v>248</x:v>
      </x:c>
      <x:c r="G494" s="0" t="s">
        <x:v>249</x:v>
      </x:c>
      <x:c r="H494" s="43" t="n">
        <x:v>39.55</x:v>
      </x:c>
      <x:c r="I494" s="0" t="s">
        <x:v>250</x:v>
      </x:c>
      <x:c r="J494" s="44">
        <x:f>ROUND(E494/I486* H494,5)</x:f>
      </x:c>
      <x:c r="K494" s="45" t="s"/>
    </x:row>
    <x:row r="495" spans="1:27">
      <x:c r="B495" s="0" t="s">
        <x:v>485</x:v>
      </x:c>
      <x:c r="C495" s="0" t="s">
        <x:v>246</x:v>
      </x:c>
      <x:c r="D495" s="0" t="s">
        <x:v>486</x:v>
      </x:c>
      <x:c r="E495" s="42" t="n">
        <x:v>0.4</x:v>
      </x:c>
      <x:c r="F495" s="0" t="s">
        <x:v>248</x:v>
      </x:c>
      <x:c r="G495" s="0" t="s">
        <x:v>249</x:v>
      </x:c>
      <x:c r="H495" s="43" t="n">
        <x:v>17.35</x:v>
      </x:c>
      <x:c r="I495" s="0" t="s">
        <x:v>250</x:v>
      </x:c>
      <x:c r="J495" s="44">
        <x:f>ROUND(E495/I486* H495,5)</x:f>
      </x:c>
      <x:c r="K495" s="45" t="s"/>
    </x:row>
    <x:row r="496" spans="1:27">
      <x:c r="D496" s="46" t="s">
        <x:v>282</x:v>
      </x:c>
      <x:c r="E496" s="45" t="s"/>
      <x:c r="H496" s="45" t="s"/>
      <x:c r="K496" s="43">
        <x:f>SUM(J493:J495)</x:f>
      </x:c>
    </x:row>
    <x:row r="497" spans="1:27">
      <x:c r="B497" s="13" t="s">
        <x:v>254</x:v>
      </x:c>
      <x:c r="E497" s="45" t="s"/>
      <x:c r="H497" s="45" t="s"/>
      <x:c r="K497" s="45" t="s"/>
    </x:row>
    <x:row r="498" spans="1:27">
      <x:c r="B498" s="0" t="s">
        <x:v>498</x:v>
      </x:c>
      <x:c r="C498" s="0" t="s">
        <x:v>19</x:v>
      </x:c>
      <x:c r="D498" s="0" t="s">
        <x:v>499</x:v>
      </x:c>
      <x:c r="E498" s="42" t="n">
        <x:v>1.05</x:v>
      </x:c>
      <x:c r="G498" s="0" t="s">
        <x:v>249</x:v>
      </x:c>
      <x:c r="H498" s="43" t="n">
        <x:v>6.42</x:v>
      </x:c>
      <x:c r="I498" s="0" t="s">
        <x:v>250</x:v>
      </x:c>
      <x:c r="J498" s="44">
        <x:f>ROUND(E498* H498,5)</x:f>
      </x:c>
      <x:c r="K498" s="45" t="s"/>
    </x:row>
    <x:row r="499" spans="1:27">
      <x:c r="B499" s="0" t="s">
        <x:v>453</x:v>
      </x:c>
      <x:c r="C499" s="0" t="s">
        <x:v>44</x:v>
      </x:c>
      <x:c r="D499" s="0" t="s">
        <x:v>454</x:v>
      </x:c>
      <x:c r="E499" s="42" t="n">
        <x:v>0.35</x:v>
      </x:c>
      <x:c r="G499" s="0" t="s">
        <x:v>249</x:v>
      </x:c>
      <x:c r="H499" s="43" t="n">
        <x:v>62.3</x:v>
      </x:c>
      <x:c r="I499" s="0" t="s">
        <x:v>250</x:v>
      </x:c>
      <x:c r="J499" s="44">
        <x:f>ROUND(E499* H499,5)</x:f>
      </x:c>
      <x:c r="K499" s="45" t="s"/>
    </x:row>
    <x:row r="500" spans="1:27">
      <x:c r="B500" s="0" t="s">
        <x:v>500</x:v>
      </x:c>
      <x:c r="C500" s="0" t="s">
        <x:v>44</x:v>
      </x:c>
      <x:c r="D500" s="0" t="s">
        <x:v>501</x:v>
      </x:c>
      <x:c r="E500" s="42" t="n">
        <x:v>0.003</x:v>
      </x:c>
      <x:c r="G500" s="0" t="s">
        <x:v>249</x:v>
      </x:c>
      <x:c r="H500" s="43" t="n">
        <x:v>90.6</x:v>
      </x:c>
      <x:c r="I500" s="0" t="s">
        <x:v>250</x:v>
      </x:c>
      <x:c r="J500" s="44">
        <x:f>ROUND(E500* H500,5)</x:f>
      </x:c>
      <x:c r="K500" s="45" t="s"/>
    </x:row>
    <x:row r="501" spans="1:27">
      <x:c r="D501" s="46" t="s">
        <x:v>259</x:v>
      </x:c>
      <x:c r="E501" s="45" t="s"/>
      <x:c r="H501" s="45" t="s"/>
      <x:c r="K501" s="43">
        <x:f>SUM(J498:J500)</x:f>
      </x:c>
    </x:row>
    <x:row r="502" spans="1:27">
      <x:c r="D502" s="46" t="s">
        <x:v>260</x:v>
      </x:c>
      <x:c r="E502" s="45" t="s"/>
      <x:c r="H502" s="45" t="s"/>
      <x:c r="K502" s="47">
        <x:f>SUM(J487:J501)</x:f>
      </x:c>
    </x:row>
    <x:row r="503" spans="1:27">
      <x:c r="D503" s="46" t="s">
        <x:v>293</x:v>
      </x:c>
      <x:c r="E503" s="45" t="s"/>
      <x:c r="H503" s="45" t="n">
        <x:v>8.15</x:v>
      </x:c>
      <x:c r="I503" s="0" t="s">
        <x:v>262</x:v>
      </x:c>
      <x:c r="K503" s="43">
        <x:f>ROUND(H503/100*K502,5)</x:f>
      </x:c>
    </x:row>
    <x:row r="504" spans="1:27">
      <x:c r="D504" s="46" t="s">
        <x:v>263</x:v>
      </x:c>
      <x:c r="E504" s="45" t="s"/>
      <x:c r="H504" s="45" t="s"/>
      <x:c r="K504" s="47">
        <x:f>SUM(K502:K503)</x:f>
      </x:c>
    </x:row>
    <x:row r="506" spans="1:27" customFormat="1" ht="45" customHeight="1">
      <x:c r="A506" s="35" t="s"/>
      <x:c r="B506" s="35" t="s">
        <x:v>502</x:v>
      </x:c>
      <x:c r="C506" s="36" t="s">
        <x:v>19</x:v>
      </x:c>
      <x:c r="D506" s="37" t="s">
        <x:v>503</x:v>
      </x:c>
      <x:c r="E506" s="36" t="s"/>
      <x:c r="F506" s="36" t="s"/>
      <x:c r="G506" s="36" t="s"/>
      <x:c r="H506" s="38" t="s">
        <x:v>242</x:v>
      </x:c>
      <x:c r="I506" s="39" t="n">
        <x:v>15.5</x:v>
      </x:c>
      <x:c r="J506" s="40" t="s"/>
      <x:c r="K506" s="41">
        <x:f>ROUND(K524,2)</x:f>
      </x:c>
      <x:c r="L506" s="37" t="s">
        <x:v>504</x:v>
      </x:c>
      <x:c r="M506" s="36" t="s"/>
      <x:c r="N506" s="36" t="s"/>
      <x:c r="O506" s="36" t="s"/>
      <x:c r="P506" s="36" t="s"/>
      <x:c r="Q506" s="36" t="s"/>
      <x:c r="R506" s="36" t="s"/>
      <x:c r="S506" s="36" t="s"/>
      <x:c r="T506" s="36" t="s"/>
      <x:c r="U506" s="36" t="s"/>
      <x:c r="V506" s="36" t="s"/>
      <x:c r="W506" s="36" t="s"/>
      <x:c r="X506" s="36" t="s"/>
      <x:c r="Y506" s="36" t="s"/>
      <x:c r="Z506" s="36" t="s"/>
      <x:c r="AA506" s="36" t="s"/>
    </x:row>
    <x:row r="507" spans="1:27">
      <x:c r="B507" s="13" t="s">
        <x:v>244</x:v>
      </x:c>
    </x:row>
    <x:row r="508" spans="1:27">
      <x:c r="B508" s="0" t="s">
        <x:v>271</x:v>
      </x:c>
      <x:c r="C508" s="0" t="s">
        <x:v>246</x:v>
      </x:c>
      <x:c r="D508" s="0" t="s">
        <x:v>272</x:v>
      </x:c>
      <x:c r="E508" s="42" t="n">
        <x:v>1.34</x:v>
      </x:c>
      <x:c r="F508" s="0" t="s">
        <x:v>248</x:v>
      </x:c>
      <x:c r="G508" s="0" t="s">
        <x:v>249</x:v>
      </x:c>
      <x:c r="H508" s="43" t="n">
        <x:v>31.62</x:v>
      </x:c>
      <x:c r="I508" s="0" t="s">
        <x:v>250</x:v>
      </x:c>
      <x:c r="J508" s="44">
        <x:f>ROUND(E508/I506* H508,5)</x:f>
      </x:c>
      <x:c r="K508" s="45" t="s"/>
    </x:row>
    <x:row r="509" spans="1:27">
      <x:c r="B509" s="0" t="s">
        <x:v>267</x:v>
      </x:c>
      <x:c r="C509" s="0" t="s">
        <x:v>246</x:v>
      </x:c>
      <x:c r="D509" s="0" t="s">
        <x:v>268</x:v>
      </x:c>
      <x:c r="E509" s="42" t="n">
        <x:v>0.3</x:v>
      </x:c>
      <x:c r="F509" s="0" t="s">
        <x:v>248</x:v>
      </x:c>
      <x:c r="G509" s="0" t="s">
        <x:v>249</x:v>
      </x:c>
      <x:c r="H509" s="43" t="n">
        <x:v>33.49</x:v>
      </x:c>
      <x:c r="I509" s="0" t="s">
        <x:v>250</x:v>
      </x:c>
      <x:c r="J509" s="44">
        <x:f>ROUND(E509/I506* H509,5)</x:f>
      </x:c>
      <x:c r="K509" s="45" t="s"/>
    </x:row>
    <x:row r="510" spans="1:27">
      <x:c r="B510" s="0" t="s">
        <x:v>269</x:v>
      </x:c>
      <x:c r="C510" s="0" t="s">
        <x:v>246</x:v>
      </x:c>
      <x:c r="D510" s="0" t="s">
        <x:v>270</x:v>
      </x:c>
      <x:c r="E510" s="42" t="n">
        <x:v>2.68</x:v>
      </x:c>
      <x:c r="F510" s="0" t="s">
        <x:v>248</x:v>
      </x:c>
      <x:c r="G510" s="0" t="s">
        <x:v>249</x:v>
      </x:c>
      <x:c r="H510" s="43" t="n">
        <x:v>27.29</x:v>
      </x:c>
      <x:c r="I510" s="0" t="s">
        <x:v>250</x:v>
      </x:c>
      <x:c r="J510" s="44">
        <x:f>ROUND(E510/I506* H510,5)</x:f>
      </x:c>
      <x:c r="K510" s="45" t="s"/>
    </x:row>
    <x:row r="511" spans="1:27">
      <x:c r="D511" s="46" t="s">
        <x:v>253</x:v>
      </x:c>
      <x:c r="E511" s="45" t="s"/>
      <x:c r="H511" s="45" t="s"/>
      <x:c r="K511" s="43">
        <x:f>SUM(J508:J510)</x:f>
      </x:c>
    </x:row>
    <x:row r="512" spans="1:27">
      <x:c r="B512" s="13" t="s">
        <x:v>273</x:v>
      </x:c>
      <x:c r="E512" s="45" t="s"/>
      <x:c r="H512" s="45" t="s"/>
      <x:c r="K512" s="45" t="s"/>
    </x:row>
    <x:row r="513" spans="1:27">
      <x:c r="B513" s="0" t="s">
        <x:v>489</x:v>
      </x:c>
      <x:c r="C513" s="0" t="s">
        <x:v>246</x:v>
      </x:c>
      <x:c r="D513" s="0" t="s">
        <x:v>490</x:v>
      </x:c>
      <x:c r="E513" s="42" t="n">
        <x:v>0.68</x:v>
      </x:c>
      <x:c r="F513" s="0" t="s">
        <x:v>248</x:v>
      </x:c>
      <x:c r="G513" s="0" t="s">
        <x:v>249</x:v>
      </x:c>
      <x:c r="H513" s="43" t="n">
        <x:v>1.69</x:v>
      </x:c>
      <x:c r="I513" s="0" t="s">
        <x:v>250</x:v>
      </x:c>
      <x:c r="J513" s="44">
        <x:f>ROUND(E513/I506* H513,5)</x:f>
      </x:c>
      <x:c r="K513" s="45" t="s"/>
    </x:row>
    <x:row r="514" spans="1:27">
      <x:c r="B514" s="0" t="s">
        <x:v>485</x:v>
      </x:c>
      <x:c r="C514" s="0" t="s">
        <x:v>246</x:v>
      </x:c>
      <x:c r="D514" s="0" t="s">
        <x:v>486</x:v>
      </x:c>
      <x:c r="E514" s="42" t="n">
        <x:v>0.34</x:v>
      </x:c>
      <x:c r="F514" s="0" t="s">
        <x:v>248</x:v>
      </x:c>
      <x:c r="G514" s="0" t="s">
        <x:v>249</x:v>
      </x:c>
      <x:c r="H514" s="43" t="n">
        <x:v>17.35</x:v>
      </x:c>
      <x:c r="I514" s="0" t="s">
        <x:v>250</x:v>
      </x:c>
      <x:c r="J514" s="44">
        <x:f>ROUND(E514/I506* H514,5)</x:f>
      </x:c>
      <x:c r="K514" s="45" t="s"/>
    </x:row>
    <x:row r="515" spans="1:27">
      <x:c r="B515" s="0" t="s">
        <x:v>487</x:v>
      </x:c>
      <x:c r="C515" s="0" t="s">
        <x:v>246</x:v>
      </x:c>
      <x:c r="D515" s="0" t="s">
        <x:v>488</x:v>
      </x:c>
      <x:c r="E515" s="42" t="n">
        <x:v>1</x:v>
      </x:c>
      <x:c r="F515" s="0" t="s">
        <x:v>248</x:v>
      </x:c>
      <x:c r="G515" s="0" t="s">
        <x:v>249</x:v>
      </x:c>
      <x:c r="H515" s="43" t="n">
        <x:v>39.55</x:v>
      </x:c>
      <x:c r="I515" s="0" t="s">
        <x:v>250</x:v>
      </x:c>
      <x:c r="J515" s="44">
        <x:f>ROUND(E515/I506* H515,5)</x:f>
      </x:c>
      <x:c r="K515" s="45" t="s"/>
    </x:row>
    <x:row r="516" spans="1:27">
      <x:c r="D516" s="46" t="s">
        <x:v>282</x:v>
      </x:c>
      <x:c r="E516" s="45" t="s"/>
      <x:c r="H516" s="45" t="s"/>
      <x:c r="K516" s="43">
        <x:f>SUM(J513:J515)</x:f>
      </x:c>
    </x:row>
    <x:row r="517" spans="1:27">
      <x:c r="B517" s="13" t="s">
        <x:v>254</x:v>
      </x:c>
      <x:c r="E517" s="45" t="s"/>
      <x:c r="H517" s="45" t="s"/>
      <x:c r="K517" s="45" t="s"/>
    </x:row>
    <x:row r="518" spans="1:27">
      <x:c r="B518" s="0" t="s">
        <x:v>453</x:v>
      </x:c>
      <x:c r="C518" s="0" t="s">
        <x:v>44</x:v>
      </x:c>
      <x:c r="D518" s="0" t="s">
        <x:v>454</x:v>
      </x:c>
      <x:c r="E518" s="42" t="n">
        <x:v>0.44</x:v>
      </x:c>
      <x:c r="G518" s="0" t="s">
        <x:v>249</x:v>
      </x:c>
      <x:c r="H518" s="43" t="n">
        <x:v>62.3</x:v>
      </x:c>
      <x:c r="I518" s="0" t="s">
        <x:v>250</x:v>
      </x:c>
      <x:c r="J518" s="44">
        <x:f>ROUND(E518* H518,5)</x:f>
      </x:c>
      <x:c r="K518" s="45" t="s"/>
    </x:row>
    <x:row r="519" spans="1:27">
      <x:c r="B519" s="0" t="s">
        <x:v>500</x:v>
      </x:c>
      <x:c r="C519" s="0" t="s">
        <x:v>44</x:v>
      </x:c>
      <x:c r="D519" s="0" t="s">
        <x:v>501</x:v>
      </x:c>
      <x:c r="E519" s="42" t="n">
        <x:v>0.003</x:v>
      </x:c>
      <x:c r="G519" s="0" t="s">
        <x:v>249</x:v>
      </x:c>
      <x:c r="H519" s="43" t="n">
        <x:v>90.6</x:v>
      </x:c>
      <x:c r="I519" s="0" t="s">
        <x:v>250</x:v>
      </x:c>
      <x:c r="J519" s="44">
        <x:f>ROUND(E519* H519,5)</x:f>
      </x:c>
      <x:c r="K519" s="45" t="s"/>
    </x:row>
    <x:row r="520" spans="1:27">
      <x:c r="B520" s="0" t="s">
        <x:v>505</x:v>
      </x:c>
      <x:c r="C520" s="0" t="s">
        <x:v>19</x:v>
      </x:c>
      <x:c r="D520" s="0" t="s">
        <x:v>506</x:v>
      </x:c>
      <x:c r="E520" s="42" t="n">
        <x:v>1.05</x:v>
      </x:c>
      <x:c r="G520" s="0" t="s">
        <x:v>249</x:v>
      </x:c>
      <x:c r="H520" s="43" t="n">
        <x:v>10.24</x:v>
      </x:c>
      <x:c r="I520" s="0" t="s">
        <x:v>250</x:v>
      </x:c>
      <x:c r="J520" s="44">
        <x:f>ROUND(E520* H520,5)</x:f>
      </x:c>
      <x:c r="K520" s="45" t="s"/>
    </x:row>
    <x:row r="521" spans="1:27">
      <x:c r="D521" s="46" t="s">
        <x:v>259</x:v>
      </x:c>
      <x:c r="E521" s="45" t="s"/>
      <x:c r="H521" s="45" t="s"/>
      <x:c r="K521" s="43">
        <x:f>SUM(J518:J520)</x:f>
      </x:c>
    </x:row>
    <x:row r="522" spans="1:27">
      <x:c r="D522" s="46" t="s">
        <x:v>260</x:v>
      </x:c>
      <x:c r="E522" s="45" t="s"/>
      <x:c r="H522" s="45" t="s"/>
      <x:c r="K522" s="47">
        <x:f>SUM(J507:J521)</x:f>
      </x:c>
    </x:row>
    <x:row r="523" spans="1:27">
      <x:c r="D523" s="46" t="s">
        <x:v>293</x:v>
      </x:c>
      <x:c r="E523" s="45" t="s"/>
      <x:c r="H523" s="45" t="n">
        <x:v>8.15</x:v>
      </x:c>
      <x:c r="I523" s="0" t="s">
        <x:v>262</x:v>
      </x:c>
      <x:c r="K523" s="43">
        <x:f>ROUND(H523/100*K522,5)</x:f>
      </x:c>
    </x:row>
    <x:row r="524" spans="1:27">
      <x:c r="D524" s="46" t="s">
        <x:v>263</x:v>
      </x:c>
      <x:c r="E524" s="45" t="s"/>
      <x:c r="H524" s="45" t="s"/>
      <x:c r="K524" s="47">
        <x:f>SUM(K522:K523)</x:f>
      </x:c>
    </x:row>
    <x:row r="526" spans="1:27" customFormat="1" ht="45" customHeight="1">
      <x:c r="A526" s="35" t="s"/>
      <x:c r="B526" s="35" t="s">
        <x:v>507</x:v>
      </x:c>
      <x:c r="C526" s="36" t="s">
        <x:v>19</x:v>
      </x:c>
      <x:c r="D526" s="37" t="s">
        <x:v>508</x:v>
      </x:c>
      <x:c r="E526" s="36" t="s"/>
      <x:c r="F526" s="36" t="s"/>
      <x:c r="G526" s="36" t="s"/>
      <x:c r="H526" s="38" t="s">
        <x:v>242</x:v>
      </x:c>
      <x:c r="I526" s="39" t="n">
        <x:v>12</x:v>
      </x:c>
      <x:c r="J526" s="40" t="s"/>
      <x:c r="K526" s="41">
        <x:f>ROUND(K544,2)</x:f>
      </x:c>
      <x:c r="L526" s="37" t="s">
        <x:v>509</x:v>
      </x:c>
      <x:c r="M526" s="36" t="s"/>
      <x:c r="N526" s="36" t="s"/>
      <x:c r="O526" s="36" t="s"/>
      <x:c r="P526" s="36" t="s"/>
      <x:c r="Q526" s="36" t="s"/>
      <x:c r="R526" s="36" t="s"/>
      <x:c r="S526" s="36" t="s"/>
      <x:c r="T526" s="36" t="s"/>
      <x:c r="U526" s="36" t="s"/>
      <x:c r="V526" s="36" t="s"/>
      <x:c r="W526" s="36" t="s"/>
      <x:c r="X526" s="36" t="s"/>
      <x:c r="Y526" s="36" t="s"/>
      <x:c r="Z526" s="36" t="s"/>
      <x:c r="AA526" s="36" t="s"/>
    </x:row>
    <x:row r="527" spans="1:27">
      <x:c r="B527" s="13" t="s">
        <x:v>244</x:v>
      </x:c>
    </x:row>
    <x:row r="528" spans="1:27">
      <x:c r="B528" s="0" t="s">
        <x:v>271</x:v>
      </x:c>
      <x:c r="C528" s="0" t="s">
        <x:v>246</x:v>
      </x:c>
      <x:c r="D528" s="0" t="s">
        <x:v>272</x:v>
      </x:c>
      <x:c r="E528" s="42" t="n">
        <x:v>1.5</x:v>
      </x:c>
      <x:c r="F528" s="0" t="s">
        <x:v>248</x:v>
      </x:c>
      <x:c r="G528" s="0" t="s">
        <x:v>249</x:v>
      </x:c>
      <x:c r="H528" s="43" t="n">
        <x:v>31.62</x:v>
      </x:c>
      <x:c r="I528" s="0" t="s">
        <x:v>250</x:v>
      </x:c>
      <x:c r="J528" s="44">
        <x:f>ROUND(E528/I526* H528,5)</x:f>
      </x:c>
      <x:c r="K528" s="45" t="s"/>
    </x:row>
    <x:row r="529" spans="1:27">
      <x:c r="B529" s="0" t="s">
        <x:v>267</x:v>
      </x:c>
      <x:c r="C529" s="0" t="s">
        <x:v>246</x:v>
      </x:c>
      <x:c r="D529" s="0" t="s">
        <x:v>268</x:v>
      </x:c>
      <x:c r="E529" s="42" t="n">
        <x:v>0.37</x:v>
      </x:c>
      <x:c r="F529" s="0" t="s">
        <x:v>248</x:v>
      </x:c>
      <x:c r="G529" s="0" t="s">
        <x:v>249</x:v>
      </x:c>
      <x:c r="H529" s="43" t="n">
        <x:v>33.49</x:v>
      </x:c>
      <x:c r="I529" s="0" t="s">
        <x:v>250</x:v>
      </x:c>
      <x:c r="J529" s="44">
        <x:f>ROUND(E529/I526* H529,5)</x:f>
      </x:c>
      <x:c r="K529" s="45" t="s"/>
    </x:row>
    <x:row r="530" spans="1:27">
      <x:c r="B530" s="0" t="s">
        <x:v>269</x:v>
      </x:c>
      <x:c r="C530" s="0" t="s">
        <x:v>246</x:v>
      </x:c>
      <x:c r="D530" s="0" t="s">
        <x:v>270</x:v>
      </x:c>
      <x:c r="E530" s="42" t="n">
        <x:v>3</x:v>
      </x:c>
      <x:c r="F530" s="0" t="s">
        <x:v>248</x:v>
      </x:c>
      <x:c r="G530" s="0" t="s">
        <x:v>249</x:v>
      </x:c>
      <x:c r="H530" s="43" t="n">
        <x:v>27.29</x:v>
      </x:c>
      <x:c r="I530" s="0" t="s">
        <x:v>250</x:v>
      </x:c>
      <x:c r="J530" s="44">
        <x:f>ROUND(E530/I526* H530,5)</x:f>
      </x:c>
      <x:c r="K530" s="45" t="s"/>
    </x:row>
    <x:row r="531" spans="1:27">
      <x:c r="D531" s="46" t="s">
        <x:v>253</x:v>
      </x:c>
      <x:c r="E531" s="45" t="s"/>
      <x:c r="H531" s="45" t="s"/>
      <x:c r="K531" s="43">
        <x:f>SUM(J528:J530)</x:f>
      </x:c>
    </x:row>
    <x:row r="532" spans="1:27">
      <x:c r="B532" s="13" t="s">
        <x:v>273</x:v>
      </x:c>
      <x:c r="E532" s="45" t="s"/>
      <x:c r="H532" s="45" t="s"/>
      <x:c r="K532" s="45" t="s"/>
    </x:row>
    <x:row r="533" spans="1:27">
      <x:c r="B533" s="0" t="s">
        <x:v>489</x:v>
      </x:c>
      <x:c r="C533" s="0" t="s">
        <x:v>246</x:v>
      </x:c>
      <x:c r="D533" s="0" t="s">
        <x:v>490</x:v>
      </x:c>
      <x:c r="E533" s="42" t="n">
        <x:v>1</x:v>
      </x:c>
      <x:c r="F533" s="0" t="s">
        <x:v>248</x:v>
      </x:c>
      <x:c r="G533" s="0" t="s">
        <x:v>249</x:v>
      </x:c>
      <x:c r="H533" s="43" t="n">
        <x:v>1.69</x:v>
      </x:c>
      <x:c r="I533" s="0" t="s">
        <x:v>250</x:v>
      </x:c>
      <x:c r="J533" s="44">
        <x:f>ROUND(E533/I526* H533,5)</x:f>
      </x:c>
      <x:c r="K533" s="45" t="s"/>
    </x:row>
    <x:row r="534" spans="1:27">
      <x:c r="B534" s="0" t="s">
        <x:v>487</x:v>
      </x:c>
      <x:c r="C534" s="0" t="s">
        <x:v>246</x:v>
      </x:c>
      <x:c r="D534" s="0" t="s">
        <x:v>488</x:v>
      </x:c>
      <x:c r="E534" s="42" t="n">
        <x:v>1</x:v>
      </x:c>
      <x:c r="F534" s="0" t="s">
        <x:v>248</x:v>
      </x:c>
      <x:c r="G534" s="0" t="s">
        <x:v>249</x:v>
      </x:c>
      <x:c r="H534" s="43" t="n">
        <x:v>39.55</x:v>
      </x:c>
      <x:c r="I534" s="0" t="s">
        <x:v>250</x:v>
      </x:c>
      <x:c r="J534" s="44">
        <x:f>ROUND(E534/I526* H534,5)</x:f>
      </x:c>
      <x:c r="K534" s="45" t="s"/>
    </x:row>
    <x:row r="535" spans="1:27">
      <x:c r="B535" s="0" t="s">
        <x:v>485</x:v>
      </x:c>
      <x:c r="C535" s="0" t="s">
        <x:v>246</x:v>
      </x:c>
      <x:c r="D535" s="0" t="s">
        <x:v>486</x:v>
      </x:c>
      <x:c r="E535" s="42" t="n">
        <x:v>0.5</x:v>
      </x:c>
      <x:c r="F535" s="0" t="s">
        <x:v>248</x:v>
      </x:c>
      <x:c r="G535" s="0" t="s">
        <x:v>249</x:v>
      </x:c>
      <x:c r="H535" s="43" t="n">
        <x:v>17.35</x:v>
      </x:c>
      <x:c r="I535" s="0" t="s">
        <x:v>250</x:v>
      </x:c>
      <x:c r="J535" s="44">
        <x:f>ROUND(E535/I526* H535,5)</x:f>
      </x:c>
      <x:c r="K535" s="45" t="s"/>
    </x:row>
    <x:row r="536" spans="1:27">
      <x:c r="D536" s="46" t="s">
        <x:v>282</x:v>
      </x:c>
      <x:c r="E536" s="45" t="s"/>
      <x:c r="H536" s="45" t="s"/>
      <x:c r="K536" s="43">
        <x:f>SUM(J533:J535)</x:f>
      </x:c>
    </x:row>
    <x:row r="537" spans="1:27">
      <x:c r="B537" s="13" t="s">
        <x:v>254</x:v>
      </x:c>
      <x:c r="E537" s="45" t="s"/>
      <x:c r="H537" s="45" t="s"/>
      <x:c r="K537" s="45" t="s"/>
    </x:row>
    <x:row r="538" spans="1:27">
      <x:c r="B538" s="0" t="s">
        <x:v>510</x:v>
      </x:c>
      <x:c r="C538" s="0" t="s">
        <x:v>19</x:v>
      </x:c>
      <x:c r="D538" s="0" t="s">
        <x:v>511</x:v>
      </x:c>
      <x:c r="E538" s="42" t="n">
        <x:v>1.05</x:v>
      </x:c>
      <x:c r="G538" s="0" t="s">
        <x:v>249</x:v>
      </x:c>
      <x:c r="H538" s="43" t="n">
        <x:v>21.12</x:v>
      </x:c>
      <x:c r="I538" s="0" t="s">
        <x:v>250</x:v>
      </x:c>
      <x:c r="J538" s="44">
        <x:f>ROUND(E538* H538,5)</x:f>
      </x:c>
      <x:c r="K538" s="45" t="s"/>
    </x:row>
    <x:row r="539" spans="1:27">
      <x:c r="B539" s="0" t="s">
        <x:v>453</x:v>
      </x:c>
      <x:c r="C539" s="0" t="s">
        <x:v>44</x:v>
      </x:c>
      <x:c r="D539" s="0" t="s">
        <x:v>454</x:v>
      </x:c>
      <x:c r="E539" s="42" t="n">
        <x:v>0.67</x:v>
      </x:c>
      <x:c r="G539" s="0" t="s">
        <x:v>249</x:v>
      </x:c>
      <x:c r="H539" s="43" t="n">
        <x:v>62.3</x:v>
      </x:c>
      <x:c r="I539" s="0" t="s">
        <x:v>250</x:v>
      </x:c>
      <x:c r="J539" s="44">
        <x:f>ROUND(E539* H539,5)</x:f>
      </x:c>
      <x:c r="K539" s="45" t="s"/>
    </x:row>
    <x:row r="540" spans="1:27">
      <x:c r="B540" s="0" t="s">
        <x:v>500</x:v>
      </x:c>
      <x:c r="C540" s="0" t="s">
        <x:v>44</x:v>
      </x:c>
      <x:c r="D540" s="0" t="s">
        <x:v>501</x:v>
      </x:c>
      <x:c r="E540" s="42" t="n">
        <x:v>0.005</x:v>
      </x:c>
      <x:c r="G540" s="0" t="s">
        <x:v>249</x:v>
      </x:c>
      <x:c r="H540" s="43" t="n">
        <x:v>90.6</x:v>
      </x:c>
      <x:c r="I540" s="0" t="s">
        <x:v>250</x:v>
      </x:c>
      <x:c r="J540" s="44">
        <x:f>ROUND(E540* H540,5)</x:f>
      </x:c>
      <x:c r="K540" s="45" t="s"/>
    </x:row>
    <x:row r="541" spans="1:27">
      <x:c r="D541" s="46" t="s">
        <x:v>259</x:v>
      </x:c>
      <x:c r="E541" s="45" t="s"/>
      <x:c r="H541" s="45" t="s"/>
      <x:c r="K541" s="43">
        <x:f>SUM(J538:J540)</x:f>
      </x:c>
    </x:row>
    <x:row r="542" spans="1:27">
      <x:c r="D542" s="46" t="s">
        <x:v>260</x:v>
      </x:c>
      <x:c r="E542" s="45" t="s"/>
      <x:c r="H542" s="45" t="s"/>
      <x:c r="K542" s="47">
        <x:f>SUM(J527:J541)</x:f>
      </x:c>
    </x:row>
    <x:row r="543" spans="1:27">
      <x:c r="D543" s="46" t="s">
        <x:v>293</x:v>
      </x:c>
      <x:c r="E543" s="45" t="s"/>
      <x:c r="H543" s="45" t="n">
        <x:v>8.15</x:v>
      </x:c>
      <x:c r="I543" s="0" t="s">
        <x:v>262</x:v>
      </x:c>
      <x:c r="K543" s="43">
        <x:f>ROUND(H543/100*K542,5)</x:f>
      </x:c>
    </x:row>
    <x:row r="544" spans="1:27">
      <x:c r="D544" s="46" t="s">
        <x:v>263</x:v>
      </x:c>
      <x:c r="E544" s="45" t="s"/>
      <x:c r="H544" s="45" t="s"/>
      <x:c r="K544" s="47">
        <x:f>SUM(K542:K543)</x:f>
      </x:c>
    </x:row>
    <x:row r="546" spans="1:27" customFormat="1" ht="45" customHeight="1">
      <x:c r="A546" s="35" t="s"/>
      <x:c r="B546" s="35" t="s">
        <x:v>512</x:v>
      </x:c>
      <x:c r="C546" s="36" t="s">
        <x:v>19</x:v>
      </x:c>
      <x:c r="D546" s="37" t="s">
        <x:v>513</x:v>
      </x:c>
      <x:c r="E546" s="36" t="s"/>
      <x:c r="F546" s="36" t="s"/>
      <x:c r="G546" s="36" t="s"/>
      <x:c r="H546" s="38" t="s">
        <x:v>242</x:v>
      </x:c>
      <x:c r="I546" s="39" t="n">
        <x:v>1</x:v>
      </x:c>
      <x:c r="J546" s="40" t="s"/>
      <x:c r="K546" s="41">
        <x:f>ROUND(K558,2)</x:f>
      </x:c>
      <x:c r="L546" s="37" t="s">
        <x:v>514</x:v>
      </x:c>
      <x:c r="M546" s="36" t="s"/>
      <x:c r="N546" s="36" t="s"/>
      <x:c r="O546" s="36" t="s"/>
      <x:c r="P546" s="36" t="s"/>
      <x:c r="Q546" s="36" t="s"/>
      <x:c r="R546" s="36" t="s"/>
      <x:c r="S546" s="36" t="s"/>
      <x:c r="T546" s="36" t="s"/>
      <x:c r="U546" s="36" t="s"/>
      <x:c r="V546" s="36" t="s"/>
      <x:c r="W546" s="36" t="s"/>
      <x:c r="X546" s="36" t="s"/>
      <x:c r="Y546" s="36" t="s"/>
      <x:c r="Z546" s="36" t="s"/>
      <x:c r="AA546" s="36" t="s"/>
    </x:row>
    <x:row r="547" spans="1:27">
      <x:c r="B547" s="13" t="s">
        <x:v>244</x:v>
      </x:c>
    </x:row>
    <x:row r="548" spans="1:27">
      <x:c r="B548" s="0" t="s">
        <x:v>271</x:v>
      </x:c>
      <x:c r="C548" s="0" t="s">
        <x:v>246</x:v>
      </x:c>
      <x:c r="D548" s="0" t="s">
        <x:v>272</x:v>
      </x:c>
      <x:c r="E548" s="42" t="n">
        <x:v>0.19</x:v>
      </x:c>
      <x:c r="F548" s="0" t="s">
        <x:v>248</x:v>
      </x:c>
      <x:c r="G548" s="0" t="s">
        <x:v>249</x:v>
      </x:c>
      <x:c r="H548" s="43" t="n">
        <x:v>31.62</x:v>
      </x:c>
      <x:c r="I548" s="0" t="s">
        <x:v>250</x:v>
      </x:c>
      <x:c r="J548" s="44">
        <x:f>ROUND(E548/I546* H548,5)</x:f>
      </x:c>
      <x:c r="K548" s="45" t="s"/>
    </x:row>
    <x:row r="549" spans="1:27">
      <x:c r="B549" s="0" t="s">
        <x:v>267</x:v>
      </x:c>
      <x:c r="C549" s="0" t="s">
        <x:v>246</x:v>
      </x:c>
      <x:c r="D549" s="0" t="s">
        <x:v>268</x:v>
      </x:c>
      <x:c r="E549" s="42" t="n">
        <x:v>0.0475</x:v>
      </x:c>
      <x:c r="F549" s="0" t="s">
        <x:v>248</x:v>
      </x:c>
      <x:c r="G549" s="0" t="s">
        <x:v>249</x:v>
      </x:c>
      <x:c r="H549" s="43" t="n">
        <x:v>33.49</x:v>
      </x:c>
      <x:c r="I549" s="0" t="s">
        <x:v>250</x:v>
      </x:c>
      <x:c r="J549" s="44">
        <x:f>ROUND(E549/I546* H549,5)</x:f>
      </x:c>
      <x:c r="K549" s="45" t="s"/>
    </x:row>
    <x:row r="550" spans="1:27">
      <x:c r="B550" s="0" t="s">
        <x:v>407</x:v>
      </x:c>
      <x:c r="C550" s="0" t="s">
        <x:v>246</x:v>
      </x:c>
      <x:c r="D550" s="0" t="s">
        <x:v>408</x:v>
      </x:c>
      <x:c r="E550" s="42" t="n">
        <x:v>0.19</x:v>
      </x:c>
      <x:c r="F550" s="0" t="s">
        <x:v>248</x:v>
      </x:c>
      <x:c r="G550" s="0" t="s">
        <x:v>249</x:v>
      </x:c>
      <x:c r="H550" s="43" t="n">
        <x:v>22.11</x:v>
      </x:c>
      <x:c r="I550" s="0" t="s">
        <x:v>250</x:v>
      </x:c>
      <x:c r="J550" s="44">
        <x:f>ROUND(E550/I546* H550,5)</x:f>
      </x:c>
      <x:c r="K550" s="45" t="s"/>
    </x:row>
    <x:row r="551" spans="1:27">
      <x:c r="D551" s="46" t="s">
        <x:v>253</x:v>
      </x:c>
      <x:c r="E551" s="45" t="s"/>
      <x:c r="H551" s="45" t="s"/>
      <x:c r="K551" s="43">
        <x:f>SUM(J548:J550)</x:f>
      </x:c>
    </x:row>
    <x:row r="552" spans="1:27">
      <x:c r="B552" s="13" t="s">
        <x:v>254</x:v>
      </x:c>
      <x:c r="E552" s="45" t="s"/>
      <x:c r="H552" s="45" t="s"/>
      <x:c r="K552" s="45" t="s"/>
    </x:row>
    <x:row r="553" spans="1:27">
      <x:c r="B553" s="0" t="s">
        <x:v>515</x:v>
      </x:c>
      <x:c r="C553" s="0" t="s">
        <x:v>19</x:v>
      </x:c>
      <x:c r="D553" s="0" t="s">
        <x:v>516</x:v>
      </x:c>
      <x:c r="E553" s="42" t="n">
        <x:v>1.02</x:v>
      </x:c>
      <x:c r="G553" s="0" t="s">
        <x:v>249</x:v>
      </x:c>
      <x:c r="H553" s="43" t="n">
        <x:v>9.42</x:v>
      </x:c>
      <x:c r="I553" s="0" t="s">
        <x:v>250</x:v>
      </x:c>
      <x:c r="J553" s="44">
        <x:f>ROUND(E553* H553,5)</x:f>
      </x:c>
      <x:c r="K553" s="45" t="s"/>
    </x:row>
    <x:row r="554" spans="1:27">
      <x:c r="B554" s="0" t="s">
        <x:v>453</x:v>
      </x:c>
      <x:c r="C554" s="0" t="s">
        <x:v>44</x:v>
      </x:c>
      <x:c r="D554" s="0" t="s">
        <x:v>454</x:v>
      </x:c>
      <x:c r="E554" s="42" t="n">
        <x:v>0.3</x:v>
      </x:c>
      <x:c r="G554" s="0" t="s">
        <x:v>249</x:v>
      </x:c>
      <x:c r="H554" s="43" t="n">
        <x:v>62.3</x:v>
      </x:c>
      <x:c r="I554" s="0" t="s">
        <x:v>250</x:v>
      </x:c>
      <x:c r="J554" s="44">
        <x:f>ROUND(E554* H554,5)</x:f>
      </x:c>
      <x:c r="K554" s="45" t="s"/>
    </x:row>
    <x:row r="555" spans="1:27">
      <x:c r="D555" s="46" t="s">
        <x:v>259</x:v>
      </x:c>
      <x:c r="E555" s="45" t="s"/>
      <x:c r="H555" s="45" t="s"/>
      <x:c r="K555" s="43">
        <x:f>SUM(J553:J554)</x:f>
      </x:c>
    </x:row>
    <x:row r="556" spans="1:27">
      <x:c r="D556" s="46" t="s">
        <x:v>260</x:v>
      </x:c>
      <x:c r="E556" s="45" t="s"/>
      <x:c r="H556" s="45" t="s"/>
      <x:c r="K556" s="47">
        <x:f>SUM(J547:J555)</x:f>
      </x:c>
    </x:row>
    <x:row r="557" spans="1:27">
      <x:c r="D557" s="46" t="s">
        <x:v>293</x:v>
      </x:c>
      <x:c r="E557" s="45" t="s"/>
      <x:c r="H557" s="45" t="n">
        <x:v>8.15</x:v>
      </x:c>
      <x:c r="I557" s="0" t="s">
        <x:v>262</x:v>
      </x:c>
      <x:c r="K557" s="43">
        <x:f>ROUND(H557/100*K556,5)</x:f>
      </x:c>
    </x:row>
    <x:row r="558" spans="1:27">
      <x:c r="D558" s="46" t="s">
        <x:v>263</x:v>
      </x:c>
      <x:c r="E558" s="45" t="s"/>
      <x:c r="H558" s="45" t="s"/>
      <x:c r="K558" s="47">
        <x:f>SUM(K556:K557)</x:f>
      </x:c>
    </x:row>
    <x:row r="560" spans="1:27" customFormat="1" ht="45" customHeight="1">
      <x:c r="A560" s="35" t="s"/>
      <x:c r="B560" s="35" t="s">
        <x:v>517</x:v>
      </x:c>
      <x:c r="C560" s="36" t="s">
        <x:v>31</x:v>
      </x:c>
      <x:c r="D560" s="37" t="s">
        <x:v>518</x:v>
      </x:c>
      <x:c r="E560" s="36" t="s"/>
      <x:c r="F560" s="36" t="s"/>
      <x:c r="G560" s="36" t="s"/>
      <x:c r="H560" s="38" t="s">
        <x:v>242</x:v>
      </x:c>
      <x:c r="I560" s="39" t="n">
        <x:v>1</x:v>
      </x:c>
      <x:c r="J560" s="40" t="s"/>
      <x:c r="K560" s="41">
        <x:f>ROUND(K573,2)</x:f>
      </x:c>
      <x:c r="L560" s="37" t="s">
        <x:v>519</x:v>
      </x:c>
      <x:c r="M560" s="36" t="s"/>
      <x:c r="N560" s="36" t="s"/>
      <x:c r="O560" s="36" t="s"/>
      <x:c r="P560" s="36" t="s"/>
      <x:c r="Q560" s="36" t="s"/>
      <x:c r="R560" s="36" t="s"/>
      <x:c r="S560" s="36" t="s"/>
      <x:c r="T560" s="36" t="s"/>
      <x:c r="U560" s="36" t="s"/>
      <x:c r="V560" s="36" t="s"/>
      <x:c r="W560" s="36" t="s"/>
      <x:c r="X560" s="36" t="s"/>
      <x:c r="Y560" s="36" t="s"/>
      <x:c r="Z560" s="36" t="s"/>
      <x:c r="AA560" s="36" t="s"/>
    </x:row>
    <x:row r="561" spans="1:27">
      <x:c r="B561" s="13" t="s">
        <x:v>244</x:v>
      </x:c>
    </x:row>
    <x:row r="562" spans="1:27">
      <x:c r="B562" s="0" t="s">
        <x:v>307</x:v>
      </x:c>
      <x:c r="C562" s="0" t="s">
        <x:v>246</x:v>
      </x:c>
      <x:c r="D562" s="0" t="s">
        <x:v>308</x:v>
      </x:c>
      <x:c r="E562" s="42" t="n">
        <x:v>0.5</x:v>
      </x:c>
      <x:c r="F562" s="0" t="s">
        <x:v>248</x:v>
      </x:c>
      <x:c r="G562" s="0" t="s">
        <x:v>249</x:v>
      </x:c>
      <x:c r="H562" s="43" t="n">
        <x:v>31.62</x:v>
      </x:c>
      <x:c r="I562" s="0" t="s">
        <x:v>250</x:v>
      </x:c>
      <x:c r="J562" s="44">
        <x:f>ROUND(E562/I560* H562,5)</x:f>
      </x:c>
      <x:c r="K562" s="45" t="s"/>
    </x:row>
    <x:row r="563" spans="1:27">
      <x:c r="B563" s="0" t="s">
        <x:v>520</x:v>
      </x:c>
      <x:c r="C563" s="0" t="s">
        <x:v>246</x:v>
      </x:c>
      <x:c r="D563" s="0" t="s">
        <x:v>521</x:v>
      </x:c>
      <x:c r="E563" s="42" t="n">
        <x:v>0.5</x:v>
      </x:c>
      <x:c r="F563" s="0" t="s">
        <x:v>248</x:v>
      </x:c>
      <x:c r="G563" s="0" t="s">
        <x:v>249</x:v>
      </x:c>
      <x:c r="H563" s="43" t="n">
        <x:v>28.08</x:v>
      </x:c>
      <x:c r="I563" s="0" t="s">
        <x:v>250</x:v>
      </x:c>
      <x:c r="J563" s="44">
        <x:f>ROUND(E563/I560* H563,5)</x:f>
      </x:c>
      <x:c r="K563" s="45" t="s"/>
    </x:row>
    <x:row r="564" spans="1:27">
      <x:c r="B564" s="0" t="s">
        <x:v>522</x:v>
      </x:c>
      <x:c r="C564" s="0" t="s">
        <x:v>246</x:v>
      </x:c>
      <x:c r="D564" s="0" t="s">
        <x:v>523</x:v>
      </x:c>
      <x:c r="E564" s="42" t="n">
        <x:v>0.5</x:v>
      </x:c>
      <x:c r="F564" s="0" t="s">
        <x:v>248</x:v>
      </x:c>
      <x:c r="G564" s="0" t="s">
        <x:v>249</x:v>
      </x:c>
      <x:c r="H564" s="43" t="n">
        <x:v>31.62</x:v>
      </x:c>
      <x:c r="I564" s="0" t="s">
        <x:v>250</x:v>
      </x:c>
      <x:c r="J564" s="44">
        <x:f>ROUND(E564/I560* H564,5)</x:f>
      </x:c>
      <x:c r="K564" s="45" t="s"/>
    </x:row>
    <x:row r="565" spans="1:27">
      <x:c r="B565" s="0" t="s">
        <x:v>289</x:v>
      </x:c>
      <x:c r="C565" s="0" t="s">
        <x:v>246</x:v>
      </x:c>
      <x:c r="D565" s="0" t="s">
        <x:v>290</x:v>
      </x:c>
      <x:c r="E565" s="42" t="n">
        <x:v>0.4</x:v>
      </x:c>
      <x:c r="F565" s="0" t="s">
        <x:v>248</x:v>
      </x:c>
      <x:c r="G565" s="0" t="s">
        <x:v>249</x:v>
      </x:c>
      <x:c r="H565" s="43" t="n">
        <x:v>26.39</x:v>
      </x:c>
      <x:c r="I565" s="0" t="s">
        <x:v>250</x:v>
      </x:c>
      <x:c r="J565" s="44">
        <x:f>ROUND(E565/I560* H565,5)</x:f>
      </x:c>
      <x:c r="K565" s="45" t="s"/>
    </x:row>
    <x:row r="566" spans="1:27">
      <x:c r="D566" s="46" t="s">
        <x:v>253</x:v>
      </x:c>
      <x:c r="E566" s="45" t="s"/>
      <x:c r="H566" s="45" t="s"/>
      <x:c r="K566" s="43">
        <x:f>SUM(J562:J565)</x:f>
      </x:c>
    </x:row>
    <x:row r="567" spans="1:27">
      <x:c r="B567" s="13" t="s">
        <x:v>254</x:v>
      </x:c>
      <x:c r="E567" s="45" t="s"/>
      <x:c r="H567" s="45" t="s"/>
      <x:c r="K567" s="45" t="s"/>
    </x:row>
    <x:row r="568" spans="1:27">
      <x:c r="B568" s="0" t="s">
        <x:v>453</x:v>
      </x:c>
      <x:c r="C568" s="0" t="s">
        <x:v>44</x:v>
      </x:c>
      <x:c r="D568" s="0" t="s">
        <x:v>454</x:v>
      </x:c>
      <x:c r="E568" s="42" t="n">
        <x:v>0.75</x:v>
      </x:c>
      <x:c r="G568" s="0" t="s">
        <x:v>249</x:v>
      </x:c>
      <x:c r="H568" s="43" t="n">
        <x:v>62.3</x:v>
      </x:c>
      <x:c r="I568" s="0" t="s">
        <x:v>250</x:v>
      </x:c>
      <x:c r="J568" s="44">
        <x:f>ROUND(E568* H568,5)</x:f>
      </x:c>
      <x:c r="K568" s="45" t="s"/>
    </x:row>
    <x:row r="569" spans="1:27">
      <x:c r="B569" s="0" t="s">
        <x:v>515</x:v>
      </x:c>
      <x:c r="C569" s="0" t="s">
        <x:v>19</x:v>
      </x:c>
      <x:c r="D569" s="0" t="s">
        <x:v>516</x:v>
      </x:c>
      <x:c r="E569" s="42" t="n">
        <x:v>2</x:v>
      </x:c>
      <x:c r="G569" s="0" t="s">
        <x:v>249</x:v>
      </x:c>
      <x:c r="H569" s="43" t="n">
        <x:v>9.42</x:v>
      </x:c>
      <x:c r="I569" s="0" t="s">
        <x:v>250</x:v>
      </x:c>
      <x:c r="J569" s="44">
        <x:f>ROUND(E569* H569,5)</x:f>
      </x:c>
      <x:c r="K569" s="45" t="s"/>
    </x:row>
    <x:row r="570" spans="1:27">
      <x:c r="D570" s="46" t="s">
        <x:v>259</x:v>
      </x:c>
      <x:c r="E570" s="45" t="s"/>
      <x:c r="H570" s="45" t="s"/>
      <x:c r="K570" s="43">
        <x:f>SUM(J568:J569)</x:f>
      </x:c>
    </x:row>
    <x:row r="571" spans="1:27">
      <x:c r="D571" s="46" t="s">
        <x:v>260</x:v>
      </x:c>
      <x:c r="E571" s="45" t="s"/>
      <x:c r="H571" s="45" t="s"/>
      <x:c r="K571" s="47">
        <x:f>SUM(J561:J570)</x:f>
      </x:c>
    </x:row>
    <x:row r="572" spans="1:27">
      <x:c r="D572" s="46" t="s">
        <x:v>293</x:v>
      </x:c>
      <x:c r="E572" s="45" t="s"/>
      <x:c r="H572" s="45" t="n">
        <x:v>8.15</x:v>
      </x:c>
      <x:c r="I572" s="0" t="s">
        <x:v>262</x:v>
      </x:c>
      <x:c r="K572" s="43">
        <x:f>ROUND(H572/100*K571,5)</x:f>
      </x:c>
    </x:row>
    <x:row r="573" spans="1:27">
      <x:c r="D573" s="46" t="s">
        <x:v>263</x:v>
      </x:c>
      <x:c r="E573" s="45" t="s"/>
      <x:c r="H573" s="45" t="s"/>
      <x:c r="K573" s="47">
        <x:f>SUM(K571:K572)</x:f>
      </x:c>
    </x:row>
    <x:row r="575" spans="1:27" customFormat="1" ht="45" customHeight="1">
      <x:c r="A575" s="35" t="s"/>
      <x:c r="B575" s="35" t="s">
        <x:v>524</x:v>
      </x:c>
      <x:c r="C575" s="36" t="s">
        <x:v>31</x:v>
      </x:c>
      <x:c r="D575" s="37" t="s">
        <x:v>525</x:v>
      </x:c>
      <x:c r="E575" s="36" t="s"/>
      <x:c r="F575" s="36" t="s"/>
      <x:c r="G575" s="36" t="s"/>
      <x:c r="H575" s="38" t="s">
        <x:v>242</x:v>
      </x:c>
      <x:c r="I575" s="39" t="n">
        <x:v>1</x:v>
      </x:c>
      <x:c r="J575" s="40" t="s"/>
      <x:c r="K575" s="41">
        <x:f>ROUND(K587,2)</x:f>
      </x:c>
      <x:c r="L575" s="37" t="s">
        <x:v>526</x:v>
      </x:c>
      <x:c r="M575" s="36" t="s"/>
      <x:c r="N575" s="36" t="s"/>
      <x:c r="O575" s="36" t="s"/>
      <x:c r="P575" s="36" t="s"/>
      <x:c r="Q575" s="36" t="s"/>
      <x:c r="R575" s="36" t="s"/>
      <x:c r="S575" s="36" t="s"/>
      <x:c r="T575" s="36" t="s"/>
      <x:c r="U575" s="36" t="s"/>
      <x:c r="V575" s="36" t="s"/>
      <x:c r="W575" s="36" t="s"/>
      <x:c r="X575" s="36" t="s"/>
      <x:c r="Y575" s="36" t="s"/>
      <x:c r="Z575" s="36" t="s"/>
      <x:c r="AA575" s="36" t="s"/>
    </x:row>
    <x:row r="576" spans="1:27">
      <x:c r="B576" s="13" t="s">
        <x:v>244</x:v>
      </x:c>
    </x:row>
    <x:row r="577" spans="1:27">
      <x:c r="B577" s="0" t="s">
        <x:v>307</x:v>
      </x:c>
      <x:c r="C577" s="0" t="s">
        <x:v>246</x:v>
      </x:c>
      <x:c r="D577" s="0" t="s">
        <x:v>308</x:v>
      </x:c>
      <x:c r="E577" s="42" t="n">
        <x:v>0.5</x:v>
      </x:c>
      <x:c r="F577" s="0" t="s">
        <x:v>248</x:v>
      </x:c>
      <x:c r="G577" s="0" t="s">
        <x:v>249</x:v>
      </x:c>
      <x:c r="H577" s="43" t="n">
        <x:v>31.62</x:v>
      </x:c>
      <x:c r="I577" s="0" t="s">
        <x:v>250</x:v>
      </x:c>
      <x:c r="J577" s="44">
        <x:f>ROUND(E577/I575* H577,5)</x:f>
      </x:c>
      <x:c r="K577" s="45" t="s"/>
    </x:row>
    <x:row r="578" spans="1:27">
      <x:c r="B578" s="0" t="s">
        <x:v>289</x:v>
      </x:c>
      <x:c r="C578" s="0" t="s">
        <x:v>246</x:v>
      </x:c>
      <x:c r="D578" s="0" t="s">
        <x:v>290</x:v>
      </x:c>
      <x:c r="E578" s="42" t="n">
        <x:v>0.4</x:v>
      </x:c>
      <x:c r="F578" s="0" t="s">
        <x:v>248</x:v>
      </x:c>
      <x:c r="G578" s="0" t="s">
        <x:v>249</x:v>
      </x:c>
      <x:c r="H578" s="43" t="n">
        <x:v>26.39</x:v>
      </x:c>
      <x:c r="I578" s="0" t="s">
        <x:v>250</x:v>
      </x:c>
      <x:c r="J578" s="44">
        <x:f>ROUND(E578/I575* H578,5)</x:f>
      </x:c>
      <x:c r="K578" s="45" t="s"/>
    </x:row>
    <x:row r="579" spans="1:27">
      <x:c r="B579" s="0" t="s">
        <x:v>522</x:v>
      </x:c>
      <x:c r="C579" s="0" t="s">
        <x:v>246</x:v>
      </x:c>
      <x:c r="D579" s="0" t="s">
        <x:v>523</x:v>
      </x:c>
      <x:c r="E579" s="42" t="n">
        <x:v>0.5</x:v>
      </x:c>
      <x:c r="F579" s="0" t="s">
        <x:v>248</x:v>
      </x:c>
      <x:c r="G579" s="0" t="s">
        <x:v>249</x:v>
      </x:c>
      <x:c r="H579" s="43" t="n">
        <x:v>31.62</x:v>
      </x:c>
      <x:c r="I579" s="0" t="s">
        <x:v>250</x:v>
      </x:c>
      <x:c r="J579" s="44">
        <x:f>ROUND(E579/I575* H579,5)</x:f>
      </x:c>
      <x:c r="K579" s="45" t="s"/>
    </x:row>
    <x:row r="580" spans="1:27">
      <x:c r="B580" s="0" t="s">
        <x:v>520</x:v>
      </x:c>
      <x:c r="C580" s="0" t="s">
        <x:v>246</x:v>
      </x:c>
      <x:c r="D580" s="0" t="s">
        <x:v>521</x:v>
      </x:c>
      <x:c r="E580" s="42" t="n">
        <x:v>0.5</x:v>
      </x:c>
      <x:c r="F580" s="0" t="s">
        <x:v>248</x:v>
      </x:c>
      <x:c r="G580" s="0" t="s">
        <x:v>249</x:v>
      </x:c>
      <x:c r="H580" s="43" t="n">
        <x:v>28.08</x:v>
      </x:c>
      <x:c r="I580" s="0" t="s">
        <x:v>250</x:v>
      </x:c>
      <x:c r="J580" s="44">
        <x:f>ROUND(E580/I575* H580,5)</x:f>
      </x:c>
      <x:c r="K580" s="45" t="s"/>
    </x:row>
    <x:row r="581" spans="1:27">
      <x:c r="D581" s="46" t="s">
        <x:v>253</x:v>
      </x:c>
      <x:c r="E581" s="45" t="s"/>
      <x:c r="H581" s="45" t="s"/>
      <x:c r="K581" s="43">
        <x:f>SUM(J577:J580)</x:f>
      </x:c>
    </x:row>
    <x:row r="582" spans="1:27">
      <x:c r="B582" s="13" t="s">
        <x:v>254</x:v>
      </x:c>
      <x:c r="E582" s="45" t="s"/>
      <x:c r="H582" s="45" t="s"/>
      <x:c r="K582" s="45" t="s"/>
    </x:row>
    <x:row r="583" spans="1:27">
      <x:c r="B583" s="0" t="s">
        <x:v>453</x:v>
      </x:c>
      <x:c r="C583" s="0" t="s">
        <x:v>44</x:v>
      </x:c>
      <x:c r="D583" s="0" t="s">
        <x:v>454</x:v>
      </x:c>
      <x:c r="E583" s="42" t="n">
        <x:v>0.75</x:v>
      </x:c>
      <x:c r="G583" s="0" t="s">
        <x:v>249</x:v>
      </x:c>
      <x:c r="H583" s="43" t="n">
        <x:v>62.3</x:v>
      </x:c>
      <x:c r="I583" s="0" t="s">
        <x:v>250</x:v>
      </x:c>
      <x:c r="J583" s="44">
        <x:f>ROUND(E583* H583,5)</x:f>
      </x:c>
      <x:c r="K583" s="45" t="s"/>
    </x:row>
    <x:row r="584" spans="1:27">
      <x:c r="D584" s="46" t="s">
        <x:v>259</x:v>
      </x:c>
      <x:c r="E584" s="45" t="s"/>
      <x:c r="H584" s="45" t="s"/>
      <x:c r="K584" s="43">
        <x:f>SUM(J583:J583)</x:f>
      </x:c>
    </x:row>
    <x:row r="585" spans="1:27">
      <x:c r="D585" s="46" t="s">
        <x:v>260</x:v>
      </x:c>
      <x:c r="E585" s="45" t="s"/>
      <x:c r="H585" s="45" t="s"/>
      <x:c r="K585" s="47">
        <x:f>SUM(J576:J584)</x:f>
      </x:c>
    </x:row>
    <x:row r="586" spans="1:27">
      <x:c r="D586" s="46" t="s">
        <x:v>293</x:v>
      </x:c>
      <x:c r="E586" s="45" t="s"/>
      <x:c r="H586" s="45" t="n">
        <x:v>8.15</x:v>
      </x:c>
      <x:c r="I586" s="0" t="s">
        <x:v>262</x:v>
      </x:c>
      <x:c r="K586" s="43">
        <x:f>ROUND(H586/100*K585,5)</x:f>
      </x:c>
    </x:row>
    <x:row r="587" spans="1:27">
      <x:c r="D587" s="46" t="s">
        <x:v>263</x:v>
      </x:c>
      <x:c r="E587" s="45" t="s"/>
      <x:c r="H587" s="45" t="s"/>
      <x:c r="K587" s="47">
        <x:f>SUM(K585:K586)</x:f>
      </x:c>
    </x:row>
    <x:row r="589" spans="1:27" customFormat="1" ht="45" customHeight="1">
      <x:c r="A589" s="35" t="s"/>
      <x:c r="B589" s="35" t="s">
        <x:v>527</x:v>
      </x:c>
      <x:c r="C589" s="36" t="s">
        <x:v>31</x:v>
      </x:c>
      <x:c r="D589" s="37" t="s">
        <x:v>528</x:v>
      </x:c>
      <x:c r="E589" s="36" t="s"/>
      <x:c r="F589" s="36" t="s"/>
      <x:c r="G589" s="36" t="s"/>
      <x:c r="H589" s="38" t="s">
        <x:v>242</x:v>
      </x:c>
      <x:c r="I589" s="39" t="n">
        <x:v>0.75</x:v>
      </x:c>
      <x:c r="J589" s="40" t="s"/>
      <x:c r="K589" s="41">
        <x:f>ROUND(K610,2)</x:f>
      </x:c>
      <x:c r="L589" s="37" t="s">
        <x:v>529</x:v>
      </x:c>
      <x:c r="M589" s="36" t="s"/>
      <x:c r="N589" s="36" t="s"/>
      <x:c r="O589" s="36" t="s"/>
      <x:c r="P589" s="36" t="s"/>
      <x:c r="Q589" s="36" t="s"/>
      <x:c r="R589" s="36" t="s"/>
      <x:c r="S589" s="36" t="s"/>
      <x:c r="T589" s="36" t="s"/>
      <x:c r="U589" s="36" t="s"/>
      <x:c r="V589" s="36" t="s"/>
      <x:c r="W589" s="36" t="s"/>
      <x:c r="X589" s="36" t="s"/>
      <x:c r="Y589" s="36" t="s"/>
      <x:c r="Z589" s="36" t="s"/>
      <x:c r="AA589" s="36" t="s"/>
    </x:row>
    <x:row r="590" spans="1:27">
      <x:c r="B590" s="13" t="s">
        <x:v>244</x:v>
      </x:c>
    </x:row>
    <x:row r="591" spans="1:27">
      <x:c r="B591" s="0" t="s">
        <x:v>271</x:v>
      </x:c>
      <x:c r="C591" s="0" t="s">
        <x:v>246</x:v>
      </x:c>
      <x:c r="D591" s="0" t="s">
        <x:v>272</x:v>
      </x:c>
      <x:c r="E591" s="42" t="n">
        <x:v>2</x:v>
      </x:c>
      <x:c r="F591" s="0" t="s">
        <x:v>248</x:v>
      </x:c>
      <x:c r="G591" s="0" t="s">
        <x:v>249</x:v>
      </x:c>
      <x:c r="H591" s="43" t="n">
        <x:v>31.62</x:v>
      </x:c>
      <x:c r="I591" s="0" t="s">
        <x:v>250</x:v>
      </x:c>
      <x:c r="J591" s="44">
        <x:f>ROUND(E591/I589* H591,5)</x:f>
      </x:c>
      <x:c r="K591" s="45" t="s"/>
    </x:row>
    <x:row r="592" spans="1:27">
      <x:c r="B592" s="0" t="s">
        <x:v>267</x:v>
      </x:c>
      <x:c r="C592" s="0" t="s">
        <x:v>246</x:v>
      </x:c>
      <x:c r="D592" s="0" t="s">
        <x:v>268</x:v>
      </x:c>
      <x:c r="E592" s="42" t="n">
        <x:v>0.25</x:v>
      </x:c>
      <x:c r="F592" s="0" t="s">
        <x:v>248</x:v>
      </x:c>
      <x:c r="G592" s="0" t="s">
        <x:v>249</x:v>
      </x:c>
      <x:c r="H592" s="43" t="n">
        <x:v>33.49</x:v>
      </x:c>
      <x:c r="I592" s="0" t="s">
        <x:v>250</x:v>
      </x:c>
      <x:c r="J592" s="44">
        <x:f>ROUND(E592/I589* H592,5)</x:f>
      </x:c>
      <x:c r="K592" s="45" t="s"/>
    </x:row>
    <x:row r="593" spans="1:27">
      <x:c r="B593" s="0" t="s">
        <x:v>269</x:v>
      </x:c>
      <x:c r="C593" s="0" t="s">
        <x:v>246</x:v>
      </x:c>
      <x:c r="D593" s="0" t="s">
        <x:v>270</x:v>
      </x:c>
      <x:c r="E593" s="42" t="n">
        <x:v>2</x:v>
      </x:c>
      <x:c r="F593" s="0" t="s">
        <x:v>248</x:v>
      </x:c>
      <x:c r="G593" s="0" t="s">
        <x:v>249</x:v>
      </x:c>
      <x:c r="H593" s="43" t="n">
        <x:v>27.29</x:v>
      </x:c>
      <x:c r="I593" s="0" t="s">
        <x:v>250</x:v>
      </x:c>
      <x:c r="J593" s="44">
        <x:f>ROUND(E593/I589* H593,5)</x:f>
      </x:c>
      <x:c r="K593" s="45" t="s"/>
    </x:row>
    <x:row r="594" spans="1:27">
      <x:c r="D594" s="46" t="s">
        <x:v>253</x:v>
      </x:c>
      <x:c r="E594" s="45" t="s"/>
      <x:c r="H594" s="45" t="s"/>
      <x:c r="K594" s="43">
        <x:f>SUM(J591:J593)</x:f>
      </x:c>
    </x:row>
    <x:row r="595" spans="1:27">
      <x:c r="B595" s="13" t="s">
        <x:v>273</x:v>
      </x:c>
      <x:c r="E595" s="45" t="s"/>
      <x:c r="H595" s="45" t="s"/>
      <x:c r="K595" s="45" t="s"/>
    </x:row>
    <x:row r="596" spans="1:27">
      <x:c r="B596" s="0" t="s">
        <x:v>485</x:v>
      </x:c>
      <x:c r="C596" s="0" t="s">
        <x:v>246</x:v>
      </x:c>
      <x:c r="D596" s="0" t="s">
        <x:v>486</x:v>
      </x:c>
      <x:c r="E596" s="42" t="n">
        <x:v>1</x:v>
      </x:c>
      <x:c r="F596" s="0" t="s">
        <x:v>248</x:v>
      </x:c>
      <x:c r="G596" s="0" t="s">
        <x:v>249</x:v>
      </x:c>
      <x:c r="H596" s="43" t="n">
        <x:v>17.35</x:v>
      </x:c>
      <x:c r="I596" s="0" t="s">
        <x:v>250</x:v>
      </x:c>
      <x:c r="J596" s="44">
        <x:f>ROUND(E596/I589* H596,5)</x:f>
      </x:c>
      <x:c r="K596" s="45" t="s"/>
    </x:row>
    <x:row r="597" spans="1:27">
      <x:c r="B597" s="0" t="s">
        <x:v>487</x:v>
      </x:c>
      <x:c r="C597" s="0" t="s">
        <x:v>246</x:v>
      </x:c>
      <x:c r="D597" s="0" t="s">
        <x:v>488</x:v>
      </x:c>
      <x:c r="E597" s="42" t="n">
        <x:v>0.25</x:v>
      </x:c>
      <x:c r="F597" s="0" t="s">
        <x:v>248</x:v>
      </x:c>
      <x:c r="G597" s="0" t="s">
        <x:v>249</x:v>
      </x:c>
      <x:c r="H597" s="43" t="n">
        <x:v>39.55</x:v>
      </x:c>
      <x:c r="I597" s="0" t="s">
        <x:v>250</x:v>
      </x:c>
      <x:c r="J597" s="44">
        <x:f>ROUND(E597/I589* H597,5)</x:f>
      </x:c>
      <x:c r="K597" s="45" t="s"/>
    </x:row>
    <x:row r="598" spans="1:27">
      <x:c r="B598" s="0" t="s">
        <x:v>489</x:v>
      </x:c>
      <x:c r="C598" s="0" t="s">
        <x:v>246</x:v>
      </x:c>
      <x:c r="D598" s="0" t="s">
        <x:v>490</x:v>
      </x:c>
      <x:c r="E598" s="42" t="n">
        <x:v>1</x:v>
      </x:c>
      <x:c r="F598" s="0" t="s">
        <x:v>248</x:v>
      </x:c>
      <x:c r="G598" s="0" t="s">
        <x:v>249</x:v>
      </x:c>
      <x:c r="H598" s="43" t="n">
        <x:v>1.69</x:v>
      </x:c>
      <x:c r="I598" s="0" t="s">
        <x:v>250</x:v>
      </x:c>
      <x:c r="J598" s="44">
        <x:f>ROUND(E598/I589* H598,5)</x:f>
      </x:c>
      <x:c r="K598" s="45" t="s"/>
    </x:row>
    <x:row r="599" spans="1:27">
      <x:c r="D599" s="46" t="s">
        <x:v>282</x:v>
      </x:c>
      <x:c r="E599" s="45" t="s"/>
      <x:c r="H599" s="45" t="s"/>
      <x:c r="K599" s="43">
        <x:f>SUM(J596:J598)</x:f>
      </x:c>
    </x:row>
    <x:row r="600" spans="1:27">
      <x:c r="B600" s="13" t="s">
        <x:v>254</x:v>
      </x:c>
      <x:c r="E600" s="45" t="s"/>
      <x:c r="H600" s="45" t="s"/>
      <x:c r="K600" s="45" t="s"/>
    </x:row>
    <x:row r="601" spans="1:27">
      <x:c r="B601" s="0" t="s">
        <x:v>491</x:v>
      </x:c>
      <x:c r="C601" s="0" t="s">
        <x:v>44</x:v>
      </x:c>
      <x:c r="D601" s="0" t="s">
        <x:v>492</x:v>
      </x:c>
      <x:c r="E601" s="42" t="n">
        <x:v>0.05</x:v>
      </x:c>
      <x:c r="G601" s="0" t="s">
        <x:v>249</x:v>
      </x:c>
      <x:c r="H601" s="43" t="n">
        <x:v>85.87</x:v>
      </x:c>
      <x:c r="I601" s="0" t="s">
        <x:v>250</x:v>
      </x:c>
      <x:c r="J601" s="44">
        <x:f>ROUND(E601* H601,5)</x:f>
      </x:c>
      <x:c r="K601" s="45" t="s"/>
    </x:row>
    <x:row r="602" spans="1:27">
      <x:c r="B602" s="0" t="s">
        <x:v>530</x:v>
      </x:c>
      <x:c r="C602" s="0" t="s">
        <x:v>31</x:v>
      </x:c>
      <x:c r="D602" s="0" t="s">
        <x:v>531</x:v>
      </x:c>
      <x:c r="E602" s="42" t="n">
        <x:v>1</x:v>
      </x:c>
      <x:c r="G602" s="0" t="s">
        <x:v>249</x:v>
      </x:c>
      <x:c r="H602" s="43" t="n">
        <x:v>83.01</x:v>
      </x:c>
      <x:c r="I602" s="0" t="s">
        <x:v>250</x:v>
      </x:c>
      <x:c r="J602" s="44">
        <x:f>ROUND(E602* H602,5)</x:f>
      </x:c>
      <x:c r="K602" s="45" t="s"/>
    </x:row>
    <x:row r="603" spans="1:27">
      <x:c r="B603" s="0" t="s">
        <x:v>532</x:v>
      </x:c>
      <x:c r="C603" s="0" t="s">
        <x:v>31</x:v>
      </x:c>
      <x:c r="D603" s="0" t="s">
        <x:v>533</x:v>
      </x:c>
      <x:c r="E603" s="42" t="n">
        <x:v>4</x:v>
      </x:c>
      <x:c r="G603" s="0" t="s">
        <x:v>249</x:v>
      </x:c>
      <x:c r="H603" s="43" t="n">
        <x:v>4.89</x:v>
      </x:c>
      <x:c r="I603" s="0" t="s">
        <x:v>250</x:v>
      </x:c>
      <x:c r="J603" s="44">
        <x:f>ROUND(E603* H603,5)</x:f>
      </x:c>
      <x:c r="K603" s="45" t="s"/>
    </x:row>
    <x:row r="604" spans="1:27">
      <x:c r="B604" s="0" t="s">
        <x:v>534</x:v>
      </x:c>
      <x:c r="C604" s="0" t="s">
        <x:v>31</x:v>
      </x:c>
      <x:c r="D604" s="0" t="s">
        <x:v>535</x:v>
      </x:c>
      <x:c r="E604" s="42" t="n">
        <x:v>1</x:v>
      </x:c>
      <x:c r="G604" s="0" t="s">
        <x:v>249</x:v>
      </x:c>
      <x:c r="H604" s="43" t="n">
        <x:v>161.82</x:v>
      </x:c>
      <x:c r="I604" s="0" t="s">
        <x:v>250</x:v>
      </x:c>
      <x:c r="J604" s="44">
        <x:f>ROUND(E604* H604,5)</x:f>
      </x:c>
      <x:c r="K604" s="45" t="s"/>
    </x:row>
    <x:row r="605" spans="1:27">
      <x:c r="B605" s="0" t="s">
        <x:v>409</x:v>
      </x:c>
      <x:c r="C605" s="0" t="s">
        <x:v>44</x:v>
      </x:c>
      <x:c r="D605" s="0" t="s">
        <x:v>410</x:v>
      </x:c>
      <x:c r="E605" s="42" t="n">
        <x:v>1.16</x:v>
      </x:c>
      <x:c r="G605" s="0" t="s">
        <x:v>249</x:v>
      </x:c>
      <x:c r="H605" s="43" t="n">
        <x:v>58.26</x:v>
      </x:c>
      <x:c r="I605" s="0" t="s">
        <x:v>250</x:v>
      </x:c>
      <x:c r="J605" s="44">
        <x:f>ROUND(E605* H605,5)</x:f>
      </x:c>
      <x:c r="K605" s="45" t="s"/>
    </x:row>
    <x:row r="606" spans="1:27">
      <x:c r="B606" s="0" t="s">
        <x:v>536</x:v>
      </x:c>
      <x:c r="C606" s="0" t="s">
        <x:v>31</x:v>
      </x:c>
      <x:c r="D606" s="0" t="s">
        <x:v>537</x:v>
      </x:c>
      <x:c r="E606" s="42" t="n">
        <x:v>1</x:v>
      </x:c>
      <x:c r="G606" s="0" t="s">
        <x:v>249</x:v>
      </x:c>
      <x:c r="H606" s="43" t="n">
        <x:v>85.6</x:v>
      </x:c>
      <x:c r="I606" s="0" t="s">
        <x:v>250</x:v>
      </x:c>
      <x:c r="J606" s="44">
        <x:f>ROUND(E606* H606,5)</x:f>
      </x:c>
      <x:c r="K606" s="45" t="s"/>
    </x:row>
    <x:row r="607" spans="1:27">
      <x:c r="D607" s="46" t="s">
        <x:v>259</x:v>
      </x:c>
      <x:c r="E607" s="45" t="s"/>
      <x:c r="H607" s="45" t="s"/>
      <x:c r="K607" s="43">
        <x:f>SUM(J601:J606)</x:f>
      </x:c>
    </x:row>
    <x:row r="608" spans="1:27">
      <x:c r="D608" s="46" t="s">
        <x:v>260</x:v>
      </x:c>
      <x:c r="E608" s="45" t="s"/>
      <x:c r="H608" s="45" t="s"/>
      <x:c r="K608" s="47">
        <x:f>SUM(J590:J607)</x:f>
      </x:c>
    </x:row>
    <x:row r="609" spans="1:27">
      <x:c r="D609" s="46" t="s">
        <x:v>293</x:v>
      </x:c>
      <x:c r="E609" s="45" t="s"/>
      <x:c r="H609" s="45" t="n">
        <x:v>8.15</x:v>
      </x:c>
      <x:c r="I609" s="0" t="s">
        <x:v>262</x:v>
      </x:c>
      <x:c r="K609" s="43">
        <x:f>ROUND(H609/100*K608,5)</x:f>
      </x:c>
    </x:row>
    <x:row r="610" spans="1:27">
      <x:c r="D610" s="46" t="s">
        <x:v>263</x:v>
      </x:c>
      <x:c r="E610" s="45" t="s"/>
      <x:c r="H610" s="45" t="s"/>
      <x:c r="K610" s="47">
        <x:f>SUM(K608:K609)</x:f>
      </x:c>
    </x:row>
    <x:row r="612" spans="1:27" customFormat="1" ht="45" customHeight="1">
      <x:c r="A612" s="35" t="s"/>
      <x:c r="B612" s="35" t="s">
        <x:v>538</x:v>
      </x:c>
      <x:c r="C612" s="36" t="s">
        <x:v>31</x:v>
      </x:c>
      <x:c r="D612" s="37" t="s">
        <x:v>539</x:v>
      </x:c>
      <x:c r="E612" s="36" t="s"/>
      <x:c r="F612" s="36" t="s"/>
      <x:c r="G612" s="36" t="s"/>
      <x:c r="H612" s="38" t="s">
        <x:v>242</x:v>
      </x:c>
      <x:c r="I612" s="39" t="n">
        <x:v>1</x:v>
      </x:c>
      <x:c r="J612" s="40" t="s"/>
      <x:c r="K612" s="41">
        <x:f>ROUND(K640,2)</x:f>
      </x:c>
      <x:c r="L612" s="37" t="s">
        <x:v>540</x:v>
      </x:c>
      <x:c r="M612" s="36" t="s"/>
      <x:c r="N612" s="36" t="s"/>
      <x:c r="O612" s="36" t="s"/>
      <x:c r="P612" s="36" t="s"/>
      <x:c r="Q612" s="36" t="s"/>
      <x:c r="R612" s="36" t="s"/>
      <x:c r="S612" s="36" t="s"/>
      <x:c r="T612" s="36" t="s"/>
      <x:c r="U612" s="36" t="s"/>
      <x:c r="V612" s="36" t="s"/>
      <x:c r="W612" s="36" t="s"/>
      <x:c r="X612" s="36" t="s"/>
      <x:c r="Y612" s="36" t="s"/>
      <x:c r="Z612" s="36" t="s"/>
      <x:c r="AA612" s="36" t="s"/>
    </x:row>
    <x:row r="613" spans="1:27">
      <x:c r="B613" s="13" t="s">
        <x:v>244</x:v>
      </x:c>
    </x:row>
    <x:row r="614" spans="1:27">
      <x:c r="B614" s="0" t="s">
        <x:v>271</x:v>
      </x:c>
      <x:c r="C614" s="0" t="s">
        <x:v>246</x:v>
      </x:c>
      <x:c r="D614" s="0" t="s">
        <x:v>272</x:v>
      </x:c>
      <x:c r="E614" s="42" t="n">
        <x:v>1</x:v>
      </x:c>
      <x:c r="F614" s="0" t="s">
        <x:v>248</x:v>
      </x:c>
      <x:c r="G614" s="0" t="s">
        <x:v>249</x:v>
      </x:c>
      <x:c r="H614" s="43" t="n">
        <x:v>31.62</x:v>
      </x:c>
      <x:c r="I614" s="0" t="s">
        <x:v>250</x:v>
      </x:c>
      <x:c r="J614" s="44">
        <x:f>ROUND(E614/I612* H614,5)</x:f>
      </x:c>
      <x:c r="K614" s="45" t="s"/>
    </x:row>
    <x:row r="615" spans="1:27">
      <x:c r="B615" s="0" t="s">
        <x:v>289</x:v>
      </x:c>
      <x:c r="C615" s="0" t="s">
        <x:v>246</x:v>
      </x:c>
      <x:c r="D615" s="0" t="s">
        <x:v>290</x:v>
      </x:c>
      <x:c r="E615" s="42" t="n">
        <x:v>1</x:v>
      </x:c>
      <x:c r="F615" s="0" t="s">
        <x:v>248</x:v>
      </x:c>
      <x:c r="G615" s="0" t="s">
        <x:v>249</x:v>
      </x:c>
      <x:c r="H615" s="43" t="n">
        <x:v>26.39</x:v>
      </x:c>
      <x:c r="I615" s="0" t="s">
        <x:v>250</x:v>
      </x:c>
      <x:c r="J615" s="44">
        <x:f>ROUND(E615/I612* H615,5)</x:f>
      </x:c>
      <x:c r="K615" s="45" t="s"/>
    </x:row>
    <x:row r="616" spans="1:27">
      <x:c r="B616" s="0" t="s">
        <x:v>407</x:v>
      </x:c>
      <x:c r="C616" s="0" t="s">
        <x:v>246</x:v>
      </x:c>
      <x:c r="D616" s="0" t="s">
        <x:v>408</x:v>
      </x:c>
      <x:c r="E616" s="42" t="n">
        <x:v>1</x:v>
      </x:c>
      <x:c r="F616" s="0" t="s">
        <x:v>248</x:v>
      </x:c>
      <x:c r="G616" s="0" t="s">
        <x:v>249</x:v>
      </x:c>
      <x:c r="H616" s="43" t="n">
        <x:v>22.11</x:v>
      </x:c>
      <x:c r="I616" s="0" t="s">
        <x:v>250</x:v>
      </x:c>
      <x:c r="J616" s="44">
        <x:f>ROUND(E616/I612* H616,5)</x:f>
      </x:c>
      <x:c r="K616" s="45" t="s"/>
    </x:row>
    <x:row r="617" spans="1:27">
      <x:c r="B617" s="0" t="s">
        <x:v>267</x:v>
      </x:c>
      <x:c r="C617" s="0" t="s">
        <x:v>246</x:v>
      </x:c>
      <x:c r="D617" s="0" t="s">
        <x:v>268</x:v>
      </x:c>
      <x:c r="E617" s="42" t="n">
        <x:v>0.5</x:v>
      </x:c>
      <x:c r="F617" s="0" t="s">
        <x:v>248</x:v>
      </x:c>
      <x:c r="G617" s="0" t="s">
        <x:v>249</x:v>
      </x:c>
      <x:c r="H617" s="43" t="n">
        <x:v>33.49</x:v>
      </x:c>
      <x:c r="I617" s="0" t="s">
        <x:v>250</x:v>
      </x:c>
      <x:c r="J617" s="44">
        <x:f>ROUND(E617/I612* H617,5)</x:f>
      </x:c>
      <x:c r="K617" s="45" t="s"/>
    </x:row>
    <x:row r="618" spans="1:27">
      <x:c r="D618" s="46" t="s">
        <x:v>253</x:v>
      </x:c>
      <x:c r="E618" s="45" t="s"/>
      <x:c r="H618" s="45" t="s"/>
      <x:c r="K618" s="43">
        <x:f>SUM(J614:J617)</x:f>
      </x:c>
    </x:row>
    <x:row r="619" spans="1:27">
      <x:c r="B619" s="13" t="s">
        <x:v>273</x:v>
      </x:c>
      <x:c r="E619" s="45" t="s"/>
      <x:c r="H619" s="45" t="s"/>
      <x:c r="K619" s="45" t="s"/>
    </x:row>
    <x:row r="620" spans="1:27">
      <x:c r="B620" s="0" t="s">
        <x:v>541</x:v>
      </x:c>
      <x:c r="C620" s="0" t="s">
        <x:v>246</x:v>
      </x:c>
      <x:c r="D620" s="0" t="s">
        <x:v>542</x:v>
      </x:c>
      <x:c r="E620" s="42" t="n">
        <x:v>0.2</x:v>
      </x:c>
      <x:c r="F620" s="0" t="s">
        <x:v>248</x:v>
      </x:c>
      <x:c r="G620" s="0" t="s">
        <x:v>249</x:v>
      </x:c>
      <x:c r="H620" s="43" t="n">
        <x:v>45.56</x:v>
      </x:c>
      <x:c r="I620" s="0" t="s">
        <x:v>250</x:v>
      </x:c>
      <x:c r="J620" s="44">
        <x:f>ROUND(E620/I612* H620,5)</x:f>
      </x:c>
      <x:c r="K620" s="45" t="s"/>
    </x:row>
    <x:row r="621" spans="1:27">
      <x:c r="B621" s="0" t="s">
        <x:v>543</x:v>
      </x:c>
      <x:c r="C621" s="0" t="s">
        <x:v>246</x:v>
      </x:c>
      <x:c r="D621" s="0" t="s">
        <x:v>544</x:v>
      </x:c>
      <x:c r="E621" s="42" t="n">
        <x:v>1</x:v>
      </x:c>
      <x:c r="F621" s="0" t="s">
        <x:v>248</x:v>
      </x:c>
      <x:c r="G621" s="0" t="s">
        <x:v>249</x:v>
      </x:c>
      <x:c r="H621" s="43" t="n">
        <x:v>45.87</x:v>
      </x:c>
      <x:c r="I621" s="0" t="s">
        <x:v>250</x:v>
      </x:c>
      <x:c r="J621" s="44">
        <x:f>ROUND(E621/I612* H621,5)</x:f>
      </x:c>
      <x:c r="K621" s="45" t="s"/>
    </x:row>
    <x:row r="622" spans="1:27">
      <x:c r="B622" s="0" t="s">
        <x:v>472</x:v>
      </x:c>
      <x:c r="C622" s="0" t="s">
        <x:v>246</x:v>
      </x:c>
      <x:c r="D622" s="0" t="s">
        <x:v>473</x:v>
      </x:c>
      <x:c r="E622" s="42" t="n">
        <x:v>0.2</x:v>
      </x:c>
      <x:c r="F622" s="0" t="s">
        <x:v>248</x:v>
      </x:c>
      <x:c r="G622" s="0" t="s">
        <x:v>249</x:v>
      </x:c>
      <x:c r="H622" s="43" t="n">
        <x:v>40.37</x:v>
      </x:c>
      <x:c r="I622" s="0" t="s">
        <x:v>250</x:v>
      </x:c>
      <x:c r="J622" s="44">
        <x:f>ROUND(E622/I612* H622,5)</x:f>
      </x:c>
      <x:c r="K622" s="45" t="s"/>
    </x:row>
    <x:row r="623" spans="1:27">
      <x:c r="D623" s="46" t="s">
        <x:v>282</x:v>
      </x:c>
      <x:c r="E623" s="45" t="s"/>
      <x:c r="H623" s="45" t="s"/>
      <x:c r="K623" s="43">
        <x:f>SUM(J620:J622)</x:f>
      </x:c>
    </x:row>
    <x:row r="624" spans="1:27">
      <x:c r="B624" s="13" t="s">
        <x:v>254</x:v>
      </x:c>
      <x:c r="E624" s="45" t="s"/>
      <x:c r="H624" s="45" t="s"/>
      <x:c r="K624" s="45" t="s"/>
    </x:row>
    <x:row r="625" spans="1:27">
      <x:c r="B625" s="0" t="s">
        <x:v>545</x:v>
      </x:c>
      <x:c r="C625" s="0" t="s">
        <x:v>31</x:v>
      </x:c>
      <x:c r="D625" s="0" t="s">
        <x:v>546</x:v>
      </x:c>
      <x:c r="E625" s="42" t="n">
        <x:v>1</x:v>
      </x:c>
      <x:c r="G625" s="0" t="s">
        <x:v>249</x:v>
      </x:c>
      <x:c r="H625" s="43" t="n">
        <x:v>16.94</x:v>
      </x:c>
      <x:c r="I625" s="0" t="s">
        <x:v>250</x:v>
      </x:c>
      <x:c r="J625" s="44">
        <x:f>ROUND(E625* H625,5)</x:f>
      </x:c>
      <x:c r="K625" s="45" t="s"/>
    </x:row>
    <x:row r="626" spans="1:27">
      <x:c r="B626" s="0" t="s">
        <x:v>547</x:v>
      </x:c>
      <x:c r="C626" s="0" t="s">
        <x:v>31</x:v>
      </x:c>
      <x:c r="D626" s="0" t="s">
        <x:v>548</x:v>
      </x:c>
      <x:c r="E626" s="42" t="n">
        <x:v>1</x:v>
      </x:c>
      <x:c r="G626" s="0" t="s">
        <x:v>249</x:v>
      </x:c>
      <x:c r="H626" s="43" t="n">
        <x:v>514</x:v>
      </x:c>
      <x:c r="I626" s="0" t="s">
        <x:v>250</x:v>
      </x:c>
      <x:c r="J626" s="44">
        <x:f>ROUND(E626* H626,5)</x:f>
      </x:c>
      <x:c r="K626" s="45" t="s"/>
    </x:row>
    <x:row r="627" spans="1:27">
      <x:c r="B627" s="0" t="s">
        <x:v>549</x:v>
      </x:c>
      <x:c r="C627" s="0" t="s">
        <x:v>31</x:v>
      </x:c>
      <x:c r="D627" s="0" t="s">
        <x:v>550</x:v>
      </x:c>
      <x:c r="E627" s="42" t="n">
        <x:v>1</x:v>
      </x:c>
      <x:c r="G627" s="0" t="s">
        <x:v>249</x:v>
      </x:c>
      <x:c r="H627" s="43" t="n">
        <x:v>0.76</x:v>
      </x:c>
      <x:c r="I627" s="0" t="s">
        <x:v>250</x:v>
      </x:c>
      <x:c r="J627" s="44">
        <x:f>ROUND(E627* H627,5)</x:f>
      </x:c>
      <x:c r="K627" s="45" t="s"/>
    </x:row>
    <x:row r="628" spans="1:27">
      <x:c r="B628" s="0" t="s">
        <x:v>551</x:v>
      </x:c>
      <x:c r="C628" s="0" t="s">
        <x:v>31</x:v>
      </x:c>
      <x:c r="D628" s="0" t="s">
        <x:v>552</x:v>
      </x:c>
      <x:c r="E628" s="42" t="n">
        <x:v>1</x:v>
      </x:c>
      <x:c r="G628" s="0" t="s">
        <x:v>249</x:v>
      </x:c>
      <x:c r="H628" s="43" t="n">
        <x:v>1.38</x:v>
      </x:c>
      <x:c r="I628" s="0" t="s">
        <x:v>250</x:v>
      </x:c>
      <x:c r="J628" s="44">
        <x:f>ROUND(E628* H628,5)</x:f>
      </x:c>
      <x:c r="K628" s="45" t="s"/>
    </x:row>
    <x:row r="629" spans="1:27">
      <x:c r="B629" s="0" t="s">
        <x:v>553</x:v>
      </x:c>
      <x:c r="C629" s="0" t="s">
        <x:v>19</x:v>
      </x:c>
      <x:c r="D629" s="0" t="s">
        <x:v>554</x:v>
      </x:c>
      <x:c r="E629" s="42" t="n">
        <x:v>2.4</x:v>
      </x:c>
      <x:c r="G629" s="0" t="s">
        <x:v>249</x:v>
      </x:c>
      <x:c r="H629" s="43" t="n">
        <x:v>1.65</x:v>
      </x:c>
      <x:c r="I629" s="0" t="s">
        <x:v>250</x:v>
      </x:c>
      <x:c r="J629" s="44">
        <x:f>ROUND(E629* H629,5)</x:f>
      </x:c>
      <x:c r="K629" s="45" t="s"/>
    </x:row>
    <x:row r="630" spans="1:27">
      <x:c r="B630" s="0" t="s">
        <x:v>555</x:v>
      </x:c>
      <x:c r="C630" s="0" t="s">
        <x:v>31</x:v>
      </x:c>
      <x:c r="D630" s="0" t="s">
        <x:v>556</x:v>
      </x:c>
      <x:c r="E630" s="42" t="n">
        <x:v>1</x:v>
      </x:c>
      <x:c r="G630" s="0" t="s">
        <x:v>249</x:v>
      </x:c>
      <x:c r="H630" s="43" t="n">
        <x:v>14.85</x:v>
      </x:c>
      <x:c r="I630" s="0" t="s">
        <x:v>250</x:v>
      </x:c>
      <x:c r="J630" s="44">
        <x:f>ROUND(E630* H630,5)</x:f>
      </x:c>
      <x:c r="K630" s="45" t="s"/>
    </x:row>
    <x:row r="631" spans="1:27">
      <x:c r="B631" s="0" t="s">
        <x:v>557</x:v>
      </x:c>
      <x:c r="C631" s="0" t="s">
        <x:v>19</x:v>
      </x:c>
      <x:c r="D631" s="0" t="s">
        <x:v>558</x:v>
      </x:c>
      <x:c r="E631" s="42" t="n">
        <x:v>1.2</x:v>
      </x:c>
      <x:c r="G631" s="0" t="s">
        <x:v>249</x:v>
      </x:c>
      <x:c r="H631" s="43" t="n">
        <x:v>1.93</x:v>
      </x:c>
      <x:c r="I631" s="0" t="s">
        <x:v>250</x:v>
      </x:c>
      <x:c r="J631" s="44">
        <x:f>ROUND(E631* H631,5)</x:f>
      </x:c>
      <x:c r="K631" s="45" t="s"/>
    </x:row>
    <x:row r="632" spans="1:27">
      <x:c r="B632" s="0" t="s">
        <x:v>559</x:v>
      </x:c>
      <x:c r="C632" s="0" t="s">
        <x:v>19</x:v>
      </x:c>
      <x:c r="D632" s="0" t="s">
        <x:v>560</x:v>
      </x:c>
      <x:c r="E632" s="42" t="n">
        <x:v>12</x:v>
      </x:c>
      <x:c r="G632" s="0" t="s">
        <x:v>249</x:v>
      </x:c>
      <x:c r="H632" s="43" t="n">
        <x:v>1.06</x:v>
      </x:c>
      <x:c r="I632" s="0" t="s">
        <x:v>250</x:v>
      </x:c>
      <x:c r="J632" s="44">
        <x:f>ROUND(E632* H632,5)</x:f>
      </x:c>
      <x:c r="K632" s="45" t="s"/>
    </x:row>
    <x:row r="633" spans="1:27">
      <x:c r="B633" s="0" t="s">
        <x:v>561</x:v>
      </x:c>
      <x:c r="C633" s="0" t="s">
        <x:v>31</x:v>
      </x:c>
      <x:c r="D633" s="0" t="s">
        <x:v>562</x:v>
      </x:c>
      <x:c r="E633" s="42" t="n">
        <x:v>2</x:v>
      </x:c>
      <x:c r="G633" s="0" t="s">
        <x:v>249</x:v>
      </x:c>
      <x:c r="H633" s="43" t="n">
        <x:v>2.68</x:v>
      </x:c>
      <x:c r="I633" s="0" t="s">
        <x:v>250</x:v>
      </x:c>
      <x:c r="J633" s="44">
        <x:f>ROUND(E633* H633,5)</x:f>
      </x:c>
      <x:c r="K633" s="45" t="s"/>
    </x:row>
    <x:row r="634" spans="1:27">
      <x:c r="B634" s="0" t="s">
        <x:v>563</x:v>
      </x:c>
      <x:c r="C634" s="0" t="s">
        <x:v>19</x:v>
      </x:c>
      <x:c r="D634" s="0" t="s">
        <x:v>564</x:v>
      </x:c>
      <x:c r="E634" s="42" t="n">
        <x:v>0.6</x:v>
      </x:c>
      <x:c r="G634" s="0" t="s">
        <x:v>249</x:v>
      </x:c>
      <x:c r="H634" s="43" t="n">
        <x:v>1.5</x:v>
      </x:c>
      <x:c r="I634" s="0" t="s">
        <x:v>250</x:v>
      </x:c>
      <x:c r="J634" s="44">
        <x:f>ROUND(E634* H634,5)</x:f>
      </x:c>
      <x:c r="K634" s="45" t="s"/>
    </x:row>
    <x:row r="635" spans="1:27">
      <x:c r="B635" s="0" t="s">
        <x:v>565</x:v>
      </x:c>
      <x:c r="C635" s="0" t="s">
        <x:v>44</x:v>
      </x:c>
      <x:c r="D635" s="0" t="s">
        <x:v>566</x:v>
      </x:c>
      <x:c r="E635" s="42" t="n">
        <x:v>0.81</x:v>
      </x:c>
      <x:c r="G635" s="0" t="s">
        <x:v>249</x:v>
      </x:c>
      <x:c r="H635" s="43" t="n">
        <x:v>67.82</x:v>
      </x:c>
      <x:c r="I635" s="0" t="s">
        <x:v>250</x:v>
      </x:c>
      <x:c r="J635" s="44">
        <x:f>ROUND(E635* H635,5)</x:f>
      </x:c>
      <x:c r="K635" s="45" t="s"/>
    </x:row>
    <x:row r="636" spans="1:27">
      <x:c r="B636" s="0" t="s">
        <x:v>567</x:v>
      </x:c>
      <x:c r="C636" s="0" t="s">
        <x:v>31</x:v>
      </x:c>
      <x:c r="D636" s="0" t="s">
        <x:v>568</x:v>
      </x:c>
      <x:c r="E636" s="42" t="n">
        <x:v>1</x:v>
      </x:c>
      <x:c r="G636" s="0" t="s">
        <x:v>249</x:v>
      </x:c>
      <x:c r="H636" s="43" t="n">
        <x:v>11.09</x:v>
      </x:c>
      <x:c r="I636" s="0" t="s">
        <x:v>250</x:v>
      </x:c>
      <x:c r="J636" s="44">
        <x:f>ROUND(E636* H636,5)</x:f>
      </x:c>
      <x:c r="K636" s="45" t="s"/>
    </x:row>
    <x:row r="637" spans="1:27">
      <x:c r="D637" s="46" t="s">
        <x:v>259</x:v>
      </x:c>
      <x:c r="E637" s="45" t="s"/>
      <x:c r="H637" s="45" t="s"/>
      <x:c r="K637" s="43">
        <x:f>SUM(J625:J636)</x:f>
      </x:c>
    </x:row>
    <x:row r="638" spans="1:27">
      <x:c r="D638" s="46" t="s">
        <x:v>260</x:v>
      </x:c>
      <x:c r="E638" s="45" t="s"/>
      <x:c r="H638" s="45" t="s"/>
      <x:c r="K638" s="47">
        <x:f>SUM(J613:J637)</x:f>
      </x:c>
    </x:row>
    <x:row r="639" spans="1:27">
      <x:c r="D639" s="46" t="s">
        <x:v>293</x:v>
      </x:c>
      <x:c r="E639" s="45" t="s"/>
      <x:c r="H639" s="45" t="n">
        <x:v>8.15</x:v>
      </x:c>
      <x:c r="I639" s="0" t="s">
        <x:v>262</x:v>
      </x:c>
      <x:c r="K639" s="43">
        <x:f>ROUND(H639/100*K638,5)</x:f>
      </x:c>
    </x:row>
    <x:row r="640" spans="1:27">
      <x:c r="D640" s="46" t="s">
        <x:v>263</x:v>
      </x:c>
      <x:c r="E640" s="45" t="s"/>
      <x:c r="H640" s="45" t="s"/>
      <x:c r="K640" s="47">
        <x:f>SUM(K638:K639)</x:f>
      </x:c>
    </x:row>
    <x:row r="642" spans="1:27" customFormat="1" ht="45" customHeight="1">
      <x:c r="A642" s="35" t="s"/>
      <x:c r="B642" s="35" t="s">
        <x:v>569</x:v>
      </x:c>
      <x:c r="C642" s="36" t="s">
        <x:v>31</x:v>
      </x:c>
      <x:c r="D642" s="37" t="s">
        <x:v>570</x:v>
      </x:c>
      <x:c r="E642" s="36" t="s"/>
      <x:c r="F642" s="36" t="s"/>
      <x:c r="G642" s="36" t="s"/>
      <x:c r="H642" s="38" t="s">
        <x:v>242</x:v>
      </x:c>
      <x:c r="I642" s="39" t="n">
        <x:v>1</x:v>
      </x:c>
      <x:c r="J642" s="40" t="s"/>
      <x:c r="K642" s="41">
        <x:f>ROUND(K648,2)</x:f>
      </x:c>
      <x:c r="L642" s="37" t="s">
        <x:v>571</x:v>
      </x:c>
      <x:c r="M642" s="36" t="s"/>
      <x:c r="N642" s="36" t="s"/>
      <x:c r="O642" s="36" t="s"/>
      <x:c r="P642" s="36" t="s"/>
      <x:c r="Q642" s="36" t="s"/>
      <x:c r="R642" s="36" t="s"/>
      <x:c r="S642" s="36" t="s"/>
      <x:c r="T642" s="36" t="s"/>
      <x:c r="U642" s="36" t="s"/>
      <x:c r="V642" s="36" t="s"/>
      <x:c r="W642" s="36" t="s"/>
      <x:c r="X642" s="36" t="s"/>
      <x:c r="Y642" s="36" t="s"/>
      <x:c r="Z642" s="36" t="s"/>
      <x:c r="AA642" s="36" t="s"/>
    </x:row>
    <x:row r="643" spans="1:27">
      <x:c r="B643" s="13" t="s">
        <x:v>254</x:v>
      </x:c>
    </x:row>
    <x:row r="644" spans="1:27">
      <x:c r="B644" s="0" t="s">
        <x:v>572</x:v>
      </x:c>
      <x:c r="C644" s="0" t="s">
        <x:v>31</x:v>
      </x:c>
      <x:c r="D644" s="0" t="s">
        <x:v>570</x:v>
      </x:c>
      <x:c r="E644" s="42" t="n">
        <x:v>1</x:v>
      </x:c>
      <x:c r="G644" s="0" t="s">
        <x:v>249</x:v>
      </x:c>
      <x:c r="H644" s="43" t="n">
        <x:v>7.04</x:v>
      </x:c>
      <x:c r="I644" s="0" t="s">
        <x:v>250</x:v>
      </x:c>
      <x:c r="J644" s="44">
        <x:f>ROUND(E644* H644,5)</x:f>
      </x:c>
      <x:c r="K644" s="45" t="s"/>
    </x:row>
    <x:row r="645" spans="1:27">
      <x:c r="D645" s="46" t="s">
        <x:v>259</x:v>
      </x:c>
      <x:c r="E645" s="45" t="s"/>
      <x:c r="H645" s="45" t="s"/>
      <x:c r="K645" s="43">
        <x:f>SUM(J644:J644)</x:f>
      </x:c>
    </x:row>
    <x:row r="646" spans="1:27">
      <x:c r="D646" s="46" t="s">
        <x:v>260</x:v>
      </x:c>
      <x:c r="E646" s="45" t="s"/>
      <x:c r="H646" s="45" t="s"/>
      <x:c r="K646" s="47">
        <x:f>SUM(J643:J645)</x:f>
      </x:c>
    </x:row>
    <x:row r="647" spans="1:27">
      <x:c r="D647" s="46" t="s">
        <x:v>293</x:v>
      </x:c>
      <x:c r="E647" s="45" t="s"/>
      <x:c r="H647" s="45" t="n">
        <x:v>8.15</x:v>
      </x:c>
      <x:c r="I647" s="0" t="s">
        <x:v>262</x:v>
      </x:c>
      <x:c r="K647" s="43">
        <x:f>ROUND(H647/100*K646,5)</x:f>
      </x:c>
    </x:row>
    <x:row r="648" spans="1:27">
      <x:c r="D648" s="46" t="s">
        <x:v>263</x:v>
      </x:c>
      <x:c r="E648" s="45" t="s"/>
      <x:c r="H648" s="45" t="s"/>
      <x:c r="K648" s="47">
        <x:f>SUM(K646:K647)</x:f>
      </x:c>
    </x:row>
    <x:row r="650" spans="1:27" customFormat="1" ht="45" customHeight="1">
      <x:c r="A650" s="35" t="s"/>
      <x:c r="B650" s="35" t="s">
        <x:v>573</x:v>
      </x:c>
      <x:c r="C650" s="36" t="s">
        <x:v>31</x:v>
      </x:c>
      <x:c r="D650" s="37" t="s">
        <x:v>574</x:v>
      </x:c>
      <x:c r="E650" s="36" t="s"/>
      <x:c r="F650" s="36" t="s"/>
      <x:c r="G650" s="36" t="s"/>
      <x:c r="H650" s="38" t="s">
        <x:v>242</x:v>
      </x:c>
      <x:c r="I650" s="39" t="n">
        <x:v>1</x:v>
      </x:c>
      <x:c r="J650" s="40" t="s"/>
      <x:c r="K650" s="41">
        <x:f>ROUND(K656,2)</x:f>
      </x:c>
      <x:c r="L650" s="37" t="s">
        <x:v>575</x:v>
      </x:c>
      <x:c r="M650" s="36" t="s"/>
      <x:c r="N650" s="36" t="s"/>
      <x:c r="O650" s="36" t="s"/>
      <x:c r="P650" s="36" t="s"/>
      <x:c r="Q650" s="36" t="s"/>
      <x:c r="R650" s="36" t="s"/>
      <x:c r="S650" s="36" t="s"/>
      <x:c r="T650" s="36" t="s"/>
      <x:c r="U650" s="36" t="s"/>
      <x:c r="V650" s="36" t="s"/>
      <x:c r="W650" s="36" t="s"/>
      <x:c r="X650" s="36" t="s"/>
      <x:c r="Y650" s="36" t="s"/>
      <x:c r="Z650" s="36" t="s"/>
      <x:c r="AA650" s="36" t="s"/>
    </x:row>
    <x:row r="651" spans="1:27">
      <x:c r="B651" s="13" t="s">
        <x:v>254</x:v>
      </x:c>
    </x:row>
    <x:row r="652" spans="1:27">
      <x:c r="B652" s="0" t="s">
        <x:v>576</x:v>
      </x:c>
      <x:c r="C652" s="0" t="s">
        <x:v>31</x:v>
      </x:c>
      <x:c r="D652" s="0" t="s">
        <x:v>574</x:v>
      </x:c>
      <x:c r="E652" s="42" t="n">
        <x:v>1</x:v>
      </x:c>
      <x:c r="G652" s="0" t="s">
        <x:v>249</x:v>
      </x:c>
      <x:c r="H652" s="43" t="n">
        <x:v>16.72</x:v>
      </x:c>
      <x:c r="I652" s="0" t="s">
        <x:v>250</x:v>
      </x:c>
      <x:c r="J652" s="44">
        <x:f>ROUND(E652* H652,5)</x:f>
      </x:c>
      <x:c r="K652" s="45" t="s"/>
    </x:row>
    <x:row r="653" spans="1:27">
      <x:c r="D653" s="46" t="s">
        <x:v>259</x:v>
      </x:c>
      <x:c r="E653" s="45" t="s"/>
      <x:c r="H653" s="45" t="s"/>
      <x:c r="K653" s="43">
        <x:f>SUM(J652:J652)</x:f>
      </x:c>
    </x:row>
    <x:row r="654" spans="1:27">
      <x:c r="D654" s="46" t="s">
        <x:v>260</x:v>
      </x:c>
      <x:c r="E654" s="45" t="s"/>
      <x:c r="H654" s="45" t="s"/>
      <x:c r="K654" s="47">
        <x:f>SUM(J651:J653)</x:f>
      </x:c>
    </x:row>
    <x:row r="655" spans="1:27">
      <x:c r="D655" s="46" t="s">
        <x:v>293</x:v>
      </x:c>
      <x:c r="E655" s="45" t="s"/>
      <x:c r="H655" s="45" t="n">
        <x:v>8.15</x:v>
      </x:c>
      <x:c r="I655" s="0" t="s">
        <x:v>262</x:v>
      </x:c>
      <x:c r="K655" s="43">
        <x:f>ROUND(H655/100*K654,5)</x:f>
      </x:c>
    </x:row>
    <x:row r="656" spans="1:27">
      <x:c r="D656" s="46" t="s">
        <x:v>263</x:v>
      </x:c>
      <x:c r="E656" s="45" t="s"/>
      <x:c r="H656" s="45" t="s"/>
      <x:c r="K656" s="47">
        <x:f>SUM(K654:K655)</x:f>
      </x:c>
    </x:row>
    <x:row r="658" spans="1:27" customFormat="1" ht="45" customHeight="1">
      <x:c r="A658" s="35" t="s"/>
      <x:c r="B658" s="35" t="s">
        <x:v>577</x:v>
      </x:c>
      <x:c r="C658" s="36" t="s">
        <x:v>31</x:v>
      </x:c>
      <x:c r="D658" s="37" t="s">
        <x:v>578</x:v>
      </x:c>
      <x:c r="E658" s="36" t="s"/>
      <x:c r="F658" s="36" t="s"/>
      <x:c r="G658" s="36" t="s"/>
      <x:c r="H658" s="38" t="s">
        <x:v>242</x:v>
      </x:c>
      <x:c r="I658" s="39" t="n">
        <x:v>1</x:v>
      </x:c>
      <x:c r="J658" s="40" t="s"/>
      <x:c r="K658" s="41">
        <x:f>ROUND(K664,2)</x:f>
      </x:c>
      <x:c r="L658" s="37" t="s">
        <x:v>579</x:v>
      </x:c>
      <x:c r="M658" s="36" t="s"/>
      <x:c r="N658" s="36" t="s"/>
      <x:c r="O658" s="36" t="s"/>
      <x:c r="P658" s="36" t="s"/>
      <x:c r="Q658" s="36" t="s"/>
      <x:c r="R658" s="36" t="s"/>
      <x:c r="S658" s="36" t="s"/>
      <x:c r="T658" s="36" t="s"/>
      <x:c r="U658" s="36" t="s"/>
      <x:c r="V658" s="36" t="s"/>
      <x:c r="W658" s="36" t="s"/>
      <x:c r="X658" s="36" t="s"/>
      <x:c r="Y658" s="36" t="s"/>
      <x:c r="Z658" s="36" t="s"/>
      <x:c r="AA658" s="36" t="s"/>
    </x:row>
    <x:row r="659" spans="1:27">
      <x:c r="B659" s="13" t="s">
        <x:v>254</x:v>
      </x:c>
    </x:row>
    <x:row r="660" spans="1:27">
      <x:c r="B660" s="0" t="s">
        <x:v>580</x:v>
      </x:c>
      <x:c r="C660" s="0" t="s">
        <x:v>31</x:v>
      </x:c>
      <x:c r="D660" s="0" t="s">
        <x:v>578</x:v>
      </x:c>
      <x:c r="E660" s="42" t="n">
        <x:v>1</x:v>
      </x:c>
      <x:c r="G660" s="0" t="s">
        <x:v>249</x:v>
      </x:c>
      <x:c r="H660" s="43" t="n">
        <x:v>1.66</x:v>
      </x:c>
      <x:c r="I660" s="0" t="s">
        <x:v>250</x:v>
      </x:c>
      <x:c r="J660" s="44">
        <x:f>ROUND(E660* H660,5)</x:f>
      </x:c>
      <x:c r="K660" s="45" t="s"/>
    </x:row>
    <x:row r="661" spans="1:27">
      <x:c r="D661" s="46" t="s">
        <x:v>259</x:v>
      </x:c>
      <x:c r="E661" s="45" t="s"/>
      <x:c r="H661" s="45" t="s"/>
      <x:c r="K661" s="43">
        <x:f>SUM(J660:J660)</x:f>
      </x:c>
    </x:row>
    <x:row r="662" spans="1:27">
      <x:c r="D662" s="46" t="s">
        <x:v>260</x:v>
      </x:c>
      <x:c r="E662" s="45" t="s"/>
      <x:c r="H662" s="45" t="s"/>
      <x:c r="K662" s="47">
        <x:f>SUM(J659:J661)</x:f>
      </x:c>
    </x:row>
    <x:row r="663" spans="1:27">
      <x:c r="D663" s="46" t="s">
        <x:v>293</x:v>
      </x:c>
      <x:c r="E663" s="45" t="s"/>
      <x:c r="H663" s="45" t="n">
        <x:v>8.15</x:v>
      </x:c>
      <x:c r="I663" s="0" t="s">
        <x:v>262</x:v>
      </x:c>
      <x:c r="K663" s="43">
        <x:f>ROUND(H663/100*K662,5)</x:f>
      </x:c>
    </x:row>
    <x:row r="664" spans="1:27">
      <x:c r="D664" s="46" t="s">
        <x:v>263</x:v>
      </x:c>
      <x:c r="E664" s="45" t="s"/>
      <x:c r="H664" s="45" t="s"/>
      <x:c r="K664" s="47">
        <x:f>SUM(K662:K663)</x:f>
      </x:c>
    </x:row>
    <x:row r="666" spans="1:27" customFormat="1" ht="45" customHeight="1">
      <x:c r="A666" s="35" t="s"/>
      <x:c r="B666" s="35" t="s">
        <x:v>581</x:v>
      </x:c>
      <x:c r="C666" s="36" t="s">
        <x:v>31</x:v>
      </x:c>
      <x:c r="D666" s="37" t="s">
        <x:v>582</x:v>
      </x:c>
      <x:c r="E666" s="36" t="s"/>
      <x:c r="F666" s="36" t="s"/>
      <x:c r="G666" s="36" t="s"/>
      <x:c r="H666" s="38" t="s">
        <x:v>242</x:v>
      </x:c>
      <x:c r="I666" s="39" t="n">
        <x:v>1</x:v>
      </x:c>
      <x:c r="J666" s="40" t="s"/>
      <x:c r="K666" s="41" t="n">
        <x:v>0</x:v>
      </x:c>
      <x:c r="L666" s="37" t="s">
        <x:v>583</x:v>
      </x:c>
      <x:c r="M666" s="36" t="s"/>
      <x:c r="N666" s="36" t="s"/>
      <x:c r="O666" s="36" t="s"/>
      <x:c r="P666" s="36" t="s"/>
      <x:c r="Q666" s="36" t="s"/>
      <x:c r="R666" s="36" t="s"/>
      <x:c r="S666" s="36" t="s"/>
      <x:c r="T666" s="36" t="s"/>
      <x:c r="U666" s="36" t="s"/>
      <x:c r="V666" s="36" t="s"/>
      <x:c r="W666" s="36" t="s"/>
      <x:c r="X666" s="36" t="s"/>
      <x:c r="Y666" s="36" t="s"/>
      <x:c r="Z666" s="36" t="s"/>
      <x:c r="AA666" s="36" t="s"/>
    </x:row>
    <x:row r="667" spans="1:27" customFormat="1" ht="45" customHeight="1">
      <x:c r="A667" s="35" t="s"/>
      <x:c r="B667" s="35" t="s">
        <x:v>584</x:v>
      </x:c>
      <x:c r="C667" s="36" t="s">
        <x:v>31</x:v>
      </x:c>
      <x:c r="D667" s="37" t="s">
        <x:v>585</x:v>
      </x:c>
      <x:c r="E667" s="36" t="s"/>
      <x:c r="F667" s="36" t="s"/>
      <x:c r="G667" s="36" t="s"/>
      <x:c r="H667" s="38" t="s">
        <x:v>242</x:v>
      </x:c>
      <x:c r="I667" s="39" t="n">
        <x:v>1</x:v>
      </x:c>
      <x:c r="J667" s="40" t="s"/>
      <x:c r="K667" s="41" t="n">
        <x:v>0</x:v>
      </x:c>
      <x:c r="L667" s="37" t="s">
        <x:v>586</x:v>
      </x:c>
      <x:c r="M667" s="36" t="s"/>
      <x:c r="N667" s="36" t="s"/>
      <x:c r="O667" s="36" t="s"/>
      <x:c r="P667" s="36" t="s"/>
      <x:c r="Q667" s="36" t="s"/>
      <x:c r="R667" s="36" t="s"/>
      <x:c r="S667" s="36" t="s"/>
      <x:c r="T667" s="36" t="s"/>
      <x:c r="U667" s="36" t="s"/>
      <x:c r="V667" s="36" t="s"/>
      <x:c r="W667" s="36" t="s"/>
      <x:c r="X667" s="36" t="s"/>
      <x:c r="Y667" s="36" t="s"/>
      <x:c r="Z667" s="36" t="s"/>
      <x:c r="AA667" s="36" t="s"/>
    </x:row>
    <x:row r="668" spans="1:27" customFormat="1" ht="45" customHeight="1">
      <x:c r="A668" s="35" t="s"/>
      <x:c r="B668" s="35" t="s">
        <x:v>587</x:v>
      </x:c>
      <x:c r="C668" s="36" t="s">
        <x:v>31</x:v>
      </x:c>
      <x:c r="D668" s="37" t="s">
        <x:v>588</x:v>
      </x:c>
      <x:c r="E668" s="36" t="s"/>
      <x:c r="F668" s="36" t="s"/>
      <x:c r="G668" s="36" t="s"/>
      <x:c r="H668" s="38" t="s">
        <x:v>242</x:v>
      </x:c>
      <x:c r="I668" s="39" t="n">
        <x:v>1</x:v>
      </x:c>
      <x:c r="J668" s="40" t="s"/>
      <x:c r="K668" s="41">
        <x:f>ROUND(K674,2)</x:f>
      </x:c>
      <x:c r="L668" s="37" t="s">
        <x:v>589</x:v>
      </x:c>
      <x:c r="M668" s="36" t="s"/>
      <x:c r="N668" s="36" t="s"/>
      <x:c r="O668" s="36" t="s"/>
      <x:c r="P668" s="36" t="s"/>
      <x:c r="Q668" s="36" t="s"/>
      <x:c r="R668" s="36" t="s"/>
      <x:c r="S668" s="36" t="s"/>
      <x:c r="T668" s="36" t="s"/>
      <x:c r="U668" s="36" t="s"/>
      <x:c r="V668" s="36" t="s"/>
      <x:c r="W668" s="36" t="s"/>
      <x:c r="X668" s="36" t="s"/>
      <x:c r="Y668" s="36" t="s"/>
      <x:c r="Z668" s="36" t="s"/>
      <x:c r="AA668" s="36" t="s"/>
    </x:row>
    <x:row r="669" spans="1:27">
      <x:c r="B669" s="13" t="s">
        <x:v>254</x:v>
      </x:c>
    </x:row>
    <x:row r="670" spans="1:27">
      <x:c r="B670" s="0" t="s">
        <x:v>590</x:v>
      </x:c>
      <x:c r="C670" s="0" t="s">
        <x:v>31</x:v>
      </x:c>
      <x:c r="D670" s="0" t="s">
        <x:v>588</x:v>
      </x:c>
      <x:c r="E670" s="42" t="n">
        <x:v>1</x:v>
      </x:c>
      <x:c r="G670" s="0" t="s">
        <x:v>249</x:v>
      </x:c>
      <x:c r="H670" s="43" t="n">
        <x:v>2.77</x:v>
      </x:c>
      <x:c r="I670" s="0" t="s">
        <x:v>250</x:v>
      </x:c>
      <x:c r="J670" s="44">
        <x:f>ROUND(E670* H670,5)</x:f>
      </x:c>
      <x:c r="K670" s="45" t="s"/>
    </x:row>
    <x:row r="671" spans="1:27">
      <x:c r="D671" s="46" t="s">
        <x:v>259</x:v>
      </x:c>
      <x:c r="E671" s="45" t="s"/>
      <x:c r="H671" s="45" t="s"/>
      <x:c r="K671" s="43">
        <x:f>SUM(J670:J670)</x:f>
      </x:c>
    </x:row>
    <x:row r="672" spans="1:27">
      <x:c r="D672" s="46" t="s">
        <x:v>260</x:v>
      </x:c>
      <x:c r="E672" s="45" t="s"/>
      <x:c r="H672" s="45" t="s"/>
      <x:c r="K672" s="47">
        <x:f>SUM(J669:J671)</x:f>
      </x:c>
    </x:row>
    <x:row r="673" spans="1:27">
      <x:c r="D673" s="46" t="s">
        <x:v>293</x:v>
      </x:c>
      <x:c r="E673" s="45" t="s"/>
      <x:c r="H673" s="45" t="n">
        <x:v>8.15</x:v>
      </x:c>
      <x:c r="I673" s="0" t="s">
        <x:v>262</x:v>
      </x:c>
      <x:c r="K673" s="43">
        <x:f>ROUND(H673/100*K672,5)</x:f>
      </x:c>
    </x:row>
    <x:row r="674" spans="1:27">
      <x:c r="D674" s="46" t="s">
        <x:v>263</x:v>
      </x:c>
      <x:c r="E674" s="45" t="s"/>
      <x:c r="H674" s="45" t="s"/>
      <x:c r="K674" s="47">
        <x:f>SUM(K672:K673)</x:f>
      </x:c>
    </x:row>
    <x:row r="676" spans="1:27" customFormat="1" ht="45" customHeight="1">
      <x:c r="A676" s="35" t="s"/>
      <x:c r="B676" s="35" t="s">
        <x:v>591</x:v>
      </x:c>
      <x:c r="C676" s="36" t="s">
        <x:v>31</x:v>
      </x:c>
      <x:c r="D676" s="37" t="s">
        <x:v>592</x:v>
      </x:c>
      <x:c r="E676" s="36" t="s"/>
      <x:c r="F676" s="36" t="s"/>
      <x:c r="G676" s="36" t="s"/>
      <x:c r="H676" s="38" t="s">
        <x:v>242</x:v>
      </x:c>
      <x:c r="I676" s="39" t="n">
        <x:v>1</x:v>
      </x:c>
      <x:c r="J676" s="40" t="s"/>
      <x:c r="K676" s="41">
        <x:f>ROUND(K682,2)</x:f>
      </x:c>
      <x:c r="L676" s="37" t="s">
        <x:v>593</x:v>
      </x:c>
      <x:c r="M676" s="36" t="s"/>
      <x:c r="N676" s="36" t="s"/>
      <x:c r="O676" s="36" t="s"/>
      <x:c r="P676" s="36" t="s"/>
      <x:c r="Q676" s="36" t="s"/>
      <x:c r="R676" s="36" t="s"/>
      <x:c r="S676" s="36" t="s"/>
      <x:c r="T676" s="36" t="s"/>
      <x:c r="U676" s="36" t="s"/>
      <x:c r="V676" s="36" t="s"/>
      <x:c r="W676" s="36" t="s"/>
      <x:c r="X676" s="36" t="s"/>
      <x:c r="Y676" s="36" t="s"/>
      <x:c r="Z676" s="36" t="s"/>
      <x:c r="AA676" s="36" t="s"/>
    </x:row>
    <x:row r="677" spans="1:27">
      <x:c r="B677" s="13" t="s">
        <x:v>254</x:v>
      </x:c>
    </x:row>
    <x:row r="678" spans="1:27">
      <x:c r="B678" s="0" t="s">
        <x:v>594</x:v>
      </x:c>
      <x:c r="C678" s="0" t="s">
        <x:v>31</x:v>
      </x:c>
      <x:c r="D678" s="0" t="s">
        <x:v>592</x:v>
      </x:c>
      <x:c r="E678" s="42" t="n">
        <x:v>1</x:v>
      </x:c>
      <x:c r="G678" s="0" t="s">
        <x:v>249</x:v>
      </x:c>
      <x:c r="H678" s="43" t="n">
        <x:v>20.65</x:v>
      </x:c>
      <x:c r="I678" s="0" t="s">
        <x:v>250</x:v>
      </x:c>
      <x:c r="J678" s="44">
        <x:f>ROUND(E678* H678,5)</x:f>
      </x:c>
      <x:c r="K678" s="45" t="s"/>
    </x:row>
    <x:row r="679" spans="1:27">
      <x:c r="D679" s="46" t="s">
        <x:v>259</x:v>
      </x:c>
      <x:c r="E679" s="45" t="s"/>
      <x:c r="H679" s="45" t="s"/>
      <x:c r="K679" s="43">
        <x:f>SUM(J678:J678)</x:f>
      </x:c>
    </x:row>
    <x:row r="680" spans="1:27">
      <x:c r="D680" s="46" t="s">
        <x:v>260</x:v>
      </x:c>
      <x:c r="E680" s="45" t="s"/>
      <x:c r="H680" s="45" t="s"/>
      <x:c r="K680" s="47">
        <x:f>SUM(J677:J679)</x:f>
      </x:c>
    </x:row>
    <x:row r="681" spans="1:27">
      <x:c r="D681" s="46" t="s">
        <x:v>293</x:v>
      </x:c>
      <x:c r="E681" s="45" t="s"/>
      <x:c r="H681" s="45" t="n">
        <x:v>8.15</x:v>
      </x:c>
      <x:c r="I681" s="0" t="s">
        <x:v>262</x:v>
      </x:c>
      <x:c r="K681" s="43">
        <x:f>ROUND(H681/100*K680,5)</x:f>
      </x:c>
    </x:row>
    <x:row r="682" spans="1:27">
      <x:c r="D682" s="46" t="s">
        <x:v>263</x:v>
      </x:c>
      <x:c r="E682" s="45" t="s"/>
      <x:c r="H682" s="45" t="s"/>
      <x:c r="K682" s="47">
        <x:f>SUM(K680:K681)</x:f>
      </x:c>
    </x:row>
    <x:row r="684" spans="1:27" customFormat="1" ht="45" customHeight="1">
      <x:c r="A684" s="35" t="s"/>
      <x:c r="B684" s="35" t="s">
        <x:v>595</x:v>
      </x:c>
      <x:c r="C684" s="36" t="s">
        <x:v>31</x:v>
      </x:c>
      <x:c r="D684" s="37" t="s">
        <x:v>596</x:v>
      </x:c>
      <x:c r="E684" s="36" t="s"/>
      <x:c r="F684" s="36" t="s"/>
      <x:c r="G684" s="36" t="s"/>
      <x:c r="H684" s="38" t="s">
        <x:v>242</x:v>
      </x:c>
      <x:c r="I684" s="39" t="n">
        <x:v>1</x:v>
      </x:c>
      <x:c r="J684" s="40" t="s"/>
      <x:c r="K684" s="41">
        <x:f>ROUND(K690,2)</x:f>
      </x:c>
      <x:c r="L684" s="37" t="s">
        <x:v>597</x:v>
      </x:c>
      <x:c r="M684" s="36" t="s"/>
      <x:c r="N684" s="36" t="s"/>
      <x:c r="O684" s="36" t="s"/>
      <x:c r="P684" s="36" t="s"/>
      <x:c r="Q684" s="36" t="s"/>
      <x:c r="R684" s="36" t="s"/>
      <x:c r="S684" s="36" t="s"/>
      <x:c r="T684" s="36" t="s"/>
      <x:c r="U684" s="36" t="s"/>
      <x:c r="V684" s="36" t="s"/>
      <x:c r="W684" s="36" t="s"/>
      <x:c r="X684" s="36" t="s"/>
      <x:c r="Y684" s="36" t="s"/>
      <x:c r="Z684" s="36" t="s"/>
      <x:c r="AA684" s="36" t="s"/>
    </x:row>
    <x:row r="685" spans="1:27">
      <x:c r="B685" s="13" t="s">
        <x:v>254</x:v>
      </x:c>
    </x:row>
    <x:row r="686" spans="1:27">
      <x:c r="B686" s="0" t="s">
        <x:v>598</x:v>
      </x:c>
      <x:c r="C686" s="0" t="s">
        <x:v>31</x:v>
      </x:c>
      <x:c r="D686" s="0" t="s">
        <x:v>596</x:v>
      </x:c>
      <x:c r="E686" s="42" t="n">
        <x:v>1</x:v>
      </x:c>
      <x:c r="G686" s="0" t="s">
        <x:v>249</x:v>
      </x:c>
      <x:c r="H686" s="43" t="n">
        <x:v>42.54</x:v>
      </x:c>
      <x:c r="I686" s="0" t="s">
        <x:v>250</x:v>
      </x:c>
      <x:c r="J686" s="44">
        <x:f>ROUND(E686* H686,5)</x:f>
      </x:c>
      <x:c r="K686" s="45" t="s"/>
    </x:row>
    <x:row r="687" spans="1:27">
      <x:c r="D687" s="46" t="s">
        <x:v>259</x:v>
      </x:c>
      <x:c r="E687" s="45" t="s"/>
      <x:c r="H687" s="45" t="s"/>
      <x:c r="K687" s="43">
        <x:f>SUM(J686:J686)</x:f>
      </x:c>
    </x:row>
    <x:row r="688" spans="1:27">
      <x:c r="D688" s="46" t="s">
        <x:v>260</x:v>
      </x:c>
      <x:c r="E688" s="45" t="s"/>
      <x:c r="H688" s="45" t="s"/>
      <x:c r="K688" s="47">
        <x:f>SUM(J685:J687)</x:f>
      </x:c>
    </x:row>
    <x:row r="689" spans="1:27">
      <x:c r="D689" s="46" t="s">
        <x:v>293</x:v>
      </x:c>
      <x:c r="E689" s="45" t="s"/>
      <x:c r="H689" s="45" t="n">
        <x:v>8.15</x:v>
      </x:c>
      <x:c r="I689" s="0" t="s">
        <x:v>262</x:v>
      </x:c>
      <x:c r="K689" s="43">
        <x:f>ROUND(H689/100*K688,5)</x:f>
      </x:c>
    </x:row>
    <x:row r="690" spans="1:27">
      <x:c r="D690" s="46" t="s">
        <x:v>263</x:v>
      </x:c>
      <x:c r="E690" s="45" t="s"/>
      <x:c r="H690" s="45" t="s"/>
      <x:c r="K690" s="47">
        <x:f>SUM(K688:K689)</x:f>
      </x:c>
    </x:row>
    <x:row r="692" spans="1:27" customFormat="1" ht="45" customHeight="1">
      <x:c r="A692" s="35" t="s"/>
      <x:c r="B692" s="35" t="s">
        <x:v>599</x:v>
      </x:c>
      <x:c r="C692" s="36" t="s">
        <x:v>31</x:v>
      </x:c>
      <x:c r="D692" s="37" t="s">
        <x:v>600</x:v>
      </x:c>
      <x:c r="E692" s="36" t="s"/>
      <x:c r="F692" s="36" t="s"/>
      <x:c r="G692" s="36" t="s"/>
      <x:c r="H692" s="38" t="s">
        <x:v>242</x:v>
      </x:c>
      <x:c r="I692" s="39" t="n">
        <x:v>1</x:v>
      </x:c>
      <x:c r="J692" s="40" t="s"/>
      <x:c r="K692" s="41">
        <x:f>ROUND(K698,2)</x:f>
      </x:c>
      <x:c r="L692" s="37" t="s">
        <x:v>597</x:v>
      </x:c>
      <x:c r="M692" s="36" t="s"/>
      <x:c r="N692" s="36" t="s"/>
      <x:c r="O692" s="36" t="s"/>
      <x:c r="P692" s="36" t="s"/>
      <x:c r="Q692" s="36" t="s"/>
      <x:c r="R692" s="36" t="s"/>
      <x:c r="S692" s="36" t="s"/>
      <x:c r="T692" s="36" t="s"/>
      <x:c r="U692" s="36" t="s"/>
      <x:c r="V692" s="36" t="s"/>
      <x:c r="W692" s="36" t="s"/>
      <x:c r="X692" s="36" t="s"/>
      <x:c r="Y692" s="36" t="s"/>
      <x:c r="Z692" s="36" t="s"/>
      <x:c r="AA692" s="36" t="s"/>
    </x:row>
    <x:row r="693" spans="1:27">
      <x:c r="B693" s="13" t="s">
        <x:v>254</x:v>
      </x:c>
    </x:row>
    <x:row r="694" spans="1:27">
      <x:c r="B694" s="0" t="s">
        <x:v>601</x:v>
      </x:c>
      <x:c r="C694" s="0" t="s">
        <x:v>31</x:v>
      </x:c>
      <x:c r="D694" s="0" t="s">
        <x:v>600</x:v>
      </x:c>
      <x:c r="E694" s="42" t="n">
        <x:v>1</x:v>
      </x:c>
      <x:c r="G694" s="0" t="s">
        <x:v>249</x:v>
      </x:c>
      <x:c r="H694" s="43" t="n">
        <x:v>154.17</x:v>
      </x:c>
      <x:c r="I694" s="0" t="s">
        <x:v>250</x:v>
      </x:c>
      <x:c r="J694" s="44">
        <x:f>ROUND(E694* H694,5)</x:f>
      </x:c>
      <x:c r="K694" s="45" t="s"/>
    </x:row>
    <x:row r="695" spans="1:27">
      <x:c r="D695" s="46" t="s">
        <x:v>259</x:v>
      </x:c>
      <x:c r="E695" s="45" t="s"/>
      <x:c r="H695" s="45" t="s"/>
      <x:c r="K695" s="43">
        <x:f>SUM(J694:J694)</x:f>
      </x:c>
    </x:row>
    <x:row r="696" spans="1:27">
      <x:c r="D696" s="46" t="s">
        <x:v>260</x:v>
      </x:c>
      <x:c r="E696" s="45" t="s"/>
      <x:c r="H696" s="45" t="s"/>
      <x:c r="K696" s="47">
        <x:f>SUM(J693:J695)</x:f>
      </x:c>
    </x:row>
    <x:row r="697" spans="1:27">
      <x:c r="D697" s="46" t="s">
        <x:v>293</x:v>
      </x:c>
      <x:c r="E697" s="45" t="s"/>
      <x:c r="H697" s="45" t="n">
        <x:v>8.15</x:v>
      </x:c>
      <x:c r="I697" s="0" t="s">
        <x:v>262</x:v>
      </x:c>
      <x:c r="K697" s="43">
        <x:f>ROUND(H697/100*K696,5)</x:f>
      </x:c>
    </x:row>
    <x:row r="698" spans="1:27">
      <x:c r="D698" s="46" t="s">
        <x:v>263</x:v>
      </x:c>
      <x:c r="E698" s="45" t="s"/>
      <x:c r="H698" s="45" t="s"/>
      <x:c r="K698" s="47">
        <x:f>SUM(K696:K697)</x:f>
      </x:c>
    </x:row>
    <x:row r="700" spans="1:27" customFormat="1" ht="45" customHeight="1">
      <x:c r="A700" s="35" t="s"/>
      <x:c r="B700" s="35" t="s">
        <x:v>602</x:v>
      </x:c>
      <x:c r="C700" s="36" t="s">
        <x:v>31</x:v>
      </x:c>
      <x:c r="D700" s="37" t="s">
        <x:v>603</x:v>
      </x:c>
      <x:c r="E700" s="36" t="s"/>
      <x:c r="F700" s="36" t="s"/>
      <x:c r="G700" s="36" t="s"/>
      <x:c r="H700" s="38" t="s">
        <x:v>242</x:v>
      </x:c>
      <x:c r="I700" s="39" t="n">
        <x:v>1</x:v>
      </x:c>
      <x:c r="J700" s="40" t="s"/>
      <x:c r="K700" s="41">
        <x:f>ROUND(K706,2)</x:f>
      </x:c>
      <x:c r="L700" s="37" t="s">
        <x:v>597</x:v>
      </x:c>
      <x:c r="M700" s="36" t="s"/>
      <x:c r="N700" s="36" t="s"/>
      <x:c r="O700" s="36" t="s"/>
      <x:c r="P700" s="36" t="s"/>
      <x:c r="Q700" s="36" t="s"/>
      <x:c r="R700" s="36" t="s"/>
      <x:c r="S700" s="36" t="s"/>
      <x:c r="T700" s="36" t="s"/>
      <x:c r="U700" s="36" t="s"/>
      <x:c r="V700" s="36" t="s"/>
      <x:c r="W700" s="36" t="s"/>
      <x:c r="X700" s="36" t="s"/>
      <x:c r="Y700" s="36" t="s"/>
      <x:c r="Z700" s="36" t="s"/>
      <x:c r="AA700" s="36" t="s"/>
    </x:row>
    <x:row r="701" spans="1:27">
      <x:c r="B701" s="13" t="s">
        <x:v>254</x:v>
      </x:c>
    </x:row>
    <x:row r="702" spans="1:27">
      <x:c r="B702" s="0" t="s">
        <x:v>604</x:v>
      </x:c>
      <x:c r="C702" s="0" t="s">
        <x:v>31</x:v>
      </x:c>
      <x:c r="D702" s="0" t="s">
        <x:v>603</x:v>
      </x:c>
      <x:c r="E702" s="42" t="n">
        <x:v>1</x:v>
      </x:c>
      <x:c r="G702" s="0" t="s">
        <x:v>249</x:v>
      </x:c>
      <x:c r="H702" s="43" t="n">
        <x:v>450.87</x:v>
      </x:c>
      <x:c r="I702" s="0" t="s">
        <x:v>250</x:v>
      </x:c>
      <x:c r="J702" s="44">
        <x:f>ROUND(E702* H702,5)</x:f>
      </x:c>
      <x:c r="K702" s="45" t="s"/>
    </x:row>
    <x:row r="703" spans="1:27">
      <x:c r="D703" s="46" t="s">
        <x:v>259</x:v>
      </x:c>
      <x:c r="E703" s="45" t="s"/>
      <x:c r="H703" s="45" t="s"/>
      <x:c r="K703" s="43">
        <x:f>SUM(J702:J702)</x:f>
      </x:c>
    </x:row>
    <x:row r="704" spans="1:27">
      <x:c r="D704" s="46" t="s">
        <x:v>260</x:v>
      </x:c>
      <x:c r="E704" s="45" t="s"/>
      <x:c r="H704" s="45" t="s"/>
      <x:c r="K704" s="47">
        <x:f>SUM(J701:J703)</x:f>
      </x:c>
    </x:row>
    <x:row r="705" spans="1:27">
      <x:c r="D705" s="46" t="s">
        <x:v>293</x:v>
      </x:c>
      <x:c r="E705" s="45" t="s"/>
      <x:c r="H705" s="45" t="n">
        <x:v>8.15</x:v>
      </x:c>
      <x:c r="I705" s="0" t="s">
        <x:v>262</x:v>
      </x:c>
      <x:c r="K705" s="43">
        <x:f>ROUND(H705/100*K704,5)</x:f>
      </x:c>
    </x:row>
    <x:row r="706" spans="1:27">
      <x:c r="D706" s="46" t="s">
        <x:v>263</x:v>
      </x:c>
      <x:c r="E706" s="45" t="s"/>
      <x:c r="H706" s="45" t="s"/>
      <x:c r="K706" s="47">
        <x:f>SUM(K704:K705)</x:f>
      </x:c>
    </x:row>
    <x:row r="708" spans="1:27" customFormat="1" ht="45" customHeight="1">
      <x:c r="A708" s="35" t="s"/>
      <x:c r="B708" s="35" t="s">
        <x:v>605</x:v>
      </x:c>
      <x:c r="C708" s="36" t="s">
        <x:v>31</x:v>
      </x:c>
      <x:c r="D708" s="37" t="s">
        <x:v>606</x:v>
      </x:c>
      <x:c r="E708" s="36" t="s"/>
      <x:c r="F708" s="36" t="s"/>
      <x:c r="G708" s="36" t="s"/>
      <x:c r="H708" s="38" t="s">
        <x:v>242</x:v>
      </x:c>
      <x:c r="I708" s="39" t="n">
        <x:v>1</x:v>
      </x:c>
      <x:c r="J708" s="40" t="s"/>
      <x:c r="K708" s="41">
        <x:f>ROUND(K714,2)</x:f>
      </x:c>
      <x:c r="L708" s="37" t="s">
        <x:v>607</x:v>
      </x:c>
      <x:c r="M708" s="36" t="s"/>
      <x:c r="N708" s="36" t="s"/>
      <x:c r="O708" s="36" t="s"/>
      <x:c r="P708" s="36" t="s"/>
      <x:c r="Q708" s="36" t="s"/>
      <x:c r="R708" s="36" t="s"/>
      <x:c r="S708" s="36" t="s"/>
      <x:c r="T708" s="36" t="s"/>
      <x:c r="U708" s="36" t="s"/>
      <x:c r="V708" s="36" t="s"/>
      <x:c r="W708" s="36" t="s"/>
      <x:c r="X708" s="36" t="s"/>
      <x:c r="Y708" s="36" t="s"/>
      <x:c r="Z708" s="36" t="s"/>
      <x:c r="AA708" s="36" t="s"/>
    </x:row>
    <x:row r="709" spans="1:27">
      <x:c r="B709" s="13" t="s">
        <x:v>254</x:v>
      </x:c>
    </x:row>
    <x:row r="710" spans="1:27">
      <x:c r="B710" s="0" t="s">
        <x:v>608</x:v>
      </x:c>
      <x:c r="C710" s="0" t="s">
        <x:v>31</x:v>
      </x:c>
      <x:c r="D710" s="0" t="s">
        <x:v>606</x:v>
      </x:c>
      <x:c r="E710" s="42" t="n">
        <x:v>1</x:v>
      </x:c>
      <x:c r="G710" s="0" t="s">
        <x:v>249</x:v>
      </x:c>
      <x:c r="H710" s="43" t="n">
        <x:v>34.2</x:v>
      </x:c>
      <x:c r="I710" s="0" t="s">
        <x:v>250</x:v>
      </x:c>
      <x:c r="J710" s="44">
        <x:f>ROUND(E710* H710,5)</x:f>
      </x:c>
      <x:c r="K710" s="45" t="s"/>
    </x:row>
    <x:row r="711" spans="1:27">
      <x:c r="D711" s="46" t="s">
        <x:v>259</x:v>
      </x:c>
      <x:c r="E711" s="45" t="s"/>
      <x:c r="H711" s="45" t="s"/>
      <x:c r="K711" s="43">
        <x:f>SUM(J710:J710)</x:f>
      </x:c>
    </x:row>
    <x:row r="712" spans="1:27">
      <x:c r="D712" s="46" t="s">
        <x:v>260</x:v>
      </x:c>
      <x:c r="E712" s="45" t="s"/>
      <x:c r="H712" s="45" t="s"/>
      <x:c r="K712" s="47">
        <x:f>SUM(J709:J711)</x:f>
      </x:c>
    </x:row>
    <x:row r="713" spans="1:27">
      <x:c r="D713" s="46" t="s">
        <x:v>293</x:v>
      </x:c>
      <x:c r="E713" s="45" t="s"/>
      <x:c r="H713" s="45" t="n">
        <x:v>8.15</x:v>
      </x:c>
      <x:c r="I713" s="0" t="s">
        <x:v>262</x:v>
      </x:c>
      <x:c r="K713" s="43">
        <x:f>ROUND(H713/100*K712,5)</x:f>
      </x:c>
    </x:row>
    <x:row r="714" spans="1:27">
      <x:c r="D714" s="46" t="s">
        <x:v>263</x:v>
      </x:c>
      <x:c r="E714" s="45" t="s"/>
      <x:c r="H714" s="45" t="s"/>
      <x:c r="K714" s="47">
        <x:f>SUM(K712:K713)</x:f>
      </x:c>
    </x:row>
    <x:row r="716" spans="1:27" customFormat="1" ht="45" customHeight="1">
      <x:c r="A716" s="35" t="s"/>
      <x:c r="B716" s="35" t="s">
        <x:v>609</x:v>
      </x:c>
      <x:c r="C716" s="36" t="s">
        <x:v>31</x:v>
      </x:c>
      <x:c r="D716" s="37" t="s">
        <x:v>610</x:v>
      </x:c>
      <x:c r="E716" s="36" t="s"/>
      <x:c r="F716" s="36" t="s"/>
      <x:c r="G716" s="36" t="s"/>
      <x:c r="H716" s="38" t="s">
        <x:v>242</x:v>
      </x:c>
      <x:c r="I716" s="39" t="n">
        <x:v>1</x:v>
      </x:c>
      <x:c r="J716" s="40" t="s"/>
      <x:c r="K716" s="41">
        <x:f>ROUND(K726,2)</x:f>
      </x:c>
      <x:c r="L716" s="37" t="s">
        <x:v>611</x:v>
      </x:c>
      <x:c r="M716" s="36" t="s"/>
      <x:c r="N716" s="36" t="s"/>
      <x:c r="O716" s="36" t="s"/>
      <x:c r="P716" s="36" t="s"/>
      <x:c r="Q716" s="36" t="s"/>
      <x:c r="R716" s="36" t="s"/>
      <x:c r="S716" s="36" t="s"/>
      <x:c r="T716" s="36" t="s"/>
      <x:c r="U716" s="36" t="s"/>
      <x:c r="V716" s="36" t="s"/>
      <x:c r="W716" s="36" t="s"/>
      <x:c r="X716" s="36" t="s"/>
      <x:c r="Y716" s="36" t="s"/>
      <x:c r="Z716" s="36" t="s"/>
      <x:c r="AA716" s="36" t="s"/>
    </x:row>
    <x:row r="717" spans="1:27">
      <x:c r="B717" s="13" t="s">
        <x:v>244</x:v>
      </x:c>
    </x:row>
    <x:row r="718" spans="1:27">
      <x:c r="B718" s="0" t="s">
        <x:v>612</x:v>
      </x:c>
      <x:c r="C718" s="0" t="s">
        <x:v>246</x:v>
      </x:c>
      <x:c r="D718" s="0" t="s">
        <x:v>613</x:v>
      </x:c>
      <x:c r="E718" s="42" t="n">
        <x:v>0.1</x:v>
      </x:c>
      <x:c r="F718" s="0" t="s">
        <x:v>248</x:v>
      </x:c>
      <x:c r="G718" s="0" t="s">
        <x:v>249</x:v>
      </x:c>
      <x:c r="H718" s="43" t="n">
        <x:v>31.62</x:v>
      </x:c>
      <x:c r="I718" s="0" t="s">
        <x:v>250</x:v>
      </x:c>
      <x:c r="J718" s="44">
        <x:f>ROUND(E718/I716* H718,5)</x:f>
      </x:c>
      <x:c r="K718" s="45" t="s"/>
    </x:row>
    <x:row r="719" spans="1:27">
      <x:c r="D719" s="46" t="s">
        <x:v>253</x:v>
      </x:c>
      <x:c r="E719" s="45" t="s"/>
      <x:c r="H719" s="45" t="s"/>
      <x:c r="K719" s="43">
        <x:f>SUM(J718:J718)</x:f>
      </x:c>
    </x:row>
    <x:row r="720" spans="1:27">
      <x:c r="B720" s="13" t="s">
        <x:v>254</x:v>
      </x:c>
      <x:c r="E720" s="45" t="s"/>
      <x:c r="H720" s="45" t="s"/>
      <x:c r="K720" s="45" t="s"/>
    </x:row>
    <x:row r="721" spans="1:27">
      <x:c r="B721" s="0" t="s">
        <x:v>614</x:v>
      </x:c>
      <x:c r="C721" s="0" t="s">
        <x:v>31</x:v>
      </x:c>
      <x:c r="D721" s="0" t="s">
        <x:v>615</x:v>
      </x:c>
      <x:c r="E721" s="42" t="n">
        <x:v>1</x:v>
      </x:c>
      <x:c r="G721" s="0" t="s">
        <x:v>249</x:v>
      </x:c>
      <x:c r="H721" s="43" t="n">
        <x:v>1.3</x:v>
      </x:c>
      <x:c r="I721" s="0" t="s">
        <x:v>250</x:v>
      </x:c>
      <x:c r="J721" s="44">
        <x:f>ROUND(E721* H721,5)</x:f>
      </x:c>
      <x:c r="K721" s="45" t="s"/>
    </x:row>
    <x:row r="722" spans="1:27">
      <x:c r="B722" s="0" t="s">
        <x:v>616</x:v>
      </x:c>
      <x:c r="C722" s="0" t="s">
        <x:v>31</x:v>
      </x:c>
      <x:c r="D722" s="0" t="s">
        <x:v>617</x:v>
      </x:c>
      <x:c r="E722" s="42" t="n">
        <x:v>1</x:v>
      </x:c>
      <x:c r="G722" s="0" t="s">
        <x:v>249</x:v>
      </x:c>
      <x:c r="H722" s="43" t="n">
        <x:v>22.7</x:v>
      </x:c>
      <x:c r="I722" s="0" t="s">
        <x:v>250</x:v>
      </x:c>
      <x:c r="J722" s="44">
        <x:f>ROUND(E722* H722,5)</x:f>
      </x:c>
      <x:c r="K722" s="45" t="s"/>
    </x:row>
    <x:row r="723" spans="1:27">
      <x:c r="D723" s="46" t="s">
        <x:v>259</x:v>
      </x:c>
      <x:c r="E723" s="45" t="s"/>
      <x:c r="H723" s="45" t="s"/>
      <x:c r="K723" s="43">
        <x:f>SUM(J721:J722)</x:f>
      </x:c>
    </x:row>
    <x:row r="724" spans="1:27">
      <x:c r="D724" s="46" t="s">
        <x:v>260</x:v>
      </x:c>
      <x:c r="E724" s="45" t="s"/>
      <x:c r="H724" s="45" t="s"/>
      <x:c r="K724" s="47">
        <x:f>SUM(J717:J723)</x:f>
      </x:c>
    </x:row>
    <x:row r="725" spans="1:27">
      <x:c r="D725" s="46" t="s">
        <x:v>293</x:v>
      </x:c>
      <x:c r="E725" s="45" t="s"/>
      <x:c r="H725" s="45" t="n">
        <x:v>8.15</x:v>
      </x:c>
      <x:c r="I725" s="0" t="s">
        <x:v>262</x:v>
      </x:c>
      <x:c r="K725" s="43">
        <x:f>ROUND(H725/100*K724,5)</x:f>
      </x:c>
    </x:row>
    <x:row r="726" spans="1:27">
      <x:c r="D726" s="46" t="s">
        <x:v>263</x:v>
      </x:c>
      <x:c r="E726" s="45" t="s"/>
      <x:c r="H726" s="45" t="s"/>
      <x:c r="K726" s="47">
        <x:f>SUM(K724:K725)</x:f>
      </x:c>
    </x:row>
    <x:row r="728" spans="1:27" customFormat="1" ht="45" customHeight="1">
      <x:c r="A728" s="35" t="s"/>
      <x:c r="B728" s="35" t="s">
        <x:v>618</x:v>
      </x:c>
      <x:c r="C728" s="36" t="s">
        <x:v>31</x:v>
      </x:c>
      <x:c r="D728" s="37" t="s">
        <x:v>619</x:v>
      </x:c>
      <x:c r="E728" s="36" t="s"/>
      <x:c r="F728" s="36" t="s"/>
      <x:c r="G728" s="36" t="s"/>
      <x:c r="H728" s="38" t="s">
        <x:v>242</x:v>
      </x:c>
      <x:c r="I728" s="39" t="n">
        <x:v>1</x:v>
      </x:c>
      <x:c r="J728" s="40" t="s"/>
      <x:c r="K728" s="41">
        <x:f>ROUND(K734,2)</x:f>
      </x:c>
      <x:c r="L728" s="37" t="s">
        <x:v>620</x:v>
      </x:c>
      <x:c r="M728" s="36" t="s"/>
      <x:c r="N728" s="36" t="s"/>
      <x:c r="O728" s="36" t="s"/>
      <x:c r="P728" s="36" t="s"/>
      <x:c r="Q728" s="36" t="s"/>
      <x:c r="R728" s="36" t="s"/>
      <x:c r="S728" s="36" t="s"/>
      <x:c r="T728" s="36" t="s"/>
      <x:c r="U728" s="36" t="s"/>
      <x:c r="V728" s="36" t="s"/>
      <x:c r="W728" s="36" t="s"/>
      <x:c r="X728" s="36" t="s"/>
      <x:c r="Y728" s="36" t="s"/>
      <x:c r="Z728" s="36" t="s"/>
      <x:c r="AA728" s="36" t="s"/>
    </x:row>
    <x:row r="729" spans="1:27">
      <x:c r="B729" s="13" t="s">
        <x:v>254</x:v>
      </x:c>
    </x:row>
    <x:row r="730" spans="1:27">
      <x:c r="B730" s="0" t="s">
        <x:v>621</x:v>
      </x:c>
      <x:c r="C730" s="0" t="s">
        <x:v>31</x:v>
      </x:c>
      <x:c r="D730" s="0" t="s">
        <x:v>619</x:v>
      </x:c>
      <x:c r="E730" s="42" t="n">
        <x:v>1</x:v>
      </x:c>
      <x:c r="G730" s="0" t="s">
        <x:v>249</x:v>
      </x:c>
      <x:c r="H730" s="43" t="n">
        <x:v>129.11</x:v>
      </x:c>
      <x:c r="I730" s="0" t="s">
        <x:v>250</x:v>
      </x:c>
      <x:c r="J730" s="44">
        <x:f>ROUND(E730* H730,5)</x:f>
      </x:c>
      <x:c r="K730" s="45" t="s"/>
    </x:row>
    <x:row r="731" spans="1:27">
      <x:c r="D731" s="46" t="s">
        <x:v>259</x:v>
      </x:c>
      <x:c r="E731" s="45" t="s"/>
      <x:c r="H731" s="45" t="s"/>
      <x:c r="K731" s="43">
        <x:f>SUM(J730:J730)</x:f>
      </x:c>
    </x:row>
    <x:row r="732" spans="1:27">
      <x:c r="D732" s="46" t="s">
        <x:v>260</x:v>
      </x:c>
      <x:c r="E732" s="45" t="s"/>
      <x:c r="H732" s="45" t="s"/>
      <x:c r="K732" s="47">
        <x:f>SUM(J729:J731)</x:f>
      </x:c>
    </x:row>
    <x:row r="733" spans="1:27">
      <x:c r="D733" s="46" t="s">
        <x:v>293</x:v>
      </x:c>
      <x:c r="E733" s="45" t="s"/>
      <x:c r="H733" s="45" t="n">
        <x:v>8.15</x:v>
      </x:c>
      <x:c r="I733" s="0" t="s">
        <x:v>262</x:v>
      </x:c>
      <x:c r="K733" s="43">
        <x:f>ROUND(H733/100*K732,5)</x:f>
      </x:c>
    </x:row>
    <x:row r="734" spans="1:27">
      <x:c r="D734" s="46" t="s">
        <x:v>263</x:v>
      </x:c>
      <x:c r="E734" s="45" t="s"/>
      <x:c r="H734" s="45" t="s"/>
      <x:c r="K734" s="47">
        <x:f>SUM(K732:K733)</x:f>
      </x:c>
    </x:row>
    <x:row r="736" spans="1:27" customFormat="1" ht="45" customHeight="1">
      <x:c r="A736" s="35" t="s"/>
      <x:c r="B736" s="35" t="s">
        <x:v>622</x:v>
      </x:c>
      <x:c r="C736" s="36" t="s">
        <x:v>24</x:v>
      </x:c>
      <x:c r="D736" s="37" t="s">
        <x:v>623</x:v>
      </x:c>
      <x:c r="E736" s="36" t="s"/>
      <x:c r="F736" s="36" t="s"/>
      <x:c r="G736" s="36" t="s"/>
      <x:c r="H736" s="38" t="s">
        <x:v>242</x:v>
      </x:c>
      <x:c r="I736" s="39" t="n">
        <x:v>1</x:v>
      </x:c>
      <x:c r="J736" s="40" t="s"/>
      <x:c r="K736" s="41">
        <x:f>ROUND(K747,2)</x:f>
      </x:c>
      <x:c r="L736" s="37" t="s">
        <x:v>624</x:v>
      </x:c>
      <x:c r="M736" s="36" t="s"/>
      <x:c r="N736" s="36" t="s"/>
      <x:c r="O736" s="36" t="s"/>
      <x:c r="P736" s="36" t="s"/>
      <x:c r="Q736" s="36" t="s"/>
      <x:c r="R736" s="36" t="s"/>
      <x:c r="S736" s="36" t="s"/>
      <x:c r="T736" s="36" t="s"/>
      <x:c r="U736" s="36" t="s"/>
      <x:c r="V736" s="36" t="s"/>
      <x:c r="W736" s="36" t="s"/>
      <x:c r="X736" s="36" t="s"/>
      <x:c r="Y736" s="36" t="s"/>
      <x:c r="Z736" s="36" t="s"/>
      <x:c r="AA736" s="36" t="s"/>
    </x:row>
    <x:row r="737" spans="1:27">
      <x:c r="B737" s="13" t="s">
        <x:v>244</x:v>
      </x:c>
    </x:row>
    <x:row r="738" spans="1:27">
      <x:c r="B738" s="0" t="s">
        <x:v>612</x:v>
      </x:c>
      <x:c r="C738" s="0" t="s">
        <x:v>246</x:v>
      </x:c>
      <x:c r="D738" s="0" t="s">
        <x:v>613</x:v>
      </x:c>
      <x:c r="E738" s="42" t="n">
        <x:v>0.1</x:v>
      </x:c>
      <x:c r="F738" s="0" t="s">
        <x:v>248</x:v>
      </x:c>
      <x:c r="G738" s="0" t="s">
        <x:v>249</x:v>
      </x:c>
      <x:c r="H738" s="43" t="n">
        <x:v>31.62</x:v>
      </x:c>
      <x:c r="I738" s="0" t="s">
        <x:v>250</x:v>
      </x:c>
      <x:c r="J738" s="44">
        <x:f>ROUND(E738/I736* H738,5)</x:f>
      </x:c>
      <x:c r="K738" s="45" t="s"/>
    </x:row>
    <x:row r="739" spans="1:27">
      <x:c r="B739" s="0" t="s">
        <x:v>625</x:v>
      </x:c>
      <x:c r="C739" s="0" t="s">
        <x:v>246</x:v>
      </x:c>
      <x:c r="D739" s="0" t="s">
        <x:v>626</x:v>
      </x:c>
      <x:c r="E739" s="42" t="n">
        <x:v>0.1</x:v>
      </x:c>
      <x:c r="F739" s="0" t="s">
        <x:v>248</x:v>
      </x:c>
      <x:c r="G739" s="0" t="s">
        <x:v>249</x:v>
      </x:c>
      <x:c r="H739" s="43" t="n">
        <x:v>26.39</x:v>
      </x:c>
      <x:c r="I739" s="0" t="s">
        <x:v>250</x:v>
      </x:c>
      <x:c r="J739" s="44">
        <x:f>ROUND(E739/I736* H739,5)</x:f>
      </x:c>
      <x:c r="K739" s="45" t="s"/>
    </x:row>
    <x:row r="740" spans="1:27">
      <x:c r="D740" s="46" t="s">
        <x:v>253</x:v>
      </x:c>
      <x:c r="E740" s="45" t="s"/>
      <x:c r="H740" s="45" t="s"/>
      <x:c r="K740" s="43">
        <x:f>SUM(J738:J739)</x:f>
      </x:c>
    </x:row>
    <x:row r="741" spans="1:27">
      <x:c r="B741" s="13" t="s">
        <x:v>254</x:v>
      </x:c>
      <x:c r="E741" s="45" t="s"/>
      <x:c r="H741" s="45" t="s"/>
      <x:c r="K741" s="45" t="s"/>
    </x:row>
    <x:row r="742" spans="1:27">
      <x:c r="B742" s="0" t="s">
        <x:v>627</x:v>
      </x:c>
      <x:c r="C742" s="0" t="s">
        <x:v>24</x:v>
      </x:c>
      <x:c r="D742" s="0" t="s">
        <x:v>628</x:v>
      </x:c>
      <x:c r="E742" s="42" t="n">
        <x:v>1.2</x:v>
      </x:c>
      <x:c r="G742" s="0" t="s">
        <x:v>249</x:v>
      </x:c>
      <x:c r="H742" s="43" t="n">
        <x:v>3.67</x:v>
      </x:c>
      <x:c r="I742" s="0" t="s">
        <x:v>250</x:v>
      </x:c>
      <x:c r="J742" s="44">
        <x:f>ROUND(E742* H742,5)</x:f>
      </x:c>
      <x:c r="K742" s="45" t="s"/>
    </x:row>
    <x:row r="743" spans="1:27">
      <x:c r="B743" s="0" t="s">
        <x:v>629</x:v>
      </x:c>
      <x:c r="C743" s="0" t="s">
        <x:v>19</x:v>
      </x:c>
      <x:c r="D743" s="0" t="s">
        <x:v>630</x:v>
      </x:c>
      <x:c r="E743" s="42" t="n">
        <x:v>0.25</x:v>
      </x:c>
      <x:c r="G743" s="0" t="s">
        <x:v>249</x:v>
      </x:c>
      <x:c r="H743" s="43" t="n">
        <x:v>0.64</x:v>
      </x:c>
      <x:c r="I743" s="0" t="s">
        <x:v>250</x:v>
      </x:c>
      <x:c r="J743" s="44">
        <x:f>ROUND(E743* H743,5)</x:f>
      </x:c>
      <x:c r="K743" s="45" t="s"/>
    </x:row>
    <x:row r="744" spans="1:27">
      <x:c r="D744" s="46" t="s">
        <x:v>259</x:v>
      </x:c>
      <x:c r="E744" s="45" t="s"/>
      <x:c r="H744" s="45" t="s"/>
      <x:c r="K744" s="43">
        <x:f>SUM(J742:J743)</x:f>
      </x:c>
    </x:row>
    <x:row r="745" spans="1:27">
      <x:c r="D745" s="46" t="s">
        <x:v>260</x:v>
      </x:c>
      <x:c r="E745" s="45" t="s"/>
      <x:c r="H745" s="45" t="s"/>
      <x:c r="K745" s="47">
        <x:f>SUM(J737:J744)</x:f>
      </x:c>
    </x:row>
    <x:row r="746" spans="1:27">
      <x:c r="D746" s="46" t="s">
        <x:v>293</x:v>
      </x:c>
      <x:c r="E746" s="45" t="s"/>
      <x:c r="H746" s="45" t="n">
        <x:v>8.15</x:v>
      </x:c>
      <x:c r="I746" s="0" t="s">
        <x:v>262</x:v>
      </x:c>
      <x:c r="K746" s="43">
        <x:f>ROUND(H746/100*K745,5)</x:f>
      </x:c>
    </x:row>
    <x:row r="747" spans="1:27">
      <x:c r="D747" s="46" t="s">
        <x:v>263</x:v>
      </x:c>
      <x:c r="E747" s="45" t="s"/>
      <x:c r="H747" s="45" t="s"/>
      <x:c r="K747" s="47">
        <x:f>SUM(K745:K746)</x:f>
      </x:c>
    </x:row>
    <x:row r="749" spans="1:27" customFormat="1" ht="45" customHeight="1">
      <x:c r="A749" s="35" t="s"/>
      <x:c r="B749" s="35" t="s">
        <x:v>631</x:v>
      </x:c>
      <x:c r="C749" s="36" t="s">
        <x:v>24</x:v>
      </x:c>
      <x:c r="D749" s="37" t="s">
        <x:v>632</x:v>
      </x:c>
      <x:c r="E749" s="36" t="s"/>
      <x:c r="F749" s="36" t="s"/>
      <x:c r="G749" s="36" t="s"/>
      <x:c r="H749" s="38" t="s">
        <x:v>242</x:v>
      </x:c>
      <x:c r="I749" s="39" t="n">
        <x:v>1</x:v>
      </x:c>
      <x:c r="J749" s="40" t="s"/>
      <x:c r="K749" s="41">
        <x:f>ROUND(K761,2)</x:f>
      </x:c>
      <x:c r="L749" s="37" t="s">
        <x:v>633</x:v>
      </x:c>
      <x:c r="M749" s="36" t="s"/>
      <x:c r="N749" s="36" t="s"/>
      <x:c r="O749" s="36" t="s"/>
      <x:c r="P749" s="36" t="s"/>
      <x:c r="Q749" s="36" t="s"/>
      <x:c r="R749" s="36" t="s"/>
      <x:c r="S749" s="36" t="s"/>
      <x:c r="T749" s="36" t="s"/>
      <x:c r="U749" s="36" t="s"/>
      <x:c r="V749" s="36" t="s"/>
      <x:c r="W749" s="36" t="s"/>
      <x:c r="X749" s="36" t="s"/>
      <x:c r="Y749" s="36" t="s"/>
      <x:c r="Z749" s="36" t="s"/>
      <x:c r="AA749" s="36" t="s"/>
    </x:row>
    <x:row r="750" spans="1:27">
      <x:c r="B750" s="13" t="s">
        <x:v>244</x:v>
      </x:c>
    </x:row>
    <x:row r="751" spans="1:27">
      <x:c r="B751" s="0" t="s">
        <x:v>612</x:v>
      </x:c>
      <x:c r="C751" s="0" t="s">
        <x:v>246</x:v>
      </x:c>
      <x:c r="D751" s="0" t="s">
        <x:v>613</x:v>
      </x:c>
      <x:c r="E751" s="42" t="n">
        <x:v>0.1</x:v>
      </x:c>
      <x:c r="F751" s="0" t="s">
        <x:v>248</x:v>
      </x:c>
      <x:c r="G751" s="0" t="s">
        <x:v>249</x:v>
      </x:c>
      <x:c r="H751" s="43" t="n">
        <x:v>31.62</x:v>
      </x:c>
      <x:c r="I751" s="0" t="s">
        <x:v>250</x:v>
      </x:c>
      <x:c r="J751" s="44">
        <x:f>ROUND(E751/I749* H751,5)</x:f>
      </x:c>
      <x:c r="K751" s="45" t="s"/>
    </x:row>
    <x:row r="752" spans="1:27">
      <x:c r="B752" s="0" t="s">
        <x:v>625</x:v>
      </x:c>
      <x:c r="C752" s="0" t="s">
        <x:v>246</x:v>
      </x:c>
      <x:c r="D752" s="0" t="s">
        <x:v>626</x:v>
      </x:c>
      <x:c r="E752" s="42" t="n">
        <x:v>0.1</x:v>
      </x:c>
      <x:c r="F752" s="0" t="s">
        <x:v>248</x:v>
      </x:c>
      <x:c r="G752" s="0" t="s">
        <x:v>249</x:v>
      </x:c>
      <x:c r="H752" s="43" t="n">
        <x:v>26.39</x:v>
      </x:c>
      <x:c r="I752" s="0" t="s">
        <x:v>250</x:v>
      </x:c>
      <x:c r="J752" s="44">
        <x:f>ROUND(E752/I749* H752,5)</x:f>
      </x:c>
      <x:c r="K752" s="45" t="s"/>
    </x:row>
    <x:row r="753" spans="1:27">
      <x:c r="D753" s="46" t="s">
        <x:v>253</x:v>
      </x:c>
      <x:c r="E753" s="45" t="s"/>
      <x:c r="H753" s="45" t="s"/>
      <x:c r="K753" s="43">
        <x:f>SUM(J751:J752)</x:f>
      </x:c>
    </x:row>
    <x:row r="754" spans="1:27">
      <x:c r="B754" s="13" t="s">
        <x:v>254</x:v>
      </x:c>
      <x:c r="E754" s="45" t="s"/>
      <x:c r="H754" s="45" t="s"/>
      <x:c r="K754" s="45" t="s"/>
    </x:row>
    <x:row r="755" spans="1:27">
      <x:c r="B755" s="0" t="s">
        <x:v>634</x:v>
      </x:c>
      <x:c r="C755" s="0" t="s">
        <x:v>24</x:v>
      </x:c>
      <x:c r="D755" s="0" t="s">
        <x:v>635</x:v>
      </x:c>
      <x:c r="E755" s="42" t="n">
        <x:v>1.2</x:v>
      </x:c>
      <x:c r="G755" s="0" t="s">
        <x:v>249</x:v>
      </x:c>
      <x:c r="H755" s="43" t="n">
        <x:v>0.22</x:v>
      </x:c>
      <x:c r="I755" s="0" t="s">
        <x:v>250</x:v>
      </x:c>
      <x:c r="J755" s="44">
        <x:f>ROUND(E755* H755,5)</x:f>
      </x:c>
      <x:c r="K755" s="45" t="s"/>
    </x:row>
    <x:row r="756" spans="1:27">
      <x:c r="B756" s="0" t="s">
        <x:v>614</x:v>
      </x:c>
      <x:c r="C756" s="0" t="s">
        <x:v>31</x:v>
      </x:c>
      <x:c r="D756" s="0" t="s">
        <x:v>615</x:v>
      </x:c>
      <x:c r="E756" s="42" t="n">
        <x:v>0.6</x:v>
      </x:c>
      <x:c r="G756" s="0" t="s">
        <x:v>249</x:v>
      </x:c>
      <x:c r="H756" s="43" t="n">
        <x:v>1.3</x:v>
      </x:c>
      <x:c r="I756" s="0" t="s">
        <x:v>250</x:v>
      </x:c>
      <x:c r="J756" s="44">
        <x:f>ROUND(E756* H756,5)</x:f>
      </x:c>
      <x:c r="K756" s="45" t="s"/>
    </x:row>
    <x:row r="757" spans="1:27">
      <x:c r="B757" s="0" t="s">
        <x:v>636</x:v>
      </x:c>
      <x:c r="C757" s="0" t="s">
        <x:v>19</x:v>
      </x:c>
      <x:c r="D757" s="0" t="s">
        <x:v>637</x:v>
      </x:c>
      <x:c r="E757" s="42" t="n">
        <x:v>0.2</x:v>
      </x:c>
      <x:c r="G757" s="0" t="s">
        <x:v>249</x:v>
      </x:c>
      <x:c r="H757" s="43" t="n">
        <x:v>0.26</x:v>
      </x:c>
      <x:c r="I757" s="0" t="s">
        <x:v>250</x:v>
      </x:c>
      <x:c r="J757" s="44">
        <x:f>ROUND(E757* H757,5)</x:f>
      </x:c>
      <x:c r="K757" s="45" t="s"/>
    </x:row>
    <x:row r="758" spans="1:27">
      <x:c r="D758" s="46" t="s">
        <x:v>259</x:v>
      </x:c>
      <x:c r="E758" s="45" t="s"/>
      <x:c r="H758" s="45" t="s"/>
      <x:c r="K758" s="43">
        <x:f>SUM(J755:J757)</x:f>
      </x:c>
    </x:row>
    <x:row r="759" spans="1:27">
      <x:c r="D759" s="46" t="s">
        <x:v>260</x:v>
      </x:c>
      <x:c r="E759" s="45" t="s"/>
      <x:c r="H759" s="45" t="s"/>
      <x:c r="K759" s="47">
        <x:f>SUM(J750:J758)</x:f>
      </x:c>
    </x:row>
    <x:row r="760" spans="1:27">
      <x:c r="D760" s="46" t="s">
        <x:v>293</x:v>
      </x:c>
      <x:c r="E760" s="45" t="s"/>
      <x:c r="H760" s="45" t="n">
        <x:v>8.15</x:v>
      </x:c>
      <x:c r="I760" s="0" t="s">
        <x:v>262</x:v>
      </x:c>
      <x:c r="K760" s="43">
        <x:f>ROUND(H760/100*K759,5)</x:f>
      </x:c>
    </x:row>
    <x:row r="761" spans="1:27">
      <x:c r="D761" s="46" t="s">
        <x:v>263</x:v>
      </x:c>
      <x:c r="E761" s="45" t="s"/>
      <x:c r="H761" s="45" t="s"/>
      <x:c r="K761" s="47">
        <x:f>SUM(K759:K760)</x:f>
      </x:c>
    </x:row>
    <x:row r="763" spans="1:27" customFormat="1" ht="45" customHeight="1">
      <x:c r="A763" s="35" t="s"/>
      <x:c r="B763" s="35" t="s">
        <x:v>638</x:v>
      </x:c>
      <x:c r="C763" s="36" t="s">
        <x:v>24</x:v>
      </x:c>
      <x:c r="D763" s="37" t="s">
        <x:v>639</x:v>
      </x:c>
      <x:c r="E763" s="36" t="s"/>
      <x:c r="F763" s="36" t="s"/>
      <x:c r="G763" s="36" t="s"/>
      <x:c r="H763" s="38" t="s">
        <x:v>242</x:v>
      </x:c>
      <x:c r="I763" s="39" t="n">
        <x:v>1</x:v>
      </x:c>
      <x:c r="J763" s="40" t="s"/>
      <x:c r="K763" s="41">
        <x:f>ROUND(K775,2)</x:f>
      </x:c>
      <x:c r="L763" s="37" t="s">
        <x:v>640</x:v>
      </x:c>
      <x:c r="M763" s="36" t="s"/>
      <x:c r="N763" s="36" t="s"/>
      <x:c r="O763" s="36" t="s"/>
      <x:c r="P763" s="36" t="s"/>
      <x:c r="Q763" s="36" t="s"/>
      <x:c r="R763" s="36" t="s"/>
      <x:c r="S763" s="36" t="s"/>
      <x:c r="T763" s="36" t="s"/>
      <x:c r="U763" s="36" t="s"/>
      <x:c r="V763" s="36" t="s"/>
      <x:c r="W763" s="36" t="s"/>
      <x:c r="X763" s="36" t="s"/>
      <x:c r="Y763" s="36" t="s"/>
      <x:c r="Z763" s="36" t="s"/>
      <x:c r="AA763" s="36" t="s"/>
    </x:row>
    <x:row r="764" spans="1:27">
      <x:c r="B764" s="13" t="s">
        <x:v>244</x:v>
      </x:c>
    </x:row>
    <x:row r="765" spans="1:27">
      <x:c r="B765" s="0" t="s">
        <x:v>625</x:v>
      </x:c>
      <x:c r="C765" s="0" t="s">
        <x:v>246</x:v>
      </x:c>
      <x:c r="D765" s="0" t="s">
        <x:v>626</x:v>
      </x:c>
      <x:c r="E765" s="42" t="n">
        <x:v>0.25</x:v>
      </x:c>
      <x:c r="F765" s="0" t="s">
        <x:v>248</x:v>
      </x:c>
      <x:c r="G765" s="0" t="s">
        <x:v>249</x:v>
      </x:c>
      <x:c r="H765" s="43" t="n">
        <x:v>26.39</x:v>
      </x:c>
      <x:c r="I765" s="0" t="s">
        <x:v>250</x:v>
      </x:c>
      <x:c r="J765" s="44">
        <x:f>ROUND(E765/I763* H765,5)</x:f>
      </x:c>
      <x:c r="K765" s="45" t="s"/>
    </x:row>
    <x:row r="766" spans="1:27">
      <x:c r="B766" s="0" t="s">
        <x:v>612</x:v>
      </x:c>
      <x:c r="C766" s="0" t="s">
        <x:v>246</x:v>
      </x:c>
      <x:c r="D766" s="0" t="s">
        <x:v>613</x:v>
      </x:c>
      <x:c r="E766" s="42" t="n">
        <x:v>0.25</x:v>
      </x:c>
      <x:c r="F766" s="0" t="s">
        <x:v>248</x:v>
      </x:c>
      <x:c r="G766" s="0" t="s">
        <x:v>249</x:v>
      </x:c>
      <x:c r="H766" s="43" t="n">
        <x:v>31.62</x:v>
      </x:c>
      <x:c r="I766" s="0" t="s">
        <x:v>250</x:v>
      </x:c>
      <x:c r="J766" s="44">
        <x:f>ROUND(E766/I763* H766,5)</x:f>
      </x:c>
      <x:c r="K766" s="45" t="s"/>
    </x:row>
    <x:row r="767" spans="1:27">
      <x:c r="D767" s="46" t="s">
        <x:v>253</x:v>
      </x:c>
      <x:c r="E767" s="45" t="s"/>
      <x:c r="H767" s="45" t="s"/>
      <x:c r="K767" s="43">
        <x:f>SUM(J765:J766)</x:f>
      </x:c>
    </x:row>
    <x:row r="768" spans="1:27">
      <x:c r="B768" s="13" t="s">
        <x:v>254</x:v>
      </x:c>
      <x:c r="E768" s="45" t="s"/>
      <x:c r="H768" s="45" t="s"/>
      <x:c r="K768" s="45" t="s"/>
    </x:row>
    <x:row r="769" spans="1:27">
      <x:c r="B769" s="0" t="s">
        <x:v>641</x:v>
      </x:c>
      <x:c r="C769" s="0" t="s">
        <x:v>44</x:v>
      </x:c>
      <x:c r="D769" s="0" t="s">
        <x:v>642</x:v>
      </x:c>
      <x:c r="E769" s="42" t="n">
        <x:v>0.002</x:v>
      </x:c>
      <x:c r="G769" s="0" t="s">
        <x:v>249</x:v>
      </x:c>
      <x:c r="H769" s="43" t="n">
        <x:v>443.03</x:v>
      </x:c>
      <x:c r="I769" s="0" t="s">
        <x:v>250</x:v>
      </x:c>
      <x:c r="J769" s="44">
        <x:f>ROUND(E769* H769,5)</x:f>
      </x:c>
      <x:c r="K769" s="45" t="s"/>
    </x:row>
    <x:row r="770" spans="1:27">
      <x:c r="B770" s="0" t="s">
        <x:v>643</x:v>
      </x:c>
      <x:c r="C770" s="0" t="s">
        <x:v>19</x:v>
      </x:c>
      <x:c r="D770" s="0" t="s">
        <x:v>644</x:v>
      </x:c>
      <x:c r="E770" s="42" t="n">
        <x:v>3.6</x:v>
      </x:c>
      <x:c r="G770" s="0" t="s">
        <x:v>249</x:v>
      </x:c>
      <x:c r="H770" s="43" t="n">
        <x:v>0.5</x:v>
      </x:c>
      <x:c r="I770" s="0" t="s">
        <x:v>250</x:v>
      </x:c>
      <x:c r="J770" s="44">
        <x:f>ROUND(E770* H770,5)</x:f>
      </x:c>
      <x:c r="K770" s="45" t="s"/>
    </x:row>
    <x:row r="771" spans="1:27">
      <x:c r="B771" s="0" t="s">
        <x:v>645</x:v>
      </x:c>
      <x:c r="C771" s="0" t="s">
        <x:v>240</x:v>
      </x:c>
      <x:c r="D771" s="0" t="s">
        <x:v>646</x:v>
      </x:c>
      <x:c r="E771" s="42" t="n">
        <x:v>0.101</x:v>
      </x:c>
      <x:c r="G771" s="0" t="s">
        <x:v>249</x:v>
      </x:c>
      <x:c r="H771" s="43" t="n">
        <x:v>1.96</x:v>
      </x:c>
      <x:c r="I771" s="0" t="s">
        <x:v>250</x:v>
      </x:c>
      <x:c r="J771" s="44">
        <x:f>ROUND(E771* H771,5)</x:f>
      </x:c>
      <x:c r="K771" s="45" t="s"/>
    </x:row>
    <x:row r="772" spans="1:27">
      <x:c r="D772" s="46" t="s">
        <x:v>259</x:v>
      </x:c>
      <x:c r="E772" s="45" t="s"/>
      <x:c r="H772" s="45" t="s"/>
      <x:c r="K772" s="43">
        <x:f>SUM(J769:J771)</x:f>
      </x:c>
    </x:row>
    <x:row r="773" spans="1:27">
      <x:c r="D773" s="46" t="s">
        <x:v>260</x:v>
      </x:c>
      <x:c r="E773" s="45" t="s"/>
      <x:c r="H773" s="45" t="s"/>
      <x:c r="K773" s="47">
        <x:f>SUM(J764:J772)</x:f>
      </x:c>
    </x:row>
    <x:row r="774" spans="1:27">
      <x:c r="D774" s="46" t="s">
        <x:v>293</x:v>
      </x:c>
      <x:c r="E774" s="45" t="s"/>
      <x:c r="H774" s="45" t="n">
        <x:v>8.15</x:v>
      </x:c>
      <x:c r="I774" s="0" t="s">
        <x:v>262</x:v>
      </x:c>
      <x:c r="K774" s="43">
        <x:f>ROUND(H774/100*K773,5)</x:f>
      </x:c>
    </x:row>
    <x:row r="775" spans="1:27">
      <x:c r="D775" s="46" t="s">
        <x:v>263</x:v>
      </x:c>
      <x:c r="E775" s="45" t="s"/>
      <x:c r="H775" s="45" t="s"/>
      <x:c r="K775" s="47">
        <x:f>SUM(K773:K774)</x:f>
      </x:c>
    </x:row>
    <x:row r="777" spans="1:27" customFormat="1" ht="45" customHeight="1">
      <x:c r="A777" s="35" t="s"/>
      <x:c r="B777" s="35" t="s">
        <x:v>647</x:v>
      </x:c>
      <x:c r="C777" s="36" t="s">
        <x:v>19</x:v>
      </x:c>
      <x:c r="D777" s="37" t="s">
        <x:v>648</x:v>
      </x:c>
      <x:c r="E777" s="36" t="s"/>
      <x:c r="F777" s="36" t="s"/>
      <x:c r="G777" s="36" t="s"/>
      <x:c r="H777" s="38" t="s">
        <x:v>242</x:v>
      </x:c>
      <x:c r="I777" s="39" t="n">
        <x:v>1</x:v>
      </x:c>
      <x:c r="J777" s="40" t="s"/>
      <x:c r="K777" s="41">
        <x:f>ROUND(K789,2)</x:f>
      </x:c>
      <x:c r="L777" s="37" t="s">
        <x:v>649</x:v>
      </x:c>
      <x:c r="M777" s="36" t="s"/>
      <x:c r="N777" s="36" t="s"/>
      <x:c r="O777" s="36" t="s"/>
      <x:c r="P777" s="36" t="s"/>
      <x:c r="Q777" s="36" t="s"/>
      <x:c r="R777" s="36" t="s"/>
      <x:c r="S777" s="36" t="s"/>
      <x:c r="T777" s="36" t="s"/>
      <x:c r="U777" s="36" t="s"/>
      <x:c r="V777" s="36" t="s"/>
      <x:c r="W777" s="36" t="s"/>
      <x:c r="X777" s="36" t="s"/>
      <x:c r="Y777" s="36" t="s"/>
      <x:c r="Z777" s="36" t="s"/>
      <x:c r="AA777" s="36" t="s"/>
    </x:row>
    <x:row r="778" spans="1:27">
      <x:c r="B778" s="13" t="s">
        <x:v>244</x:v>
      </x:c>
    </x:row>
    <x:row r="779" spans="1:27">
      <x:c r="B779" s="0" t="s">
        <x:v>612</x:v>
      </x:c>
      <x:c r="C779" s="0" t="s">
        <x:v>246</x:v>
      </x:c>
      <x:c r="D779" s="0" t="s">
        <x:v>613</x:v>
      </x:c>
      <x:c r="E779" s="42" t="n">
        <x:v>0.25</x:v>
      </x:c>
      <x:c r="F779" s="0" t="s">
        <x:v>248</x:v>
      </x:c>
      <x:c r="G779" s="0" t="s">
        <x:v>249</x:v>
      </x:c>
      <x:c r="H779" s="43" t="n">
        <x:v>31.62</x:v>
      </x:c>
      <x:c r="I779" s="0" t="s">
        <x:v>250</x:v>
      </x:c>
      <x:c r="J779" s="44">
        <x:f>ROUND(E779/I777* H779,5)</x:f>
      </x:c>
      <x:c r="K779" s="45" t="s"/>
    </x:row>
    <x:row r="780" spans="1:27">
      <x:c r="B780" s="0" t="s">
        <x:v>625</x:v>
      </x:c>
      <x:c r="C780" s="0" t="s">
        <x:v>246</x:v>
      </x:c>
      <x:c r="D780" s="0" t="s">
        <x:v>626</x:v>
      </x:c>
      <x:c r="E780" s="42" t="n">
        <x:v>0.25</x:v>
      </x:c>
      <x:c r="F780" s="0" t="s">
        <x:v>248</x:v>
      </x:c>
      <x:c r="G780" s="0" t="s">
        <x:v>249</x:v>
      </x:c>
      <x:c r="H780" s="43" t="n">
        <x:v>26.39</x:v>
      </x:c>
      <x:c r="I780" s="0" t="s">
        <x:v>250</x:v>
      </x:c>
      <x:c r="J780" s="44">
        <x:f>ROUND(E780/I777* H780,5)</x:f>
      </x:c>
      <x:c r="K780" s="45" t="s"/>
    </x:row>
    <x:row r="781" spans="1:27">
      <x:c r="D781" s="46" t="s">
        <x:v>253</x:v>
      </x:c>
      <x:c r="E781" s="45" t="s"/>
      <x:c r="H781" s="45" t="s"/>
      <x:c r="K781" s="43">
        <x:f>SUM(J779:J780)</x:f>
      </x:c>
    </x:row>
    <x:row r="782" spans="1:27">
      <x:c r="B782" s="13" t="s">
        <x:v>254</x:v>
      </x:c>
      <x:c r="E782" s="45" t="s"/>
      <x:c r="H782" s="45" t="s"/>
      <x:c r="K782" s="45" t="s"/>
    </x:row>
    <x:row r="783" spans="1:27">
      <x:c r="B783" s="0" t="s">
        <x:v>650</x:v>
      </x:c>
      <x:c r="C783" s="0" t="s">
        <x:v>24</x:v>
      </x:c>
      <x:c r="D783" s="0" t="s">
        <x:v>651</x:v>
      </x:c>
      <x:c r="E783" s="42" t="n">
        <x:v>0.22</x:v>
      </x:c>
      <x:c r="G783" s="0" t="s">
        <x:v>249</x:v>
      </x:c>
      <x:c r="H783" s="43" t="n">
        <x:v>8.9</x:v>
      </x:c>
      <x:c r="I783" s="0" t="s">
        <x:v>250</x:v>
      </x:c>
      <x:c r="J783" s="44">
        <x:f>ROUND(E783* H783,5)</x:f>
      </x:c>
      <x:c r="K783" s="45" t="s"/>
    </x:row>
    <x:row r="784" spans="1:27">
      <x:c r="B784" s="0" t="s">
        <x:v>652</x:v>
      </x:c>
      <x:c r="C784" s="0" t="s">
        <x:v>44</x:v>
      </x:c>
      <x:c r="D784" s="0" t="s">
        <x:v>653</x:v>
      </x:c>
      <x:c r="E784" s="42" t="n">
        <x:v>0.02</x:v>
      </x:c>
      <x:c r="G784" s="0" t="s">
        <x:v>249</x:v>
      </x:c>
      <x:c r="H784" s="43" t="n">
        <x:v>62.84</x:v>
      </x:c>
      <x:c r="I784" s="0" t="s">
        <x:v>250</x:v>
      </x:c>
      <x:c r="J784" s="44">
        <x:f>ROUND(E784* H784,5)</x:f>
      </x:c>
      <x:c r="K784" s="45" t="s"/>
    </x:row>
    <x:row r="785" spans="1:27">
      <x:c r="B785" s="0" t="s">
        <x:v>654</x:v>
      </x:c>
      <x:c r="C785" s="0" t="s">
        <x:v>31</x:v>
      </x:c>
      <x:c r="D785" s="0" t="s">
        <x:v>655</x:v>
      </x:c>
      <x:c r="E785" s="42" t="n">
        <x:v>3.5</x:v>
      </x:c>
      <x:c r="G785" s="0" t="s">
        <x:v>249</x:v>
      </x:c>
      <x:c r="H785" s="43" t="n">
        <x:v>0.14</x:v>
      </x:c>
      <x:c r="I785" s="0" t="s">
        <x:v>250</x:v>
      </x:c>
      <x:c r="J785" s="44">
        <x:f>ROUND(E785* H785,5)</x:f>
      </x:c>
      <x:c r="K785" s="45" t="s"/>
    </x:row>
    <x:row r="786" spans="1:27">
      <x:c r="D786" s="46" t="s">
        <x:v>259</x:v>
      </x:c>
      <x:c r="E786" s="45" t="s"/>
      <x:c r="H786" s="45" t="s"/>
      <x:c r="K786" s="43">
        <x:f>SUM(J783:J785)</x:f>
      </x:c>
    </x:row>
    <x:row r="787" spans="1:27">
      <x:c r="D787" s="46" t="s">
        <x:v>260</x:v>
      </x:c>
      <x:c r="E787" s="45" t="s"/>
      <x:c r="H787" s="45" t="s"/>
      <x:c r="K787" s="47">
        <x:f>SUM(J778:J786)</x:f>
      </x:c>
    </x:row>
    <x:row r="788" spans="1:27">
      <x:c r="D788" s="46" t="s">
        <x:v>293</x:v>
      </x:c>
      <x:c r="E788" s="45" t="s"/>
      <x:c r="H788" s="45" t="n">
        <x:v>8.15</x:v>
      </x:c>
      <x:c r="I788" s="0" t="s">
        <x:v>262</x:v>
      </x:c>
      <x:c r="K788" s="43">
        <x:f>ROUND(H788/100*K787,5)</x:f>
      </x:c>
    </x:row>
    <x:row r="789" spans="1:27">
      <x:c r="D789" s="46" t="s">
        <x:v>263</x:v>
      </x:c>
      <x:c r="E789" s="45" t="s"/>
      <x:c r="H789" s="45" t="s"/>
      <x:c r="K789" s="47">
        <x:f>SUM(K787:K788)</x:f>
      </x:c>
    </x:row>
    <x:row r="791" spans="1:27" customFormat="1" ht="45" customHeight="1">
      <x:c r="A791" s="35" t="s"/>
      <x:c r="B791" s="35" t="s">
        <x:v>656</x:v>
      </x:c>
      <x:c r="C791" s="36" t="s">
        <x:v>19</x:v>
      </x:c>
      <x:c r="D791" s="37" t="s">
        <x:v>657</x:v>
      </x:c>
      <x:c r="E791" s="36" t="s"/>
      <x:c r="F791" s="36" t="s"/>
      <x:c r="G791" s="36" t="s"/>
      <x:c r="H791" s="38" t="s">
        <x:v>242</x:v>
      </x:c>
      <x:c r="I791" s="39" t="n">
        <x:v>1</x:v>
      </x:c>
      <x:c r="J791" s="40" t="s"/>
      <x:c r="K791" s="41">
        <x:f>ROUND(K801,2)</x:f>
      </x:c>
      <x:c r="L791" s="37" t="s">
        <x:v>658</x:v>
      </x:c>
      <x:c r="M791" s="36" t="s"/>
      <x:c r="N791" s="36" t="s"/>
      <x:c r="O791" s="36" t="s"/>
      <x:c r="P791" s="36" t="s"/>
      <x:c r="Q791" s="36" t="s"/>
      <x:c r="R791" s="36" t="s"/>
      <x:c r="S791" s="36" t="s"/>
      <x:c r="T791" s="36" t="s"/>
      <x:c r="U791" s="36" t="s"/>
      <x:c r="V791" s="36" t="s"/>
      <x:c r="W791" s="36" t="s"/>
      <x:c r="X791" s="36" t="s"/>
      <x:c r="Y791" s="36" t="s"/>
      <x:c r="Z791" s="36" t="s"/>
      <x:c r="AA791" s="36" t="s"/>
    </x:row>
    <x:row r="792" spans="1:27">
      <x:c r="B792" s="13" t="s">
        <x:v>244</x:v>
      </x:c>
    </x:row>
    <x:row r="793" spans="1:27">
      <x:c r="B793" s="0" t="s">
        <x:v>612</x:v>
      </x:c>
      <x:c r="C793" s="0" t="s">
        <x:v>246</x:v>
      </x:c>
      <x:c r="D793" s="0" t="s">
        <x:v>613</x:v>
      </x:c>
      <x:c r="E793" s="42" t="n">
        <x:v>0.1</x:v>
      </x:c>
      <x:c r="F793" s="0" t="s">
        <x:v>248</x:v>
      </x:c>
      <x:c r="G793" s="0" t="s">
        <x:v>249</x:v>
      </x:c>
      <x:c r="H793" s="43" t="n">
        <x:v>31.62</x:v>
      </x:c>
      <x:c r="I793" s="0" t="s">
        <x:v>250</x:v>
      </x:c>
      <x:c r="J793" s="44">
        <x:f>ROUND(E793/I791* H793,5)</x:f>
      </x:c>
      <x:c r="K793" s="45" t="s"/>
    </x:row>
    <x:row r="794" spans="1:27">
      <x:c r="B794" s="0" t="s">
        <x:v>625</x:v>
      </x:c>
      <x:c r="C794" s="0" t="s">
        <x:v>246</x:v>
      </x:c>
      <x:c r="D794" s="0" t="s">
        <x:v>626</x:v>
      </x:c>
      <x:c r="E794" s="42" t="n">
        <x:v>0.1</x:v>
      </x:c>
      <x:c r="F794" s="0" t="s">
        <x:v>248</x:v>
      </x:c>
      <x:c r="G794" s="0" t="s">
        <x:v>249</x:v>
      </x:c>
      <x:c r="H794" s="43" t="n">
        <x:v>26.39</x:v>
      </x:c>
      <x:c r="I794" s="0" t="s">
        <x:v>250</x:v>
      </x:c>
      <x:c r="J794" s="44">
        <x:f>ROUND(E794/I791* H794,5)</x:f>
      </x:c>
      <x:c r="K794" s="45" t="s"/>
    </x:row>
    <x:row r="795" spans="1:27">
      <x:c r="D795" s="46" t="s">
        <x:v>253</x:v>
      </x:c>
      <x:c r="E795" s="45" t="s"/>
      <x:c r="H795" s="45" t="s"/>
      <x:c r="K795" s="43">
        <x:f>SUM(J793:J794)</x:f>
      </x:c>
    </x:row>
    <x:row r="796" spans="1:27">
      <x:c r="B796" s="13" t="s">
        <x:v>254</x:v>
      </x:c>
      <x:c r="E796" s="45" t="s"/>
      <x:c r="H796" s="45" t="s"/>
      <x:c r="K796" s="45" t="s"/>
    </x:row>
    <x:row r="797" spans="1:27">
      <x:c r="B797" s="0" t="s">
        <x:v>659</x:v>
      </x:c>
      <x:c r="C797" s="0" t="s">
        <x:v>19</x:v>
      </x:c>
      <x:c r="D797" s="0" t="s">
        <x:v>660</x:v>
      </x:c>
      <x:c r="E797" s="42" t="n">
        <x:v>1.2</x:v>
      </x:c>
      <x:c r="G797" s="0" t="s">
        <x:v>249</x:v>
      </x:c>
      <x:c r="H797" s="43" t="n">
        <x:v>1.06</x:v>
      </x:c>
      <x:c r="I797" s="0" t="s">
        <x:v>250</x:v>
      </x:c>
      <x:c r="J797" s="44">
        <x:f>ROUND(E797* H797,5)</x:f>
      </x:c>
      <x:c r="K797" s="45" t="s"/>
    </x:row>
    <x:row r="798" spans="1:27">
      <x:c r="D798" s="46" t="s">
        <x:v>259</x:v>
      </x:c>
      <x:c r="E798" s="45" t="s"/>
      <x:c r="H798" s="45" t="s"/>
      <x:c r="K798" s="43">
        <x:f>SUM(J797:J797)</x:f>
      </x:c>
    </x:row>
    <x:row r="799" spans="1:27">
      <x:c r="D799" s="46" t="s">
        <x:v>260</x:v>
      </x:c>
      <x:c r="E799" s="45" t="s"/>
      <x:c r="H799" s="45" t="s"/>
      <x:c r="K799" s="47">
        <x:f>SUM(J792:J798)</x:f>
      </x:c>
    </x:row>
    <x:row r="800" spans="1:27">
      <x:c r="D800" s="46" t="s">
        <x:v>293</x:v>
      </x:c>
      <x:c r="E800" s="45" t="s"/>
      <x:c r="H800" s="45" t="n">
        <x:v>8.15</x:v>
      </x:c>
      <x:c r="I800" s="0" t="s">
        <x:v>262</x:v>
      </x:c>
      <x:c r="K800" s="43">
        <x:f>ROUND(H800/100*K799,5)</x:f>
      </x:c>
    </x:row>
    <x:row r="801" spans="1:27">
      <x:c r="D801" s="46" t="s">
        <x:v>263</x:v>
      </x:c>
      <x:c r="E801" s="45" t="s"/>
      <x:c r="H801" s="45" t="s"/>
      <x:c r="K801" s="47">
        <x:f>SUM(K799:K800)</x:f>
      </x:c>
    </x:row>
    <x:row r="803" spans="1:27" customFormat="1" ht="45" customHeight="1">
      <x:c r="A803" s="35" t="s"/>
      <x:c r="B803" s="35" t="s">
        <x:v>661</x:v>
      </x:c>
      <x:c r="C803" s="36" t="s">
        <x:v>19</x:v>
      </x:c>
      <x:c r="D803" s="37" t="s">
        <x:v>662</x:v>
      </x:c>
      <x:c r="E803" s="36" t="s"/>
      <x:c r="F803" s="36" t="s"/>
      <x:c r="G803" s="36" t="s"/>
      <x:c r="H803" s="38" t="s">
        <x:v>242</x:v>
      </x:c>
      <x:c r="I803" s="39" t="n">
        <x:v>1</x:v>
      </x:c>
      <x:c r="J803" s="40" t="s"/>
      <x:c r="K803" s="41">
        <x:f>ROUND(K813,2)</x:f>
      </x:c>
      <x:c r="L803" s="37" t="s">
        <x:v>663</x:v>
      </x:c>
      <x:c r="M803" s="36" t="s"/>
      <x:c r="N803" s="36" t="s"/>
      <x:c r="O803" s="36" t="s"/>
      <x:c r="P803" s="36" t="s"/>
      <x:c r="Q803" s="36" t="s"/>
      <x:c r="R803" s="36" t="s"/>
      <x:c r="S803" s="36" t="s"/>
      <x:c r="T803" s="36" t="s"/>
      <x:c r="U803" s="36" t="s"/>
      <x:c r="V803" s="36" t="s"/>
      <x:c r="W803" s="36" t="s"/>
      <x:c r="X803" s="36" t="s"/>
      <x:c r="Y803" s="36" t="s"/>
      <x:c r="Z803" s="36" t="s"/>
      <x:c r="AA803" s="36" t="s"/>
    </x:row>
    <x:row r="804" spans="1:27">
      <x:c r="B804" s="13" t="s">
        <x:v>244</x:v>
      </x:c>
    </x:row>
    <x:row r="805" spans="1:27">
      <x:c r="B805" s="0" t="s">
        <x:v>612</x:v>
      </x:c>
      <x:c r="C805" s="0" t="s">
        <x:v>246</x:v>
      </x:c>
      <x:c r="D805" s="0" t="s">
        <x:v>613</x:v>
      </x:c>
      <x:c r="E805" s="42" t="n">
        <x:v>0.05</x:v>
      </x:c>
      <x:c r="F805" s="0" t="s">
        <x:v>248</x:v>
      </x:c>
      <x:c r="G805" s="0" t="s">
        <x:v>249</x:v>
      </x:c>
      <x:c r="H805" s="43" t="n">
        <x:v>31.62</x:v>
      </x:c>
      <x:c r="I805" s="0" t="s">
        <x:v>250</x:v>
      </x:c>
      <x:c r="J805" s="44">
        <x:f>ROUND(E805/I803* H805,5)</x:f>
      </x:c>
      <x:c r="K805" s="45" t="s"/>
    </x:row>
    <x:row r="806" spans="1:27">
      <x:c r="D806" s="46" t="s">
        <x:v>253</x:v>
      </x:c>
      <x:c r="E806" s="45" t="s"/>
      <x:c r="H806" s="45" t="s"/>
      <x:c r="K806" s="43">
        <x:f>SUM(J805:J805)</x:f>
      </x:c>
    </x:row>
    <x:row r="807" spans="1:27">
      <x:c r="B807" s="13" t="s">
        <x:v>254</x:v>
      </x:c>
      <x:c r="E807" s="45" t="s"/>
      <x:c r="H807" s="45" t="s"/>
      <x:c r="K807" s="45" t="s"/>
    </x:row>
    <x:row r="808" spans="1:27">
      <x:c r="B808" s="0" t="s">
        <x:v>664</x:v>
      </x:c>
      <x:c r="C808" s="0" t="s">
        <x:v>31</x:v>
      </x:c>
      <x:c r="D808" s="0" t="s">
        <x:v>665</x:v>
      </x:c>
      <x:c r="E808" s="42" t="n">
        <x:v>0.5</x:v>
      </x:c>
      <x:c r="G808" s="0" t="s">
        <x:v>249</x:v>
      </x:c>
      <x:c r="H808" s="43" t="n">
        <x:v>1.38</x:v>
      </x:c>
      <x:c r="I808" s="0" t="s">
        <x:v>250</x:v>
      </x:c>
      <x:c r="J808" s="44">
        <x:f>ROUND(E808* H808,5)</x:f>
      </x:c>
      <x:c r="K808" s="45" t="s"/>
    </x:row>
    <x:row r="809" spans="1:27">
      <x:c r="B809" s="0" t="s">
        <x:v>666</x:v>
      </x:c>
      <x:c r="C809" s="0" t="s">
        <x:v>19</x:v>
      </x:c>
      <x:c r="D809" s="0" t="s">
        <x:v>667</x:v>
      </x:c>
      <x:c r="E809" s="42" t="n">
        <x:v>1.05</x:v>
      </x:c>
      <x:c r="G809" s="0" t="s">
        <x:v>249</x:v>
      </x:c>
      <x:c r="H809" s="43" t="n">
        <x:v>0.58</x:v>
      </x:c>
      <x:c r="I809" s="0" t="s">
        <x:v>250</x:v>
      </x:c>
      <x:c r="J809" s="44">
        <x:f>ROUND(E809* H809,5)</x:f>
      </x:c>
      <x:c r="K809" s="45" t="s"/>
    </x:row>
    <x:row r="810" spans="1:27">
      <x:c r="D810" s="46" t="s">
        <x:v>259</x:v>
      </x:c>
      <x:c r="E810" s="45" t="s"/>
      <x:c r="H810" s="45" t="s"/>
      <x:c r="K810" s="43">
        <x:f>SUM(J808:J809)</x:f>
      </x:c>
    </x:row>
    <x:row r="811" spans="1:27">
      <x:c r="D811" s="46" t="s">
        <x:v>260</x:v>
      </x:c>
      <x:c r="E811" s="45" t="s"/>
      <x:c r="H811" s="45" t="s"/>
      <x:c r="K811" s="47">
        <x:f>SUM(J804:J810)</x:f>
      </x:c>
    </x:row>
    <x:row r="812" spans="1:27">
      <x:c r="D812" s="46" t="s">
        <x:v>293</x:v>
      </x:c>
      <x:c r="E812" s="45" t="s"/>
      <x:c r="H812" s="45" t="n">
        <x:v>8.15</x:v>
      </x:c>
      <x:c r="I812" s="0" t="s">
        <x:v>262</x:v>
      </x:c>
      <x:c r="K812" s="43">
        <x:f>ROUND(H812/100*K811,5)</x:f>
      </x:c>
    </x:row>
    <x:row r="813" spans="1:27">
      <x:c r="D813" s="46" t="s">
        <x:v>263</x:v>
      </x:c>
      <x:c r="E813" s="45" t="s"/>
      <x:c r="H813" s="45" t="s"/>
      <x:c r="K813" s="47">
        <x:f>SUM(K811:K812)</x:f>
      </x:c>
    </x:row>
    <x:row r="815" spans="1:27" customFormat="1" ht="45" customHeight="1">
      <x:c r="A815" s="35" t="s"/>
      <x:c r="B815" s="35" t="s">
        <x:v>668</x:v>
      </x:c>
      <x:c r="C815" s="36" t="s">
        <x:v>24</x:v>
      </x:c>
      <x:c r="D815" s="37" t="s">
        <x:v>669</x:v>
      </x:c>
      <x:c r="E815" s="36" t="s"/>
      <x:c r="F815" s="36" t="s"/>
      <x:c r="G815" s="36" t="s"/>
      <x:c r="H815" s="38" t="s">
        <x:v>242</x:v>
      </x:c>
      <x:c r="I815" s="39" t="n">
        <x:v>1</x:v>
      </x:c>
      <x:c r="J815" s="40" t="s"/>
      <x:c r="K815" s="41">
        <x:f>ROUND(K824,2)</x:f>
      </x:c>
      <x:c r="L815" s="37" t="s">
        <x:v>670</x:v>
      </x:c>
      <x:c r="M815" s="36" t="s"/>
      <x:c r="N815" s="36" t="s"/>
      <x:c r="O815" s="36" t="s"/>
      <x:c r="P815" s="36" t="s"/>
      <x:c r="Q815" s="36" t="s"/>
      <x:c r="R815" s="36" t="s"/>
      <x:c r="S815" s="36" t="s"/>
      <x:c r="T815" s="36" t="s"/>
      <x:c r="U815" s="36" t="s"/>
      <x:c r="V815" s="36" t="s"/>
      <x:c r="W815" s="36" t="s"/>
      <x:c r="X815" s="36" t="s"/>
      <x:c r="Y815" s="36" t="s"/>
      <x:c r="Z815" s="36" t="s"/>
      <x:c r="AA815" s="36" t="s"/>
    </x:row>
    <x:row r="816" spans="1:27">
      <x:c r="B816" s="13" t="s">
        <x:v>244</x:v>
      </x:c>
    </x:row>
    <x:row r="817" spans="1:27">
      <x:c r="B817" s="0" t="s">
        <x:v>625</x:v>
      </x:c>
      <x:c r="C817" s="0" t="s">
        <x:v>246</x:v>
      </x:c>
      <x:c r="D817" s="0" t="s">
        <x:v>626</x:v>
      </x:c>
      <x:c r="E817" s="42" t="n">
        <x:v>0.1</x:v>
      </x:c>
      <x:c r="F817" s="0" t="s">
        <x:v>248</x:v>
      </x:c>
      <x:c r="G817" s="0" t="s">
        <x:v>249</x:v>
      </x:c>
      <x:c r="H817" s="43" t="n">
        <x:v>26.39</x:v>
      </x:c>
      <x:c r="I817" s="0" t="s">
        <x:v>250</x:v>
      </x:c>
      <x:c r="J817" s="44">
        <x:f>ROUND(E817/I815* H817,5)</x:f>
      </x:c>
      <x:c r="K817" s="45" t="s"/>
    </x:row>
    <x:row r="818" spans="1:27">
      <x:c r="D818" s="46" t="s">
        <x:v>253</x:v>
      </x:c>
      <x:c r="E818" s="45" t="s"/>
      <x:c r="H818" s="45" t="s"/>
      <x:c r="K818" s="43">
        <x:f>SUM(J817:J817)</x:f>
      </x:c>
    </x:row>
    <x:row r="819" spans="1:27">
      <x:c r="B819" s="13" t="s">
        <x:v>254</x:v>
      </x:c>
      <x:c r="E819" s="45" t="s"/>
      <x:c r="H819" s="45" t="s"/>
      <x:c r="K819" s="45" t="s"/>
    </x:row>
    <x:row r="820" spans="1:27">
      <x:c r="B820" s="0" t="s">
        <x:v>671</x:v>
      </x:c>
      <x:c r="C820" s="0" t="s">
        <x:v>24</x:v>
      </x:c>
      <x:c r="D820" s="0" t="s">
        <x:v>672</x:v>
      </x:c>
      <x:c r="E820" s="42" t="n">
        <x:v>1</x:v>
      </x:c>
      <x:c r="G820" s="0" t="s">
        <x:v>249</x:v>
      </x:c>
      <x:c r="H820" s="43" t="n">
        <x:v>6.56</x:v>
      </x:c>
      <x:c r="I820" s="0" t="s">
        <x:v>250</x:v>
      </x:c>
      <x:c r="J820" s="44">
        <x:f>ROUND(E820* H820,5)</x:f>
      </x:c>
      <x:c r="K820" s="45" t="s"/>
    </x:row>
    <x:row r="821" spans="1:27">
      <x:c r="D821" s="46" t="s">
        <x:v>259</x:v>
      </x:c>
      <x:c r="E821" s="45" t="s"/>
      <x:c r="H821" s="45" t="s"/>
      <x:c r="K821" s="43">
        <x:f>SUM(J820:J820)</x:f>
      </x:c>
    </x:row>
    <x:row r="822" spans="1:27">
      <x:c r="D822" s="46" t="s">
        <x:v>260</x:v>
      </x:c>
      <x:c r="E822" s="45" t="s"/>
      <x:c r="H822" s="45" t="s"/>
      <x:c r="K822" s="47">
        <x:f>SUM(J816:J821)</x:f>
      </x:c>
    </x:row>
    <x:row r="823" spans="1:27">
      <x:c r="D823" s="46" t="s">
        <x:v>293</x:v>
      </x:c>
      <x:c r="E823" s="45" t="s"/>
      <x:c r="H823" s="45" t="n">
        <x:v>8.15</x:v>
      </x:c>
      <x:c r="I823" s="0" t="s">
        <x:v>262</x:v>
      </x:c>
      <x:c r="K823" s="43">
        <x:f>ROUND(H823/100*K822,5)</x:f>
      </x:c>
    </x:row>
    <x:row r="824" spans="1:27">
      <x:c r="D824" s="46" t="s">
        <x:v>263</x:v>
      </x:c>
      <x:c r="E824" s="45" t="s"/>
      <x:c r="H824" s="45" t="s"/>
      <x:c r="K824" s="47">
        <x:f>SUM(K822:K823)</x:f>
      </x:c>
    </x:row>
    <x:row r="826" spans="1:27" customFormat="1" ht="45" customHeight="1">
      <x:c r="A826" s="35" t="s"/>
      <x:c r="B826" s="35" t="s">
        <x:v>673</x:v>
      </x:c>
      <x:c r="C826" s="36" t="s">
        <x:v>31</x:v>
      </x:c>
      <x:c r="D826" s="37" t="s">
        <x:v>674</x:v>
      </x:c>
      <x:c r="E826" s="36" t="s"/>
      <x:c r="F826" s="36" t="s"/>
      <x:c r="G826" s="36" t="s"/>
      <x:c r="H826" s="38" t="s">
        <x:v>242</x:v>
      </x:c>
      <x:c r="I826" s="39" t="n">
        <x:v>1</x:v>
      </x:c>
      <x:c r="J826" s="40" t="s"/>
      <x:c r="K826" s="41">
        <x:f>ROUND(K837,2)</x:f>
      </x:c>
      <x:c r="L826" s="37" t="s">
        <x:v>675</x:v>
      </x:c>
      <x:c r="M826" s="36" t="s"/>
      <x:c r="N826" s="36" t="s"/>
      <x:c r="O826" s="36" t="s"/>
      <x:c r="P826" s="36" t="s"/>
      <x:c r="Q826" s="36" t="s"/>
      <x:c r="R826" s="36" t="s"/>
      <x:c r="S826" s="36" t="s"/>
      <x:c r="T826" s="36" t="s"/>
      <x:c r="U826" s="36" t="s"/>
      <x:c r="V826" s="36" t="s"/>
      <x:c r="W826" s="36" t="s"/>
      <x:c r="X826" s="36" t="s"/>
      <x:c r="Y826" s="36" t="s"/>
      <x:c r="Z826" s="36" t="s"/>
      <x:c r="AA826" s="36" t="s"/>
    </x:row>
    <x:row r="827" spans="1:27">
      <x:c r="B827" s="13" t="s">
        <x:v>244</x:v>
      </x:c>
    </x:row>
    <x:row r="828" spans="1:27">
      <x:c r="B828" s="0" t="s">
        <x:v>612</x:v>
      </x:c>
      <x:c r="C828" s="0" t="s">
        <x:v>246</x:v>
      </x:c>
      <x:c r="D828" s="0" t="s">
        <x:v>613</x:v>
      </x:c>
      <x:c r="E828" s="42" t="n">
        <x:v>0.15</x:v>
      </x:c>
      <x:c r="F828" s="0" t="s">
        <x:v>248</x:v>
      </x:c>
      <x:c r="G828" s="0" t="s">
        <x:v>249</x:v>
      </x:c>
      <x:c r="H828" s="43" t="n">
        <x:v>31.62</x:v>
      </x:c>
      <x:c r="I828" s="0" t="s">
        <x:v>250</x:v>
      </x:c>
      <x:c r="J828" s="44">
        <x:f>ROUND(E828/I826* H828,5)</x:f>
      </x:c>
      <x:c r="K828" s="45" t="s"/>
    </x:row>
    <x:row r="829" spans="1:27">
      <x:c r="B829" s="0" t="s">
        <x:v>625</x:v>
      </x:c>
      <x:c r="C829" s="0" t="s">
        <x:v>246</x:v>
      </x:c>
      <x:c r="D829" s="0" t="s">
        <x:v>626</x:v>
      </x:c>
      <x:c r="E829" s="42" t="n">
        <x:v>0.15</x:v>
      </x:c>
      <x:c r="F829" s="0" t="s">
        <x:v>248</x:v>
      </x:c>
      <x:c r="G829" s="0" t="s">
        <x:v>249</x:v>
      </x:c>
      <x:c r="H829" s="43" t="n">
        <x:v>26.39</x:v>
      </x:c>
      <x:c r="I829" s="0" t="s">
        <x:v>250</x:v>
      </x:c>
      <x:c r="J829" s="44">
        <x:f>ROUND(E829/I826* H829,5)</x:f>
      </x:c>
      <x:c r="K829" s="45" t="s"/>
    </x:row>
    <x:row r="830" spans="1:27">
      <x:c r="D830" s="46" t="s">
        <x:v>253</x:v>
      </x:c>
      <x:c r="E830" s="45" t="s"/>
      <x:c r="H830" s="45" t="s"/>
      <x:c r="K830" s="43">
        <x:f>SUM(J828:J829)</x:f>
      </x:c>
    </x:row>
    <x:row r="831" spans="1:27">
      <x:c r="B831" s="13" t="s">
        <x:v>254</x:v>
      </x:c>
      <x:c r="E831" s="45" t="s"/>
      <x:c r="H831" s="45" t="s"/>
      <x:c r="K831" s="45" t="s"/>
    </x:row>
    <x:row r="832" spans="1:27">
      <x:c r="B832" s="0" t="s">
        <x:v>676</x:v>
      </x:c>
      <x:c r="C832" s="0" t="s">
        <x:v>240</x:v>
      </x:c>
      <x:c r="D832" s="0" t="s">
        <x:v>677</x:v>
      </x:c>
      <x:c r="E832" s="42" t="n">
        <x:v>12.5</x:v>
      </x:c>
      <x:c r="G832" s="0" t="s">
        <x:v>249</x:v>
      </x:c>
      <x:c r="H832" s="43" t="n">
        <x:v>1.72</x:v>
      </x:c>
      <x:c r="I832" s="0" t="s">
        <x:v>250</x:v>
      </x:c>
      <x:c r="J832" s="44">
        <x:f>ROUND(E832* H832,5)</x:f>
      </x:c>
      <x:c r="K832" s="45" t="s"/>
    </x:row>
    <x:row r="833" spans="1:27">
      <x:c r="B833" s="0" t="s">
        <x:v>643</x:v>
      </x:c>
      <x:c r="C833" s="0" t="s">
        <x:v>19</x:v>
      </x:c>
      <x:c r="D833" s="0" t="s">
        <x:v>644</x:v>
      </x:c>
      <x:c r="E833" s="42" t="n">
        <x:v>12</x:v>
      </x:c>
      <x:c r="G833" s="0" t="s">
        <x:v>249</x:v>
      </x:c>
      <x:c r="H833" s="43" t="n">
        <x:v>0.5</x:v>
      </x:c>
      <x:c r="I833" s="0" t="s">
        <x:v>250</x:v>
      </x:c>
      <x:c r="J833" s="44">
        <x:f>ROUND(E833* H833,5)</x:f>
      </x:c>
      <x:c r="K833" s="45" t="s"/>
    </x:row>
    <x:row r="834" spans="1:27">
      <x:c r="D834" s="46" t="s">
        <x:v>259</x:v>
      </x:c>
      <x:c r="E834" s="45" t="s"/>
      <x:c r="H834" s="45" t="s"/>
      <x:c r="K834" s="43">
        <x:f>SUM(J832:J833)</x:f>
      </x:c>
    </x:row>
    <x:row r="835" spans="1:27">
      <x:c r="D835" s="46" t="s">
        <x:v>260</x:v>
      </x:c>
      <x:c r="E835" s="45" t="s"/>
      <x:c r="H835" s="45" t="s"/>
      <x:c r="K835" s="47">
        <x:f>SUM(J827:J834)</x:f>
      </x:c>
    </x:row>
    <x:row r="836" spans="1:27">
      <x:c r="D836" s="46" t="s">
        <x:v>293</x:v>
      </x:c>
      <x:c r="E836" s="45" t="s"/>
      <x:c r="H836" s="45" t="n">
        <x:v>8.15</x:v>
      </x:c>
      <x:c r="I836" s="0" t="s">
        <x:v>262</x:v>
      </x:c>
      <x:c r="K836" s="43">
        <x:f>ROUND(H836/100*K835,5)</x:f>
      </x:c>
    </x:row>
    <x:row r="837" spans="1:27">
      <x:c r="D837" s="46" t="s">
        <x:v>263</x:v>
      </x:c>
      <x:c r="E837" s="45" t="s"/>
      <x:c r="H837" s="45" t="s"/>
      <x:c r="K837" s="47">
        <x:f>SUM(K835:K836)</x:f>
      </x:c>
    </x:row>
    <x:row r="839" spans="1:27" customFormat="1" ht="45" customHeight="1">
      <x:c r="A839" s="35" t="s"/>
      <x:c r="B839" s="35" t="s">
        <x:v>678</x:v>
      </x:c>
      <x:c r="C839" s="36" t="s">
        <x:v>31</x:v>
      </x:c>
      <x:c r="D839" s="37" t="s">
        <x:v>679</x:v>
      </x:c>
      <x:c r="E839" s="36" t="s"/>
      <x:c r="F839" s="36" t="s"/>
      <x:c r="G839" s="36" t="s"/>
      <x:c r="H839" s="38" t="s">
        <x:v>242</x:v>
      </x:c>
      <x:c r="I839" s="39" t="n">
        <x:v>1</x:v>
      </x:c>
      <x:c r="J839" s="40" t="s"/>
      <x:c r="K839" s="41">
        <x:f>ROUND(K851,2)</x:f>
      </x:c>
      <x:c r="L839" s="37" t="s">
        <x:v>680</x:v>
      </x:c>
      <x:c r="M839" s="36" t="s"/>
      <x:c r="N839" s="36" t="s"/>
      <x:c r="O839" s="36" t="s"/>
      <x:c r="P839" s="36" t="s"/>
      <x:c r="Q839" s="36" t="s"/>
      <x:c r="R839" s="36" t="s"/>
      <x:c r="S839" s="36" t="s"/>
      <x:c r="T839" s="36" t="s"/>
      <x:c r="U839" s="36" t="s"/>
      <x:c r="V839" s="36" t="s"/>
      <x:c r="W839" s="36" t="s"/>
      <x:c r="X839" s="36" t="s"/>
      <x:c r="Y839" s="36" t="s"/>
      <x:c r="Z839" s="36" t="s"/>
      <x:c r="AA839" s="36" t="s"/>
    </x:row>
    <x:row r="840" spans="1:27">
      <x:c r="B840" s="13" t="s">
        <x:v>244</x:v>
      </x:c>
    </x:row>
    <x:row r="841" spans="1:27">
      <x:c r="B841" s="0" t="s">
        <x:v>612</x:v>
      </x:c>
      <x:c r="C841" s="0" t="s">
        <x:v>246</x:v>
      </x:c>
      <x:c r="D841" s="0" t="s">
        <x:v>613</x:v>
      </x:c>
      <x:c r="E841" s="42" t="n">
        <x:v>2</x:v>
      </x:c>
      <x:c r="F841" s="0" t="s">
        <x:v>248</x:v>
      </x:c>
      <x:c r="G841" s="0" t="s">
        <x:v>249</x:v>
      </x:c>
      <x:c r="H841" s="43" t="n">
        <x:v>31.62</x:v>
      </x:c>
      <x:c r="I841" s="0" t="s">
        <x:v>250</x:v>
      </x:c>
      <x:c r="J841" s="44">
        <x:f>ROUND(E841/I839* H841,5)</x:f>
      </x:c>
      <x:c r="K841" s="45" t="s"/>
    </x:row>
    <x:row r="842" spans="1:27">
      <x:c r="B842" s="0" t="s">
        <x:v>625</x:v>
      </x:c>
      <x:c r="C842" s="0" t="s">
        <x:v>246</x:v>
      </x:c>
      <x:c r="D842" s="0" t="s">
        <x:v>626</x:v>
      </x:c>
      <x:c r="E842" s="42" t="n">
        <x:v>2</x:v>
      </x:c>
      <x:c r="F842" s="0" t="s">
        <x:v>248</x:v>
      </x:c>
      <x:c r="G842" s="0" t="s">
        <x:v>249</x:v>
      </x:c>
      <x:c r="H842" s="43" t="n">
        <x:v>26.39</x:v>
      </x:c>
      <x:c r="I842" s="0" t="s">
        <x:v>250</x:v>
      </x:c>
      <x:c r="J842" s="44">
        <x:f>ROUND(E842/I839* H842,5)</x:f>
      </x:c>
      <x:c r="K842" s="45" t="s"/>
    </x:row>
    <x:row r="843" spans="1:27">
      <x:c r="D843" s="46" t="s">
        <x:v>253</x:v>
      </x:c>
      <x:c r="E843" s="45" t="s"/>
      <x:c r="H843" s="45" t="s"/>
      <x:c r="K843" s="43">
        <x:f>SUM(J841:J842)</x:f>
      </x:c>
    </x:row>
    <x:row r="844" spans="1:27">
      <x:c r="B844" s="13" t="s">
        <x:v>254</x:v>
      </x:c>
      <x:c r="E844" s="45" t="s"/>
      <x:c r="H844" s="45" t="s"/>
      <x:c r="K844" s="45" t="s"/>
    </x:row>
    <x:row r="845" spans="1:27">
      <x:c r="B845" s="0" t="s">
        <x:v>681</x:v>
      </x:c>
      <x:c r="C845" s="0" t="s">
        <x:v>240</x:v>
      </x:c>
      <x:c r="D845" s="0" t="s">
        <x:v>682</x:v>
      </x:c>
      <x:c r="E845" s="42" t="n">
        <x:v>48.6</x:v>
      </x:c>
      <x:c r="G845" s="0" t="s">
        <x:v>249</x:v>
      </x:c>
      <x:c r="H845" s="43" t="n">
        <x:v>3.36</x:v>
      </x:c>
      <x:c r="I845" s="0" t="s">
        <x:v>250</x:v>
      </x:c>
      <x:c r="J845" s="44">
        <x:f>ROUND(E845* H845,5)</x:f>
      </x:c>
      <x:c r="K845" s="45" t="s"/>
    </x:row>
    <x:row r="846" spans="1:27">
      <x:c r="B846" s="0" t="s">
        <x:v>683</x:v>
      </x:c>
      <x:c r="C846" s="0" t="s">
        <x:v>19</x:v>
      </x:c>
      <x:c r="D846" s="0" t="s">
        <x:v>684</x:v>
      </x:c>
      <x:c r="E846" s="42" t="n">
        <x:v>85</x:v>
      </x:c>
      <x:c r="G846" s="0" t="s">
        <x:v>249</x:v>
      </x:c>
      <x:c r="H846" s="43" t="n">
        <x:v>0.47</x:v>
      </x:c>
      <x:c r="I846" s="0" t="s">
        <x:v>250</x:v>
      </x:c>
      <x:c r="J846" s="44">
        <x:f>ROUND(E846* H846,5)</x:f>
      </x:c>
      <x:c r="K846" s="45" t="s"/>
    </x:row>
    <x:row r="847" spans="1:27">
      <x:c r="B847" s="0" t="s">
        <x:v>685</x:v>
      </x:c>
      <x:c r="C847" s="0" t="s">
        <x:v>24</x:v>
      </x:c>
      <x:c r="D847" s="0" t="s">
        <x:v>686</x:v>
      </x:c>
      <x:c r="E847" s="42" t="n">
        <x:v>32</x:v>
      </x:c>
      <x:c r="G847" s="0" t="s">
        <x:v>249</x:v>
      </x:c>
      <x:c r="H847" s="43" t="n">
        <x:v>1</x:v>
      </x:c>
      <x:c r="I847" s="0" t="s">
        <x:v>250</x:v>
      </x:c>
      <x:c r="J847" s="44">
        <x:f>ROUND(E847* H847,5)</x:f>
      </x:c>
      <x:c r="K847" s="45" t="s"/>
    </x:row>
    <x:row r="848" spans="1:27">
      <x:c r="D848" s="46" t="s">
        <x:v>259</x:v>
      </x:c>
      <x:c r="E848" s="45" t="s"/>
      <x:c r="H848" s="45" t="s"/>
      <x:c r="K848" s="43">
        <x:f>SUM(J845:J847)</x:f>
      </x:c>
    </x:row>
    <x:row r="849" spans="1:27">
      <x:c r="D849" s="46" t="s">
        <x:v>260</x:v>
      </x:c>
      <x:c r="E849" s="45" t="s"/>
      <x:c r="H849" s="45" t="s"/>
      <x:c r="K849" s="47">
        <x:f>SUM(J840:J848)</x:f>
      </x:c>
    </x:row>
    <x:row r="850" spans="1:27">
      <x:c r="D850" s="46" t="s">
        <x:v>293</x:v>
      </x:c>
      <x:c r="E850" s="45" t="s"/>
      <x:c r="H850" s="45" t="n">
        <x:v>8.15</x:v>
      </x:c>
      <x:c r="I850" s="0" t="s">
        <x:v>262</x:v>
      </x:c>
      <x:c r="K850" s="43">
        <x:f>ROUND(H850/100*K849,5)</x:f>
      </x:c>
    </x:row>
    <x:row r="851" spans="1:27">
      <x:c r="D851" s="46" t="s">
        <x:v>263</x:v>
      </x:c>
      <x:c r="E851" s="45" t="s"/>
      <x:c r="H851" s="45" t="s"/>
      <x:c r="K851" s="47">
        <x:f>SUM(K849:K850)</x:f>
      </x:c>
    </x:row>
    <x:row r="853" spans="1:27" customFormat="1" ht="45" customHeight="1">
      <x:c r="A853" s="35" t="s"/>
      <x:c r="B853" s="35" t="s">
        <x:v>687</x:v>
      </x:c>
      <x:c r="C853" s="36" t="s">
        <x:v>31</x:v>
      </x:c>
      <x:c r="D853" s="37" t="s">
        <x:v>688</x:v>
      </x:c>
      <x:c r="E853" s="36" t="s"/>
      <x:c r="F853" s="36" t="s"/>
      <x:c r="G853" s="36" t="s"/>
      <x:c r="H853" s="38" t="s">
        <x:v>242</x:v>
      </x:c>
      <x:c r="I853" s="39" t="n">
        <x:v>1</x:v>
      </x:c>
      <x:c r="J853" s="40" t="s"/>
      <x:c r="K853" s="41">
        <x:f>ROUND(K864,2)</x:f>
      </x:c>
      <x:c r="L853" s="37" t="s">
        <x:v>689</x:v>
      </x:c>
      <x:c r="M853" s="36" t="s"/>
      <x:c r="N853" s="36" t="s"/>
      <x:c r="O853" s="36" t="s"/>
      <x:c r="P853" s="36" t="s"/>
      <x:c r="Q853" s="36" t="s"/>
      <x:c r="R853" s="36" t="s"/>
      <x:c r="S853" s="36" t="s"/>
      <x:c r="T853" s="36" t="s"/>
      <x:c r="U853" s="36" t="s"/>
      <x:c r="V853" s="36" t="s"/>
      <x:c r="W853" s="36" t="s"/>
      <x:c r="X853" s="36" t="s"/>
      <x:c r="Y853" s="36" t="s"/>
      <x:c r="Z853" s="36" t="s"/>
      <x:c r="AA853" s="36" t="s"/>
    </x:row>
    <x:row r="854" spans="1:27">
      <x:c r="B854" s="13" t="s">
        <x:v>244</x:v>
      </x:c>
    </x:row>
    <x:row r="855" spans="1:27">
      <x:c r="B855" s="0" t="s">
        <x:v>612</x:v>
      </x:c>
      <x:c r="C855" s="0" t="s">
        <x:v>246</x:v>
      </x:c>
      <x:c r="D855" s="0" t="s">
        <x:v>613</x:v>
      </x:c>
      <x:c r="E855" s="42" t="n">
        <x:v>0.2</x:v>
      </x:c>
      <x:c r="F855" s="0" t="s">
        <x:v>248</x:v>
      </x:c>
      <x:c r="G855" s="0" t="s">
        <x:v>249</x:v>
      </x:c>
      <x:c r="H855" s="43" t="n">
        <x:v>31.62</x:v>
      </x:c>
      <x:c r="I855" s="0" t="s">
        <x:v>250</x:v>
      </x:c>
      <x:c r="J855" s="44">
        <x:f>ROUND(E855/I853* H855,5)</x:f>
      </x:c>
      <x:c r="K855" s="45" t="s"/>
    </x:row>
    <x:row r="856" spans="1:27">
      <x:c r="B856" s="0" t="s">
        <x:v>690</x:v>
      </x:c>
      <x:c r="C856" s="0" t="s">
        <x:v>246</x:v>
      </x:c>
      <x:c r="D856" s="0" t="s">
        <x:v>691</x:v>
      </x:c>
      <x:c r="E856" s="42" t="n">
        <x:v>0.2</x:v>
      </x:c>
      <x:c r="F856" s="0" t="s">
        <x:v>248</x:v>
      </x:c>
      <x:c r="G856" s="0" t="s">
        <x:v>249</x:v>
      </x:c>
      <x:c r="H856" s="43" t="n">
        <x:v>28.08</x:v>
      </x:c>
      <x:c r="I856" s="0" t="s">
        <x:v>250</x:v>
      </x:c>
      <x:c r="J856" s="44">
        <x:f>ROUND(E856/I853* H856,5)</x:f>
      </x:c>
      <x:c r="K856" s="45" t="s"/>
    </x:row>
    <x:row r="857" spans="1:27">
      <x:c r="D857" s="46" t="s">
        <x:v>253</x:v>
      </x:c>
      <x:c r="E857" s="45" t="s"/>
      <x:c r="H857" s="45" t="s"/>
      <x:c r="K857" s="43">
        <x:f>SUM(J855:J856)</x:f>
      </x:c>
    </x:row>
    <x:row r="858" spans="1:27">
      <x:c r="B858" s="13" t="s">
        <x:v>254</x:v>
      </x:c>
      <x:c r="E858" s="45" t="s"/>
      <x:c r="H858" s="45" t="s"/>
      <x:c r="K858" s="45" t="s"/>
    </x:row>
    <x:row r="859" spans="1:27">
      <x:c r="B859" s="0" t="s">
        <x:v>692</x:v>
      </x:c>
      <x:c r="C859" s="0" t="s">
        <x:v>31</x:v>
      </x:c>
      <x:c r="D859" s="0" t="s">
        <x:v>693</x:v>
      </x:c>
      <x:c r="E859" s="42" t="n">
        <x:v>1</x:v>
      </x:c>
      <x:c r="G859" s="0" t="s">
        <x:v>249</x:v>
      </x:c>
      <x:c r="H859" s="43" t="n">
        <x:v>39.38</x:v>
      </x:c>
      <x:c r="I859" s="0" t="s">
        <x:v>250</x:v>
      </x:c>
      <x:c r="J859" s="44">
        <x:f>ROUND(E859* H859,5)</x:f>
      </x:c>
      <x:c r="K859" s="45" t="s"/>
    </x:row>
    <x:row r="860" spans="1:27">
      <x:c r="B860" s="0" t="s">
        <x:v>694</x:v>
      </x:c>
      <x:c r="C860" s="0" t="s">
        <x:v>31</x:v>
      </x:c>
      <x:c r="D860" s="0" t="s">
        <x:v>695</x:v>
      </x:c>
      <x:c r="E860" s="42" t="n">
        <x:v>1</x:v>
      </x:c>
      <x:c r="G860" s="0" t="s">
        <x:v>249</x:v>
      </x:c>
      <x:c r="H860" s="43" t="n">
        <x:v>0.34</x:v>
      </x:c>
      <x:c r="I860" s="0" t="s">
        <x:v>250</x:v>
      </x:c>
      <x:c r="J860" s="44">
        <x:f>ROUND(E860* H860,5)</x:f>
      </x:c>
      <x:c r="K860" s="45" t="s"/>
    </x:row>
    <x:row r="861" spans="1:27">
      <x:c r="D861" s="46" t="s">
        <x:v>259</x:v>
      </x:c>
      <x:c r="E861" s="45" t="s"/>
      <x:c r="H861" s="45" t="s"/>
      <x:c r="K861" s="43">
        <x:f>SUM(J859:J860)</x:f>
      </x:c>
    </x:row>
    <x:row r="862" spans="1:27">
      <x:c r="D862" s="46" t="s">
        <x:v>260</x:v>
      </x:c>
      <x:c r="E862" s="45" t="s"/>
      <x:c r="H862" s="45" t="s"/>
      <x:c r="K862" s="47">
        <x:f>SUM(J854:J861)</x:f>
      </x:c>
    </x:row>
    <x:row r="863" spans="1:27">
      <x:c r="D863" s="46" t="s">
        <x:v>293</x:v>
      </x:c>
      <x:c r="E863" s="45" t="s"/>
      <x:c r="H863" s="45" t="n">
        <x:v>8.15</x:v>
      </x:c>
      <x:c r="I863" s="0" t="s">
        <x:v>262</x:v>
      </x:c>
      <x:c r="K863" s="43">
        <x:f>ROUND(H863/100*K862,5)</x:f>
      </x:c>
    </x:row>
    <x:row r="864" spans="1:27">
      <x:c r="D864" s="46" t="s">
        <x:v>263</x:v>
      </x:c>
      <x:c r="E864" s="45" t="s"/>
      <x:c r="H864" s="45" t="s"/>
      <x:c r="K864" s="47">
        <x:f>SUM(K862:K863)</x:f>
      </x:c>
    </x:row>
    <x:row r="866" spans="1:27" customFormat="1" ht="45" customHeight="1">
      <x:c r="A866" s="35" t="s"/>
      <x:c r="B866" s="35" t="s">
        <x:v>696</x:v>
      </x:c>
      <x:c r="C866" s="36" t="s">
        <x:v>697</x:v>
      </x:c>
      <x:c r="D866" s="37" t="s">
        <x:v>698</x:v>
      </x:c>
      <x:c r="E866" s="36" t="s"/>
      <x:c r="F866" s="36" t="s"/>
      <x:c r="G866" s="36" t="s"/>
      <x:c r="H866" s="38" t="s">
        <x:v>242</x:v>
      </x:c>
      <x:c r="I866" s="39" t="n">
        <x:v>1</x:v>
      </x:c>
      <x:c r="J866" s="40" t="s"/>
      <x:c r="K866" s="41">
        <x:f>ROUND(K872,2)</x:f>
      </x:c>
      <x:c r="L866" s="37" t="s">
        <x:v>699</x:v>
      </x:c>
      <x:c r="M866" s="36" t="s"/>
      <x:c r="N866" s="36" t="s"/>
      <x:c r="O866" s="36" t="s"/>
      <x:c r="P866" s="36" t="s"/>
      <x:c r="Q866" s="36" t="s"/>
      <x:c r="R866" s="36" t="s"/>
      <x:c r="S866" s="36" t="s"/>
      <x:c r="T866" s="36" t="s"/>
      <x:c r="U866" s="36" t="s"/>
      <x:c r="V866" s="36" t="s"/>
      <x:c r="W866" s="36" t="s"/>
      <x:c r="X866" s="36" t="s"/>
      <x:c r="Y866" s="36" t="s"/>
      <x:c r="Z866" s="36" t="s"/>
      <x:c r="AA866" s="36" t="s"/>
    </x:row>
    <x:row r="867" spans="1:27">
      <x:c r="B867" s="13" t="s">
        <x:v>254</x:v>
      </x:c>
    </x:row>
    <x:row r="868" spans="1:27">
      <x:c r="B868" s="0" t="s">
        <x:v>700</x:v>
      </x:c>
      <x:c r="C868" s="0" t="s">
        <x:v>697</x:v>
      </x:c>
      <x:c r="D868" s="0" t="s">
        <x:v>701</x:v>
      </x:c>
      <x:c r="E868" s="42" t="n">
        <x:v>1</x:v>
      </x:c>
      <x:c r="G868" s="0" t="s">
        <x:v>249</x:v>
      </x:c>
      <x:c r="H868" s="43" t="n">
        <x:v>68.34</x:v>
      </x:c>
      <x:c r="I868" s="0" t="s">
        <x:v>250</x:v>
      </x:c>
      <x:c r="J868" s="44">
        <x:f>ROUND(E868* H868,5)</x:f>
      </x:c>
      <x:c r="K868" s="45" t="s"/>
    </x:row>
    <x:row r="869" spans="1:27">
      <x:c r="D869" s="46" t="s">
        <x:v>259</x:v>
      </x:c>
      <x:c r="E869" s="45" t="s"/>
      <x:c r="H869" s="45" t="s"/>
      <x:c r="K869" s="43">
        <x:f>SUM(J868:J868)</x:f>
      </x:c>
    </x:row>
    <x:row r="870" spans="1:27">
      <x:c r="D870" s="46" t="s">
        <x:v>260</x:v>
      </x:c>
      <x:c r="E870" s="45" t="s"/>
      <x:c r="H870" s="45" t="s"/>
      <x:c r="K870" s="47">
        <x:f>SUM(J867:J869)</x:f>
      </x:c>
    </x:row>
    <x:row r="871" spans="1:27">
      <x:c r="D871" s="46" t="s">
        <x:v>293</x:v>
      </x:c>
      <x:c r="E871" s="45" t="s"/>
      <x:c r="H871" s="45" t="n">
        <x:v>8.15</x:v>
      </x:c>
      <x:c r="I871" s="0" t="s">
        <x:v>262</x:v>
      </x:c>
      <x:c r="K871" s="43">
        <x:f>ROUND(H871/100*K870,5)</x:f>
      </x:c>
    </x:row>
    <x:row r="872" spans="1:27">
      <x:c r="D872" s="46" t="s">
        <x:v>263</x:v>
      </x:c>
      <x:c r="E872" s="45" t="s"/>
      <x:c r="H872" s="45" t="s"/>
      <x:c r="K872" s="47">
        <x:f>SUM(K870:K871)</x:f>
      </x:c>
    </x:row>
    <x:row r="874" spans="1:27" customFormat="1" ht="45" customHeight="1">
      <x:c r="A874" s="35" t="s"/>
      <x:c r="B874" s="35" t="s">
        <x:v>702</x:v>
      </x:c>
      <x:c r="C874" s="36" t="s">
        <x:v>697</x:v>
      </x:c>
      <x:c r="D874" s="37" t="s">
        <x:v>703</x:v>
      </x:c>
      <x:c r="E874" s="36" t="s"/>
      <x:c r="F874" s="36" t="s"/>
      <x:c r="G874" s="36" t="s"/>
      <x:c r="H874" s="38" t="s">
        <x:v>242</x:v>
      </x:c>
      <x:c r="I874" s="39" t="n">
        <x:v>1</x:v>
      </x:c>
      <x:c r="J874" s="40" t="s"/>
      <x:c r="K874" s="41">
        <x:f>ROUND(K880,2)</x:f>
      </x:c>
      <x:c r="L874" s="37" t="s">
        <x:v>704</x:v>
      </x:c>
      <x:c r="M874" s="36" t="s"/>
      <x:c r="N874" s="36" t="s"/>
      <x:c r="O874" s="36" t="s"/>
      <x:c r="P874" s="36" t="s"/>
      <x:c r="Q874" s="36" t="s"/>
      <x:c r="R874" s="36" t="s"/>
      <x:c r="S874" s="36" t="s"/>
      <x:c r="T874" s="36" t="s"/>
      <x:c r="U874" s="36" t="s"/>
      <x:c r="V874" s="36" t="s"/>
      <x:c r="W874" s="36" t="s"/>
      <x:c r="X874" s="36" t="s"/>
      <x:c r="Y874" s="36" t="s"/>
      <x:c r="Z874" s="36" t="s"/>
      <x:c r="AA874" s="36" t="s"/>
    </x:row>
    <x:row r="875" spans="1:27">
      <x:c r="B875" s="13" t="s">
        <x:v>254</x:v>
      </x:c>
    </x:row>
    <x:row r="876" spans="1:27">
      <x:c r="B876" s="0" t="s">
        <x:v>705</x:v>
      </x:c>
      <x:c r="C876" s="0" t="s">
        <x:v>697</x:v>
      </x:c>
      <x:c r="D876" s="0" t="s">
        <x:v>706</x:v>
      </x:c>
      <x:c r="E876" s="42" t="n">
        <x:v>1</x:v>
      </x:c>
      <x:c r="G876" s="0" t="s">
        <x:v>249</x:v>
      </x:c>
      <x:c r="H876" s="43" t="n">
        <x:v>81.15</x:v>
      </x:c>
      <x:c r="I876" s="0" t="s">
        <x:v>250</x:v>
      </x:c>
      <x:c r="J876" s="44">
        <x:f>ROUND(E876* H876,5)</x:f>
      </x:c>
      <x:c r="K876" s="45" t="s"/>
    </x:row>
    <x:row r="877" spans="1:27">
      <x:c r="D877" s="46" t="s">
        <x:v>259</x:v>
      </x:c>
      <x:c r="E877" s="45" t="s"/>
      <x:c r="H877" s="45" t="s"/>
      <x:c r="K877" s="43">
        <x:f>SUM(J876:J876)</x:f>
      </x:c>
    </x:row>
    <x:row r="878" spans="1:27">
      <x:c r="D878" s="46" t="s">
        <x:v>260</x:v>
      </x:c>
      <x:c r="E878" s="45" t="s"/>
      <x:c r="H878" s="45" t="s"/>
      <x:c r="K878" s="47">
        <x:f>SUM(J875:J877)</x:f>
      </x:c>
    </x:row>
    <x:row r="879" spans="1:27">
      <x:c r="D879" s="46" t="s">
        <x:v>293</x:v>
      </x:c>
      <x:c r="E879" s="45" t="s"/>
      <x:c r="H879" s="45" t="n">
        <x:v>8.15</x:v>
      </x:c>
      <x:c r="I879" s="0" t="s">
        <x:v>262</x:v>
      </x:c>
      <x:c r="K879" s="43">
        <x:f>ROUND(H879/100*K878,5)</x:f>
      </x:c>
    </x:row>
    <x:row r="880" spans="1:27">
      <x:c r="D880" s="46" t="s">
        <x:v>263</x:v>
      </x:c>
      <x:c r="E880" s="45" t="s"/>
      <x:c r="H880" s="45" t="s"/>
      <x:c r="K880" s="47">
        <x:f>SUM(K878:K879)</x:f>
      </x:c>
    </x:row>
    <x:row r="882" spans="1:27" customFormat="1" ht="45" customHeight="1">
      <x:c r="A882" s="35" t="s"/>
      <x:c r="B882" s="35" t="s">
        <x:v>707</x:v>
      </x:c>
      <x:c r="C882" s="36" t="s">
        <x:v>697</x:v>
      </x:c>
      <x:c r="D882" s="37" t="s">
        <x:v>708</x:v>
      </x:c>
      <x:c r="E882" s="36" t="s"/>
      <x:c r="F882" s="36" t="s"/>
      <x:c r="G882" s="36" t="s"/>
      <x:c r="H882" s="38" t="s">
        <x:v>242</x:v>
      </x:c>
      <x:c r="I882" s="39" t="n">
        <x:v>1</x:v>
      </x:c>
      <x:c r="J882" s="40" t="s"/>
      <x:c r="K882" s="41">
        <x:f>ROUND(K888,2)</x:f>
      </x:c>
      <x:c r="L882" s="37" t="s">
        <x:v>709</x:v>
      </x:c>
      <x:c r="M882" s="36" t="s"/>
      <x:c r="N882" s="36" t="s"/>
      <x:c r="O882" s="36" t="s"/>
      <x:c r="P882" s="36" t="s"/>
      <x:c r="Q882" s="36" t="s"/>
      <x:c r="R882" s="36" t="s"/>
      <x:c r="S882" s="36" t="s"/>
      <x:c r="T882" s="36" t="s"/>
      <x:c r="U882" s="36" t="s"/>
      <x:c r="V882" s="36" t="s"/>
      <x:c r="W882" s="36" t="s"/>
      <x:c r="X882" s="36" t="s"/>
      <x:c r="Y882" s="36" t="s"/>
      <x:c r="Z882" s="36" t="s"/>
      <x:c r="AA882" s="36" t="s"/>
    </x:row>
    <x:row r="883" spans="1:27">
      <x:c r="B883" s="13" t="s">
        <x:v>254</x:v>
      </x:c>
    </x:row>
    <x:row r="884" spans="1:27">
      <x:c r="B884" s="0" t="s">
        <x:v>710</x:v>
      </x:c>
      <x:c r="C884" s="0" t="s">
        <x:v>697</x:v>
      </x:c>
      <x:c r="D884" s="0" t="s">
        <x:v>711</x:v>
      </x:c>
      <x:c r="E884" s="42" t="n">
        <x:v>1</x:v>
      </x:c>
      <x:c r="G884" s="0" t="s">
        <x:v>249</x:v>
      </x:c>
      <x:c r="H884" s="43" t="n">
        <x:v>72.61</x:v>
      </x:c>
      <x:c r="I884" s="0" t="s">
        <x:v>250</x:v>
      </x:c>
      <x:c r="J884" s="44">
        <x:f>ROUND(E884* H884,5)</x:f>
      </x:c>
      <x:c r="K884" s="45" t="s"/>
    </x:row>
    <x:row r="885" spans="1:27">
      <x:c r="D885" s="46" t="s">
        <x:v>259</x:v>
      </x:c>
      <x:c r="E885" s="45" t="s"/>
      <x:c r="H885" s="45" t="s"/>
      <x:c r="K885" s="43">
        <x:f>SUM(J884:J884)</x:f>
      </x:c>
    </x:row>
    <x:row r="886" spans="1:27">
      <x:c r="D886" s="46" t="s">
        <x:v>260</x:v>
      </x:c>
      <x:c r="E886" s="45" t="s"/>
      <x:c r="H886" s="45" t="s"/>
      <x:c r="K886" s="47">
        <x:f>SUM(J883:J885)</x:f>
      </x:c>
    </x:row>
    <x:row r="887" spans="1:27">
      <x:c r="D887" s="46" t="s">
        <x:v>293</x:v>
      </x:c>
      <x:c r="E887" s="45" t="s"/>
      <x:c r="H887" s="45" t="n">
        <x:v>8.15</x:v>
      </x:c>
      <x:c r="I887" s="0" t="s">
        <x:v>262</x:v>
      </x:c>
      <x:c r="K887" s="43">
        <x:f>ROUND(H887/100*K886,5)</x:f>
      </x:c>
    </x:row>
    <x:row r="888" spans="1:27">
      <x:c r="D888" s="46" t="s">
        <x:v>263</x:v>
      </x:c>
      <x:c r="E888" s="45" t="s"/>
      <x:c r="H888" s="45" t="s"/>
      <x:c r="K888" s="47">
        <x:f>SUM(K886:K887)</x:f>
      </x:c>
    </x:row>
    <x:row r="890" spans="1:27" customFormat="1" ht="45" customHeight="1">
      <x:c r="A890" s="35" t="s"/>
      <x:c r="B890" s="35" t="s">
        <x:v>712</x:v>
      </x:c>
      <x:c r="C890" s="36" t="s">
        <x:v>31</x:v>
      </x:c>
      <x:c r="D890" s="37" t="s">
        <x:v>713</x:v>
      </x:c>
      <x:c r="E890" s="36" t="s"/>
      <x:c r="F890" s="36" t="s"/>
      <x:c r="G890" s="36" t="s"/>
      <x:c r="H890" s="38" t="s">
        <x:v>242</x:v>
      </x:c>
      <x:c r="I890" s="39" t="n">
        <x:v>1</x:v>
      </x:c>
      <x:c r="J890" s="40" t="s"/>
      <x:c r="K890" s="41">
        <x:f>ROUND(K899,2)</x:f>
      </x:c>
      <x:c r="L890" s="37" t="s">
        <x:v>714</x:v>
      </x:c>
      <x:c r="M890" s="36" t="s"/>
      <x:c r="N890" s="36" t="s"/>
      <x:c r="O890" s="36" t="s"/>
      <x:c r="P890" s="36" t="s"/>
      <x:c r="Q890" s="36" t="s"/>
      <x:c r="R890" s="36" t="s"/>
      <x:c r="S890" s="36" t="s"/>
      <x:c r="T890" s="36" t="s"/>
      <x:c r="U890" s="36" t="s"/>
      <x:c r="V890" s="36" t="s"/>
      <x:c r="W890" s="36" t="s"/>
      <x:c r="X890" s="36" t="s"/>
      <x:c r="Y890" s="36" t="s"/>
      <x:c r="Z890" s="36" t="s"/>
      <x:c r="AA890" s="36" t="s"/>
    </x:row>
    <x:row r="891" spans="1:27">
      <x:c r="B891" s="13" t="s">
        <x:v>244</x:v>
      </x:c>
    </x:row>
    <x:row r="892" spans="1:27">
      <x:c r="B892" s="0" t="s">
        <x:v>625</x:v>
      </x:c>
      <x:c r="C892" s="0" t="s">
        <x:v>246</x:v>
      </x:c>
      <x:c r="D892" s="0" t="s">
        <x:v>626</x:v>
      </x:c>
      <x:c r="E892" s="42" t="n">
        <x:v>0.25</x:v>
      </x:c>
      <x:c r="F892" s="0" t="s">
        <x:v>248</x:v>
      </x:c>
      <x:c r="G892" s="0" t="s">
        <x:v>249</x:v>
      </x:c>
      <x:c r="H892" s="43" t="n">
        <x:v>26.39</x:v>
      </x:c>
      <x:c r="I892" s="0" t="s">
        <x:v>250</x:v>
      </x:c>
      <x:c r="J892" s="44">
        <x:f>ROUND(E892/I890* H892,5)</x:f>
      </x:c>
      <x:c r="K892" s="45" t="s"/>
    </x:row>
    <x:row r="893" spans="1:27">
      <x:c r="D893" s="46" t="s">
        <x:v>253</x:v>
      </x:c>
      <x:c r="E893" s="45" t="s"/>
      <x:c r="H893" s="45" t="s"/>
      <x:c r="K893" s="43">
        <x:f>SUM(J892:J892)</x:f>
      </x:c>
    </x:row>
    <x:row r="894" spans="1:27">
      <x:c r="B894" s="13" t="s">
        <x:v>254</x:v>
      </x:c>
      <x:c r="E894" s="45" t="s"/>
      <x:c r="H894" s="45" t="s"/>
      <x:c r="K894" s="45" t="s"/>
    </x:row>
    <x:row r="895" spans="1:27">
      <x:c r="B895" s="0" t="s">
        <x:v>715</x:v>
      </x:c>
      <x:c r="C895" s="0" t="s">
        <x:v>31</x:v>
      </x:c>
      <x:c r="D895" s="0" t="s">
        <x:v>716</x:v>
      </x:c>
      <x:c r="E895" s="42" t="n">
        <x:v>1</x:v>
      </x:c>
      <x:c r="G895" s="0" t="s">
        <x:v>249</x:v>
      </x:c>
      <x:c r="H895" s="43" t="n">
        <x:v>63.08</x:v>
      </x:c>
      <x:c r="I895" s="0" t="s">
        <x:v>250</x:v>
      </x:c>
      <x:c r="J895" s="44">
        <x:f>ROUND(E895* H895,5)</x:f>
      </x:c>
      <x:c r="K895" s="45" t="s"/>
    </x:row>
    <x:row r="896" spans="1:27">
      <x:c r="D896" s="46" t="s">
        <x:v>259</x:v>
      </x:c>
      <x:c r="E896" s="45" t="s"/>
      <x:c r="H896" s="45" t="s"/>
      <x:c r="K896" s="43">
        <x:f>SUM(J895:J895)</x:f>
      </x:c>
    </x:row>
    <x:row r="897" spans="1:27">
      <x:c r="D897" s="46" t="s">
        <x:v>260</x:v>
      </x:c>
      <x:c r="E897" s="45" t="s"/>
      <x:c r="H897" s="45" t="s"/>
      <x:c r="K897" s="47">
        <x:f>SUM(J891:J896)</x:f>
      </x:c>
    </x:row>
    <x:row r="898" spans="1:27">
      <x:c r="D898" s="46" t="s">
        <x:v>293</x:v>
      </x:c>
      <x:c r="E898" s="45" t="s"/>
      <x:c r="H898" s="45" t="n">
        <x:v>8.15</x:v>
      </x:c>
      <x:c r="I898" s="0" t="s">
        <x:v>262</x:v>
      </x:c>
      <x:c r="K898" s="43">
        <x:f>ROUND(H898/100*K897,5)</x:f>
      </x:c>
    </x:row>
    <x:row r="899" spans="1:27">
      <x:c r="D899" s="46" t="s">
        <x:v>263</x:v>
      </x:c>
      <x:c r="E899" s="45" t="s"/>
      <x:c r="H899" s="45" t="s"/>
      <x:c r="K899" s="47">
        <x:f>SUM(K897:K898)</x:f>
      </x:c>
    </x:row>
    <x:row r="901" spans="1:27" customFormat="1" ht="45" customHeight="1">
      <x:c r="A901" s="35" t="s"/>
      <x:c r="B901" s="35" t="s">
        <x:v>717</x:v>
      </x:c>
      <x:c r="C901" s="36" t="s">
        <x:v>31</x:v>
      </x:c>
      <x:c r="D901" s="37" t="s">
        <x:v>718</x:v>
      </x:c>
      <x:c r="E901" s="36" t="s"/>
      <x:c r="F901" s="36" t="s"/>
      <x:c r="G901" s="36" t="s"/>
      <x:c r="H901" s="38" t="s">
        <x:v>242</x:v>
      </x:c>
      <x:c r="I901" s="39" t="n">
        <x:v>1</x:v>
      </x:c>
      <x:c r="J901" s="40" t="s"/>
      <x:c r="K901" s="41">
        <x:f>ROUND(K910,2)</x:f>
      </x:c>
      <x:c r="L901" s="37" t="s">
        <x:v>719</x:v>
      </x:c>
      <x:c r="M901" s="36" t="s"/>
      <x:c r="N901" s="36" t="s"/>
      <x:c r="O901" s="36" t="s"/>
      <x:c r="P901" s="36" t="s"/>
      <x:c r="Q901" s="36" t="s"/>
      <x:c r="R901" s="36" t="s"/>
      <x:c r="S901" s="36" t="s"/>
      <x:c r="T901" s="36" t="s"/>
      <x:c r="U901" s="36" t="s"/>
      <x:c r="V901" s="36" t="s"/>
      <x:c r="W901" s="36" t="s"/>
      <x:c r="X901" s="36" t="s"/>
      <x:c r="Y901" s="36" t="s"/>
      <x:c r="Z901" s="36" t="s"/>
      <x:c r="AA901" s="36" t="s"/>
    </x:row>
    <x:row r="902" spans="1:27">
      <x:c r="B902" s="13" t="s">
        <x:v>244</x:v>
      </x:c>
    </x:row>
    <x:row r="903" spans="1:27">
      <x:c r="B903" s="0" t="s">
        <x:v>625</x:v>
      </x:c>
      <x:c r="C903" s="0" t="s">
        <x:v>246</x:v>
      </x:c>
      <x:c r="D903" s="0" t="s">
        <x:v>626</x:v>
      </x:c>
      <x:c r="E903" s="42" t="n">
        <x:v>0.15</x:v>
      </x:c>
      <x:c r="F903" s="0" t="s">
        <x:v>248</x:v>
      </x:c>
      <x:c r="G903" s="0" t="s">
        <x:v>249</x:v>
      </x:c>
      <x:c r="H903" s="43" t="n">
        <x:v>26.39</x:v>
      </x:c>
      <x:c r="I903" s="0" t="s">
        <x:v>250</x:v>
      </x:c>
      <x:c r="J903" s="44">
        <x:f>ROUND(E903/I901* H903,5)</x:f>
      </x:c>
      <x:c r="K903" s="45" t="s"/>
    </x:row>
    <x:row r="904" spans="1:27">
      <x:c r="D904" s="46" t="s">
        <x:v>253</x:v>
      </x:c>
      <x:c r="E904" s="45" t="s"/>
      <x:c r="H904" s="45" t="s"/>
      <x:c r="K904" s="43">
        <x:f>SUM(J903:J903)</x:f>
      </x:c>
    </x:row>
    <x:row r="905" spans="1:27">
      <x:c r="B905" s="13" t="s">
        <x:v>254</x:v>
      </x:c>
      <x:c r="E905" s="45" t="s"/>
      <x:c r="H905" s="45" t="s"/>
      <x:c r="K905" s="45" t="s"/>
    </x:row>
    <x:row r="906" spans="1:27">
      <x:c r="B906" s="0" t="s">
        <x:v>720</x:v>
      </x:c>
      <x:c r="C906" s="0" t="s">
        <x:v>31</x:v>
      </x:c>
      <x:c r="D906" s="0" t="s">
        <x:v>721</x:v>
      </x:c>
      <x:c r="E906" s="42" t="n">
        <x:v>0.25</x:v>
      </x:c>
      <x:c r="G906" s="0" t="s">
        <x:v>249</x:v>
      </x:c>
      <x:c r="H906" s="43" t="n">
        <x:v>99.35</x:v>
      </x:c>
      <x:c r="I906" s="0" t="s">
        <x:v>250</x:v>
      </x:c>
      <x:c r="J906" s="44">
        <x:f>ROUND(E906* H906,5)</x:f>
      </x:c>
      <x:c r="K906" s="45" t="s"/>
    </x:row>
    <x:row r="907" spans="1:27">
      <x:c r="D907" s="46" t="s">
        <x:v>259</x:v>
      </x:c>
      <x:c r="E907" s="45" t="s"/>
      <x:c r="H907" s="45" t="s"/>
      <x:c r="K907" s="43">
        <x:f>SUM(J906:J906)</x:f>
      </x:c>
    </x:row>
    <x:row r="908" spans="1:27">
      <x:c r="D908" s="46" t="s">
        <x:v>260</x:v>
      </x:c>
      <x:c r="E908" s="45" t="s"/>
      <x:c r="H908" s="45" t="s"/>
      <x:c r="K908" s="47">
        <x:f>SUM(J902:J907)</x:f>
      </x:c>
    </x:row>
    <x:row r="909" spans="1:27">
      <x:c r="D909" s="46" t="s">
        <x:v>293</x:v>
      </x:c>
      <x:c r="E909" s="45" t="s"/>
      <x:c r="H909" s="45" t="n">
        <x:v>8.15</x:v>
      </x:c>
      <x:c r="I909" s="0" t="s">
        <x:v>262</x:v>
      </x:c>
      <x:c r="K909" s="43">
        <x:f>ROUND(H909/100*K908,5)</x:f>
      </x:c>
    </x:row>
    <x:row r="910" spans="1:27">
      <x:c r="D910" s="46" t="s">
        <x:v>263</x:v>
      </x:c>
      <x:c r="E910" s="45" t="s"/>
      <x:c r="H910" s="45" t="s"/>
      <x:c r="K910" s="47">
        <x:f>SUM(K908:K909)</x:f>
      </x:c>
    </x:row>
    <x:row r="912" spans="1:27" customFormat="1" ht="45" customHeight="1">
      <x:c r="A912" s="35" t="s"/>
      <x:c r="B912" s="35" t="s">
        <x:v>722</x:v>
      </x:c>
      <x:c r="C912" s="36" t="s">
        <x:v>31</x:v>
      </x:c>
      <x:c r="D912" s="37" t="s">
        <x:v>723</x:v>
      </x:c>
      <x:c r="E912" s="36" t="s"/>
      <x:c r="F912" s="36" t="s"/>
      <x:c r="G912" s="36" t="s"/>
      <x:c r="H912" s="38" t="s">
        <x:v>242</x:v>
      </x:c>
      <x:c r="I912" s="39" t="n">
        <x:v>1</x:v>
      </x:c>
      <x:c r="J912" s="40" t="s"/>
      <x:c r="K912" s="41">
        <x:f>ROUND(K921,2)</x:f>
      </x:c>
      <x:c r="L912" s="37" t="s">
        <x:v>724</x:v>
      </x:c>
      <x:c r="M912" s="36" t="s"/>
      <x:c r="N912" s="36" t="s"/>
      <x:c r="O912" s="36" t="s"/>
      <x:c r="P912" s="36" t="s"/>
      <x:c r="Q912" s="36" t="s"/>
      <x:c r="R912" s="36" t="s"/>
      <x:c r="S912" s="36" t="s"/>
      <x:c r="T912" s="36" t="s"/>
      <x:c r="U912" s="36" t="s"/>
      <x:c r="V912" s="36" t="s"/>
      <x:c r="W912" s="36" t="s"/>
      <x:c r="X912" s="36" t="s"/>
      <x:c r="Y912" s="36" t="s"/>
      <x:c r="Z912" s="36" t="s"/>
      <x:c r="AA912" s="36" t="s"/>
    </x:row>
    <x:row r="913" spans="1:27">
      <x:c r="B913" s="13" t="s">
        <x:v>244</x:v>
      </x:c>
    </x:row>
    <x:row r="914" spans="1:27">
      <x:c r="B914" s="0" t="s">
        <x:v>625</x:v>
      </x:c>
      <x:c r="C914" s="0" t="s">
        <x:v>246</x:v>
      </x:c>
      <x:c r="D914" s="0" t="s">
        <x:v>626</x:v>
      </x:c>
      <x:c r="E914" s="42" t="n">
        <x:v>0.35</x:v>
      </x:c>
      <x:c r="F914" s="0" t="s">
        <x:v>248</x:v>
      </x:c>
      <x:c r="G914" s="0" t="s">
        <x:v>249</x:v>
      </x:c>
      <x:c r="H914" s="43" t="n">
        <x:v>26.39</x:v>
      </x:c>
      <x:c r="I914" s="0" t="s">
        <x:v>250</x:v>
      </x:c>
      <x:c r="J914" s="44">
        <x:f>ROUND(E914/I912* H914,5)</x:f>
      </x:c>
      <x:c r="K914" s="45" t="s"/>
    </x:row>
    <x:row r="915" spans="1:27">
      <x:c r="D915" s="46" t="s">
        <x:v>253</x:v>
      </x:c>
      <x:c r="E915" s="45" t="s"/>
      <x:c r="H915" s="45" t="s"/>
      <x:c r="K915" s="43">
        <x:f>SUM(J914:J914)</x:f>
      </x:c>
    </x:row>
    <x:row r="916" spans="1:27">
      <x:c r="B916" s="13" t="s">
        <x:v>254</x:v>
      </x:c>
      <x:c r="E916" s="45" t="s"/>
      <x:c r="H916" s="45" t="s"/>
      <x:c r="K916" s="45" t="s"/>
    </x:row>
    <x:row r="917" spans="1:27">
      <x:c r="B917" s="0" t="s">
        <x:v>725</x:v>
      </x:c>
      <x:c r="C917" s="0" t="s">
        <x:v>31</x:v>
      </x:c>
      <x:c r="D917" s="0" t="s">
        <x:v>726</x:v>
      </x:c>
      <x:c r="E917" s="42" t="n">
        <x:v>0.25</x:v>
      </x:c>
      <x:c r="G917" s="0" t="s">
        <x:v>249</x:v>
      </x:c>
      <x:c r="H917" s="43" t="n">
        <x:v>106.55</x:v>
      </x:c>
      <x:c r="I917" s="0" t="s">
        <x:v>250</x:v>
      </x:c>
      <x:c r="J917" s="44">
        <x:f>ROUND(E917* H917,5)</x:f>
      </x:c>
      <x:c r="K917" s="45" t="s"/>
    </x:row>
    <x:row r="918" spans="1:27">
      <x:c r="D918" s="46" t="s">
        <x:v>259</x:v>
      </x:c>
      <x:c r="E918" s="45" t="s"/>
      <x:c r="H918" s="45" t="s"/>
      <x:c r="K918" s="43">
        <x:f>SUM(J917:J917)</x:f>
      </x:c>
    </x:row>
    <x:row r="919" spans="1:27">
      <x:c r="D919" s="46" t="s">
        <x:v>260</x:v>
      </x:c>
      <x:c r="E919" s="45" t="s"/>
      <x:c r="H919" s="45" t="s"/>
      <x:c r="K919" s="47">
        <x:f>SUM(J913:J918)</x:f>
      </x:c>
    </x:row>
    <x:row r="920" spans="1:27">
      <x:c r="D920" s="46" t="s">
        <x:v>293</x:v>
      </x:c>
      <x:c r="E920" s="45" t="s"/>
      <x:c r="H920" s="45" t="n">
        <x:v>8.15</x:v>
      </x:c>
      <x:c r="I920" s="0" t="s">
        <x:v>262</x:v>
      </x:c>
      <x:c r="K920" s="43">
        <x:f>ROUND(H920/100*K919,5)</x:f>
      </x:c>
    </x:row>
    <x:row r="921" spans="1:27">
      <x:c r="D921" s="46" t="s">
        <x:v>263</x:v>
      </x:c>
      <x:c r="E921" s="45" t="s"/>
      <x:c r="H921" s="45" t="s"/>
      <x:c r="K921" s="47">
        <x:f>SUM(K919:K920)</x:f>
      </x:c>
    </x:row>
    <x:row r="923" spans="1:27" customFormat="1" ht="45" customHeight="1">
      <x:c r="A923" s="35" t="s"/>
      <x:c r="B923" s="35" t="s">
        <x:v>727</x:v>
      </x:c>
      <x:c r="C923" s="36" t="s">
        <x:v>31</x:v>
      </x:c>
      <x:c r="D923" s="37" t="s">
        <x:v>728</x:v>
      </x:c>
      <x:c r="E923" s="36" t="s"/>
      <x:c r="F923" s="36" t="s"/>
      <x:c r="G923" s="36" t="s"/>
      <x:c r="H923" s="38" t="s">
        <x:v>242</x:v>
      </x:c>
      <x:c r="I923" s="39" t="n">
        <x:v>1</x:v>
      </x:c>
      <x:c r="J923" s="40" t="s"/>
      <x:c r="K923" s="41">
        <x:f>ROUND(K932,2)</x:f>
      </x:c>
      <x:c r="L923" s="37" t="s">
        <x:v>729</x:v>
      </x:c>
      <x:c r="M923" s="36" t="s"/>
      <x:c r="N923" s="36" t="s"/>
      <x:c r="O923" s="36" t="s"/>
      <x:c r="P923" s="36" t="s"/>
      <x:c r="Q923" s="36" t="s"/>
      <x:c r="R923" s="36" t="s"/>
      <x:c r="S923" s="36" t="s"/>
      <x:c r="T923" s="36" t="s"/>
      <x:c r="U923" s="36" t="s"/>
      <x:c r="V923" s="36" t="s"/>
      <x:c r="W923" s="36" t="s"/>
      <x:c r="X923" s="36" t="s"/>
      <x:c r="Y923" s="36" t="s"/>
      <x:c r="Z923" s="36" t="s"/>
      <x:c r="AA923" s="36" t="s"/>
    </x:row>
    <x:row r="924" spans="1:27">
      <x:c r="B924" s="13" t="s">
        <x:v>244</x:v>
      </x:c>
    </x:row>
    <x:row r="925" spans="1:27">
      <x:c r="B925" s="0" t="s">
        <x:v>625</x:v>
      </x:c>
      <x:c r="C925" s="0" t="s">
        <x:v>246</x:v>
      </x:c>
      <x:c r="D925" s="0" t="s">
        <x:v>626</x:v>
      </x:c>
      <x:c r="E925" s="42" t="n">
        <x:v>0.35</x:v>
      </x:c>
      <x:c r="F925" s="0" t="s">
        <x:v>248</x:v>
      </x:c>
      <x:c r="G925" s="0" t="s">
        <x:v>249</x:v>
      </x:c>
      <x:c r="H925" s="43" t="n">
        <x:v>26.39</x:v>
      </x:c>
      <x:c r="I925" s="0" t="s">
        <x:v>250</x:v>
      </x:c>
      <x:c r="J925" s="44">
        <x:f>ROUND(E925/I923* H925,5)</x:f>
      </x:c>
      <x:c r="K925" s="45" t="s"/>
    </x:row>
    <x:row r="926" spans="1:27">
      <x:c r="D926" s="46" t="s">
        <x:v>253</x:v>
      </x:c>
      <x:c r="E926" s="45" t="s"/>
      <x:c r="H926" s="45" t="s"/>
      <x:c r="K926" s="43">
        <x:f>SUM(J925:J925)</x:f>
      </x:c>
    </x:row>
    <x:row r="927" spans="1:27">
      <x:c r="B927" s="13" t="s">
        <x:v>254</x:v>
      </x:c>
      <x:c r="E927" s="45" t="s"/>
      <x:c r="H927" s="45" t="s"/>
      <x:c r="K927" s="45" t="s"/>
    </x:row>
    <x:row r="928" spans="1:27">
      <x:c r="B928" s="0" t="s">
        <x:v>730</x:v>
      </x:c>
      <x:c r="C928" s="0" t="s">
        <x:v>31</x:v>
      </x:c>
      <x:c r="D928" s="0" t="s">
        <x:v>731</x:v>
      </x:c>
      <x:c r="E928" s="42" t="n">
        <x:v>1</x:v>
      </x:c>
      <x:c r="G928" s="0" t="s">
        <x:v>249</x:v>
      </x:c>
      <x:c r="H928" s="43" t="n">
        <x:v>115.15</x:v>
      </x:c>
      <x:c r="I928" s="0" t="s">
        <x:v>250</x:v>
      </x:c>
      <x:c r="J928" s="44">
        <x:f>ROUND(E928* H928,5)</x:f>
      </x:c>
      <x:c r="K928" s="45" t="s"/>
    </x:row>
    <x:row r="929" spans="1:27">
      <x:c r="D929" s="46" t="s">
        <x:v>259</x:v>
      </x:c>
      <x:c r="E929" s="45" t="s"/>
      <x:c r="H929" s="45" t="s"/>
      <x:c r="K929" s="43">
        <x:f>SUM(J928:J928)</x:f>
      </x:c>
    </x:row>
    <x:row r="930" spans="1:27">
      <x:c r="D930" s="46" t="s">
        <x:v>260</x:v>
      </x:c>
      <x:c r="E930" s="45" t="s"/>
      <x:c r="H930" s="45" t="s"/>
      <x:c r="K930" s="47">
        <x:f>SUM(J924:J929)</x:f>
      </x:c>
    </x:row>
    <x:row r="931" spans="1:27">
      <x:c r="D931" s="46" t="s">
        <x:v>293</x:v>
      </x:c>
      <x:c r="E931" s="45" t="s"/>
      <x:c r="H931" s="45" t="n">
        <x:v>8.15</x:v>
      </x:c>
      <x:c r="I931" s="0" t="s">
        <x:v>262</x:v>
      </x:c>
      <x:c r="K931" s="43">
        <x:f>ROUND(H931/100*K930,5)</x:f>
      </x:c>
    </x:row>
    <x:row r="932" spans="1:27">
      <x:c r="D932" s="46" t="s">
        <x:v>263</x:v>
      </x:c>
      <x:c r="E932" s="45" t="s"/>
      <x:c r="H932" s="45" t="s"/>
      <x:c r="K932" s="47">
        <x:f>SUM(K930:K931)</x:f>
      </x:c>
    </x:row>
    <x:row r="934" spans="1:27" customFormat="1" ht="45" customHeight="1">
      <x:c r="A934" s="35" t="s"/>
      <x:c r="B934" s="35" t="s">
        <x:v>732</x:v>
      </x:c>
      <x:c r="C934" s="36" t="s">
        <x:v>31</x:v>
      </x:c>
      <x:c r="D934" s="37" t="s">
        <x:v>733</x:v>
      </x:c>
      <x:c r="E934" s="36" t="s"/>
      <x:c r="F934" s="36" t="s"/>
      <x:c r="G934" s="36" t="s"/>
      <x:c r="H934" s="38" t="s">
        <x:v>242</x:v>
      </x:c>
      <x:c r="I934" s="39" t="n">
        <x:v>1</x:v>
      </x:c>
      <x:c r="J934" s="40" t="s"/>
      <x:c r="K934" s="41">
        <x:f>ROUND(K943,2)</x:f>
      </x:c>
      <x:c r="L934" s="37" t="s">
        <x:v>734</x:v>
      </x:c>
      <x:c r="M934" s="36" t="s"/>
      <x:c r="N934" s="36" t="s"/>
      <x:c r="O934" s="36" t="s"/>
      <x:c r="P934" s="36" t="s"/>
      <x:c r="Q934" s="36" t="s"/>
      <x:c r="R934" s="36" t="s"/>
      <x:c r="S934" s="36" t="s"/>
      <x:c r="T934" s="36" t="s"/>
      <x:c r="U934" s="36" t="s"/>
      <x:c r="V934" s="36" t="s"/>
      <x:c r="W934" s="36" t="s"/>
      <x:c r="X934" s="36" t="s"/>
      <x:c r="Y934" s="36" t="s"/>
      <x:c r="Z934" s="36" t="s"/>
      <x:c r="AA934" s="36" t="s"/>
    </x:row>
    <x:row r="935" spans="1:27">
      <x:c r="B935" s="13" t="s">
        <x:v>244</x:v>
      </x:c>
    </x:row>
    <x:row r="936" spans="1:27">
      <x:c r="B936" s="0" t="s">
        <x:v>625</x:v>
      </x:c>
      <x:c r="C936" s="0" t="s">
        <x:v>246</x:v>
      </x:c>
      <x:c r="D936" s="0" t="s">
        <x:v>626</x:v>
      </x:c>
      <x:c r="E936" s="42" t="n">
        <x:v>0.15</x:v>
      </x:c>
      <x:c r="F936" s="0" t="s">
        <x:v>248</x:v>
      </x:c>
      <x:c r="G936" s="0" t="s">
        <x:v>249</x:v>
      </x:c>
      <x:c r="H936" s="43" t="n">
        <x:v>26.39</x:v>
      </x:c>
      <x:c r="I936" s="0" t="s">
        <x:v>250</x:v>
      </x:c>
      <x:c r="J936" s="44">
        <x:f>ROUND(E936/I934* H936,5)</x:f>
      </x:c>
      <x:c r="K936" s="45" t="s"/>
    </x:row>
    <x:row r="937" spans="1:27">
      <x:c r="D937" s="46" t="s">
        <x:v>253</x:v>
      </x:c>
      <x:c r="E937" s="45" t="s"/>
      <x:c r="H937" s="45" t="s"/>
      <x:c r="K937" s="43">
        <x:f>SUM(J936:J936)</x:f>
      </x:c>
    </x:row>
    <x:row r="938" spans="1:27">
      <x:c r="B938" s="13" t="s">
        <x:v>254</x:v>
      </x:c>
      <x:c r="E938" s="45" t="s"/>
      <x:c r="H938" s="45" t="s"/>
      <x:c r="K938" s="45" t="s"/>
    </x:row>
    <x:row r="939" spans="1:27">
      <x:c r="B939" s="0" t="s">
        <x:v>735</x:v>
      </x:c>
      <x:c r="C939" s="0" t="s">
        <x:v>31</x:v>
      </x:c>
      <x:c r="D939" s="0" t="s">
        <x:v>736</x:v>
      </x:c>
      <x:c r="E939" s="42" t="n">
        <x:v>1</x:v>
      </x:c>
      <x:c r="G939" s="0" t="s">
        <x:v>249</x:v>
      </x:c>
      <x:c r="H939" s="43" t="n">
        <x:v>66.65</x:v>
      </x:c>
      <x:c r="I939" s="0" t="s">
        <x:v>250</x:v>
      </x:c>
      <x:c r="J939" s="44">
        <x:f>ROUND(E939* H939,5)</x:f>
      </x:c>
      <x:c r="K939" s="45" t="s"/>
    </x:row>
    <x:row r="940" spans="1:27">
      <x:c r="D940" s="46" t="s">
        <x:v>259</x:v>
      </x:c>
      <x:c r="E940" s="45" t="s"/>
      <x:c r="H940" s="45" t="s"/>
      <x:c r="K940" s="43">
        <x:f>SUM(J939:J939)</x:f>
      </x:c>
    </x:row>
    <x:row r="941" spans="1:27">
      <x:c r="D941" s="46" t="s">
        <x:v>260</x:v>
      </x:c>
      <x:c r="E941" s="45" t="s"/>
      <x:c r="H941" s="45" t="s"/>
      <x:c r="K941" s="47">
        <x:f>SUM(J935:J940)</x:f>
      </x:c>
    </x:row>
    <x:row r="942" spans="1:27">
      <x:c r="D942" s="46" t="s">
        <x:v>293</x:v>
      </x:c>
      <x:c r="E942" s="45" t="s"/>
      <x:c r="H942" s="45" t="n">
        <x:v>8.15</x:v>
      </x:c>
      <x:c r="I942" s="0" t="s">
        <x:v>262</x:v>
      </x:c>
      <x:c r="K942" s="43">
        <x:f>ROUND(H942/100*K941,5)</x:f>
      </x:c>
    </x:row>
    <x:row r="943" spans="1:27">
      <x:c r="D943" s="46" t="s">
        <x:v>263</x:v>
      </x:c>
      <x:c r="E943" s="45" t="s"/>
      <x:c r="H943" s="45" t="s"/>
      <x:c r="K943" s="47">
        <x:f>SUM(K941:K942)</x:f>
      </x:c>
    </x:row>
    <x:row r="945" spans="1:27" customFormat="1" ht="45" customHeight="1">
      <x:c r="A945" s="35" t="s"/>
      <x:c r="B945" s="35" t="s">
        <x:v>737</x:v>
      </x:c>
      <x:c r="C945" s="36" t="s">
        <x:v>31</x:v>
      </x:c>
      <x:c r="D945" s="37" t="s">
        <x:v>738</x:v>
      </x:c>
      <x:c r="E945" s="36" t="s"/>
      <x:c r="F945" s="36" t="s"/>
      <x:c r="G945" s="36" t="s"/>
      <x:c r="H945" s="38" t="s">
        <x:v>242</x:v>
      </x:c>
      <x:c r="I945" s="39" t="n">
        <x:v>1</x:v>
      </x:c>
      <x:c r="J945" s="40" t="s"/>
      <x:c r="K945" s="41">
        <x:f>ROUND(K954,2)</x:f>
      </x:c>
      <x:c r="L945" s="37" t="s">
        <x:v>739</x:v>
      </x:c>
      <x:c r="M945" s="36" t="s"/>
      <x:c r="N945" s="36" t="s"/>
      <x:c r="O945" s="36" t="s"/>
      <x:c r="P945" s="36" t="s"/>
      <x:c r="Q945" s="36" t="s"/>
      <x:c r="R945" s="36" t="s"/>
      <x:c r="S945" s="36" t="s"/>
      <x:c r="T945" s="36" t="s"/>
      <x:c r="U945" s="36" t="s"/>
      <x:c r="V945" s="36" t="s"/>
      <x:c r="W945" s="36" t="s"/>
      <x:c r="X945" s="36" t="s"/>
      <x:c r="Y945" s="36" t="s"/>
      <x:c r="Z945" s="36" t="s"/>
      <x:c r="AA945" s="36" t="s"/>
    </x:row>
    <x:row r="946" spans="1:27">
      <x:c r="B946" s="13" t="s">
        <x:v>244</x:v>
      </x:c>
    </x:row>
    <x:row r="947" spans="1:27">
      <x:c r="B947" s="0" t="s">
        <x:v>625</x:v>
      </x:c>
      <x:c r="C947" s="0" t="s">
        <x:v>246</x:v>
      </x:c>
      <x:c r="D947" s="0" t="s">
        <x:v>626</x:v>
      </x:c>
      <x:c r="E947" s="42" t="n">
        <x:v>0.05</x:v>
      </x:c>
      <x:c r="F947" s="0" t="s">
        <x:v>248</x:v>
      </x:c>
      <x:c r="G947" s="0" t="s">
        <x:v>249</x:v>
      </x:c>
      <x:c r="H947" s="43" t="n">
        <x:v>26.39</x:v>
      </x:c>
      <x:c r="I947" s="0" t="s">
        <x:v>250</x:v>
      </x:c>
      <x:c r="J947" s="44">
        <x:f>ROUND(E947/I945* H947,5)</x:f>
      </x:c>
      <x:c r="K947" s="45" t="s"/>
    </x:row>
    <x:row r="948" spans="1:27">
      <x:c r="D948" s="46" t="s">
        <x:v>253</x:v>
      </x:c>
      <x:c r="E948" s="45" t="s"/>
      <x:c r="H948" s="45" t="s"/>
      <x:c r="K948" s="43">
        <x:f>SUM(J947:J947)</x:f>
      </x:c>
    </x:row>
    <x:row r="949" spans="1:27">
      <x:c r="B949" s="13" t="s">
        <x:v>254</x:v>
      </x:c>
      <x:c r="E949" s="45" t="s"/>
      <x:c r="H949" s="45" t="s"/>
      <x:c r="K949" s="45" t="s"/>
    </x:row>
    <x:row r="950" spans="1:27">
      <x:c r="B950" s="0" t="s">
        <x:v>740</x:v>
      </x:c>
      <x:c r="C950" s="0" t="s">
        <x:v>31</x:v>
      </x:c>
      <x:c r="D950" s="0" t="s">
        <x:v>741</x:v>
      </x:c>
      <x:c r="E950" s="42" t="n">
        <x:v>1</x:v>
      </x:c>
      <x:c r="G950" s="0" t="s">
        <x:v>249</x:v>
      </x:c>
      <x:c r="H950" s="43" t="n">
        <x:v>79.59</x:v>
      </x:c>
      <x:c r="I950" s="0" t="s">
        <x:v>250</x:v>
      </x:c>
      <x:c r="J950" s="44">
        <x:f>ROUND(E950* H950,5)</x:f>
      </x:c>
      <x:c r="K950" s="45" t="s"/>
    </x:row>
    <x:row r="951" spans="1:27">
      <x:c r="D951" s="46" t="s">
        <x:v>259</x:v>
      </x:c>
      <x:c r="E951" s="45" t="s"/>
      <x:c r="H951" s="45" t="s"/>
      <x:c r="K951" s="43">
        <x:f>SUM(J950:J950)</x:f>
      </x:c>
    </x:row>
    <x:row r="952" spans="1:27">
      <x:c r="D952" s="46" t="s">
        <x:v>260</x:v>
      </x:c>
      <x:c r="E952" s="45" t="s"/>
      <x:c r="H952" s="45" t="s"/>
      <x:c r="K952" s="47">
        <x:f>SUM(J946:J951)</x:f>
      </x:c>
    </x:row>
    <x:row r="953" spans="1:27">
      <x:c r="D953" s="46" t="s">
        <x:v>293</x:v>
      </x:c>
      <x:c r="E953" s="45" t="s"/>
      <x:c r="H953" s="45" t="n">
        <x:v>8.15</x:v>
      </x:c>
      <x:c r="I953" s="0" t="s">
        <x:v>262</x:v>
      </x:c>
      <x:c r="K953" s="43">
        <x:f>ROUND(H953/100*K952,5)</x:f>
      </x:c>
    </x:row>
    <x:row r="954" spans="1:27">
      <x:c r="D954" s="46" t="s">
        <x:v>263</x:v>
      </x:c>
      <x:c r="E954" s="45" t="s"/>
      <x:c r="H954" s="45" t="s"/>
      <x:c r="K954" s="47">
        <x:f>SUM(K952:K953)</x:f>
      </x:c>
    </x:row>
    <x:row r="956" spans="1:27" customFormat="1" ht="45" customHeight="1">
      <x:c r="A956" s="35" t="s"/>
      <x:c r="B956" s="35" t="s">
        <x:v>742</x:v>
      </x:c>
      <x:c r="C956" s="36" t="s">
        <x:v>31</x:v>
      </x:c>
      <x:c r="D956" s="37" t="s">
        <x:v>743</x:v>
      </x:c>
      <x:c r="E956" s="36" t="s"/>
      <x:c r="F956" s="36" t="s"/>
      <x:c r="G956" s="36" t="s"/>
      <x:c r="H956" s="38" t="s">
        <x:v>242</x:v>
      </x:c>
      <x:c r="I956" s="39" t="n">
        <x:v>1</x:v>
      </x:c>
      <x:c r="J956" s="40" t="s"/>
      <x:c r="K956" s="41">
        <x:f>ROUND(K965,2)</x:f>
      </x:c>
      <x:c r="L956" s="37" t="s">
        <x:v>744</x:v>
      </x:c>
      <x:c r="M956" s="36" t="s"/>
      <x:c r="N956" s="36" t="s"/>
      <x:c r="O956" s="36" t="s"/>
      <x:c r="P956" s="36" t="s"/>
      <x:c r="Q956" s="36" t="s"/>
      <x:c r="R956" s="36" t="s"/>
      <x:c r="S956" s="36" t="s"/>
      <x:c r="T956" s="36" t="s"/>
      <x:c r="U956" s="36" t="s"/>
      <x:c r="V956" s="36" t="s"/>
      <x:c r="W956" s="36" t="s"/>
      <x:c r="X956" s="36" t="s"/>
      <x:c r="Y956" s="36" t="s"/>
      <x:c r="Z956" s="36" t="s"/>
      <x:c r="AA956" s="36" t="s"/>
    </x:row>
    <x:row r="957" spans="1:27">
      <x:c r="B957" s="13" t="s">
        <x:v>244</x:v>
      </x:c>
    </x:row>
    <x:row r="958" spans="1:27">
      <x:c r="B958" s="0" t="s">
        <x:v>625</x:v>
      </x:c>
      <x:c r="C958" s="0" t="s">
        <x:v>246</x:v>
      </x:c>
      <x:c r="D958" s="0" t="s">
        <x:v>626</x:v>
      </x:c>
      <x:c r="E958" s="42" t="n">
        <x:v>0.1</x:v>
      </x:c>
      <x:c r="F958" s="0" t="s">
        <x:v>248</x:v>
      </x:c>
      <x:c r="G958" s="0" t="s">
        <x:v>249</x:v>
      </x:c>
      <x:c r="H958" s="43" t="n">
        <x:v>26.39</x:v>
      </x:c>
      <x:c r="I958" s="0" t="s">
        <x:v>250</x:v>
      </x:c>
      <x:c r="J958" s="44">
        <x:f>ROUND(E958/I956* H958,5)</x:f>
      </x:c>
      <x:c r="K958" s="45" t="s"/>
    </x:row>
    <x:row r="959" spans="1:27">
      <x:c r="D959" s="46" t="s">
        <x:v>253</x:v>
      </x:c>
      <x:c r="E959" s="45" t="s"/>
      <x:c r="H959" s="45" t="s"/>
      <x:c r="K959" s="43">
        <x:f>SUM(J958:J958)</x:f>
      </x:c>
    </x:row>
    <x:row r="960" spans="1:27">
      <x:c r="B960" s="13" t="s">
        <x:v>254</x:v>
      </x:c>
      <x:c r="E960" s="45" t="s"/>
      <x:c r="H960" s="45" t="s"/>
      <x:c r="K960" s="45" t="s"/>
    </x:row>
    <x:row r="961" spans="1:27">
      <x:c r="B961" s="0" t="s">
        <x:v>745</x:v>
      </x:c>
      <x:c r="C961" s="0" t="s">
        <x:v>31</x:v>
      </x:c>
      <x:c r="D961" s="0" t="s">
        <x:v>746</x:v>
      </x:c>
      <x:c r="E961" s="42" t="n">
        <x:v>1</x:v>
      </x:c>
      <x:c r="G961" s="0" t="s">
        <x:v>249</x:v>
      </x:c>
      <x:c r="H961" s="43" t="n">
        <x:v>49.19</x:v>
      </x:c>
      <x:c r="I961" s="0" t="s">
        <x:v>250</x:v>
      </x:c>
      <x:c r="J961" s="44">
        <x:f>ROUND(E961* H961,5)</x:f>
      </x:c>
      <x:c r="K961" s="45" t="s"/>
    </x:row>
    <x:row r="962" spans="1:27">
      <x:c r="D962" s="46" t="s">
        <x:v>259</x:v>
      </x:c>
      <x:c r="E962" s="45" t="s"/>
      <x:c r="H962" s="45" t="s"/>
      <x:c r="K962" s="43">
        <x:f>SUM(J961:J961)</x:f>
      </x:c>
    </x:row>
    <x:row r="963" spans="1:27">
      <x:c r="D963" s="46" t="s">
        <x:v>260</x:v>
      </x:c>
      <x:c r="E963" s="45" t="s"/>
      <x:c r="H963" s="45" t="s"/>
      <x:c r="K963" s="47">
        <x:f>SUM(J957:J962)</x:f>
      </x:c>
    </x:row>
    <x:row r="964" spans="1:27">
      <x:c r="D964" s="46" t="s">
        <x:v>293</x:v>
      </x:c>
      <x:c r="E964" s="45" t="s"/>
      <x:c r="H964" s="45" t="n">
        <x:v>8.15</x:v>
      </x:c>
      <x:c r="I964" s="0" t="s">
        <x:v>262</x:v>
      </x:c>
      <x:c r="K964" s="43">
        <x:f>ROUND(H964/100*K963,5)</x:f>
      </x:c>
    </x:row>
    <x:row r="965" spans="1:27">
      <x:c r="D965" s="46" t="s">
        <x:v>263</x:v>
      </x:c>
      <x:c r="E965" s="45" t="s"/>
      <x:c r="H965" s="45" t="s"/>
      <x:c r="K965" s="47">
        <x:f>SUM(K963:K964)</x:f>
      </x:c>
    </x:row>
    <x:row r="967" spans="1:27" customFormat="1" ht="45" customHeight="1">
      <x:c r="A967" s="35" t="s"/>
      <x:c r="B967" s="35" t="s">
        <x:v>747</x:v>
      </x:c>
      <x:c r="C967" s="36" t="s">
        <x:v>31</x:v>
      </x:c>
      <x:c r="D967" s="37" t="s">
        <x:v>748</x:v>
      </x:c>
      <x:c r="E967" s="36" t="s"/>
      <x:c r="F967" s="36" t="s"/>
      <x:c r="G967" s="36" t="s"/>
      <x:c r="H967" s="38" t="s">
        <x:v>242</x:v>
      </x:c>
      <x:c r="I967" s="39" t="n">
        <x:v>1</x:v>
      </x:c>
      <x:c r="J967" s="40" t="s"/>
      <x:c r="K967" s="41">
        <x:f>ROUND(K976,2)</x:f>
      </x:c>
      <x:c r="L967" s="37" t="s">
        <x:v>749</x:v>
      </x:c>
      <x:c r="M967" s="36" t="s"/>
      <x:c r="N967" s="36" t="s"/>
      <x:c r="O967" s="36" t="s"/>
      <x:c r="P967" s="36" t="s"/>
      <x:c r="Q967" s="36" t="s"/>
      <x:c r="R967" s="36" t="s"/>
      <x:c r="S967" s="36" t="s"/>
      <x:c r="T967" s="36" t="s"/>
      <x:c r="U967" s="36" t="s"/>
      <x:c r="V967" s="36" t="s"/>
      <x:c r="W967" s="36" t="s"/>
      <x:c r="X967" s="36" t="s"/>
      <x:c r="Y967" s="36" t="s"/>
      <x:c r="Z967" s="36" t="s"/>
      <x:c r="AA967" s="36" t="s"/>
    </x:row>
    <x:row r="968" spans="1:27">
      <x:c r="B968" s="13" t="s">
        <x:v>244</x:v>
      </x:c>
    </x:row>
    <x:row r="969" spans="1:27">
      <x:c r="B969" s="0" t="s">
        <x:v>625</x:v>
      </x:c>
      <x:c r="C969" s="0" t="s">
        <x:v>246</x:v>
      </x:c>
      <x:c r="D969" s="0" t="s">
        <x:v>626</x:v>
      </x:c>
      <x:c r="E969" s="42" t="n">
        <x:v>0.05</x:v>
      </x:c>
      <x:c r="F969" s="0" t="s">
        <x:v>248</x:v>
      </x:c>
      <x:c r="G969" s="0" t="s">
        <x:v>249</x:v>
      </x:c>
      <x:c r="H969" s="43" t="n">
        <x:v>26.39</x:v>
      </x:c>
      <x:c r="I969" s="0" t="s">
        <x:v>250</x:v>
      </x:c>
      <x:c r="J969" s="44">
        <x:f>ROUND(E969/I967* H969,5)</x:f>
      </x:c>
      <x:c r="K969" s="45" t="s"/>
    </x:row>
    <x:row r="970" spans="1:27">
      <x:c r="D970" s="46" t="s">
        <x:v>253</x:v>
      </x:c>
      <x:c r="E970" s="45" t="s"/>
      <x:c r="H970" s="45" t="s"/>
      <x:c r="K970" s="43">
        <x:f>SUM(J969:J969)</x:f>
      </x:c>
    </x:row>
    <x:row r="971" spans="1:27">
      <x:c r="B971" s="13" t="s">
        <x:v>254</x:v>
      </x:c>
      <x:c r="E971" s="45" t="s"/>
      <x:c r="H971" s="45" t="s"/>
      <x:c r="K971" s="45" t="s"/>
    </x:row>
    <x:row r="972" spans="1:27">
      <x:c r="B972" s="0" t="s">
        <x:v>750</x:v>
      </x:c>
      <x:c r="C972" s="0" t="s">
        <x:v>31</x:v>
      </x:c>
      <x:c r="D972" s="0" t="s">
        <x:v>751</x:v>
      </x:c>
      <x:c r="E972" s="42" t="n">
        <x:v>1</x:v>
      </x:c>
      <x:c r="G972" s="0" t="s">
        <x:v>249</x:v>
      </x:c>
      <x:c r="H972" s="43" t="n">
        <x:v>1.21</x:v>
      </x:c>
      <x:c r="I972" s="0" t="s">
        <x:v>250</x:v>
      </x:c>
      <x:c r="J972" s="44">
        <x:f>ROUND(E972* H972,5)</x:f>
      </x:c>
      <x:c r="K972" s="45" t="s"/>
    </x:row>
    <x:row r="973" spans="1:27">
      <x:c r="D973" s="46" t="s">
        <x:v>259</x:v>
      </x:c>
      <x:c r="E973" s="45" t="s"/>
      <x:c r="H973" s="45" t="s"/>
      <x:c r="K973" s="43">
        <x:f>SUM(J972:J972)</x:f>
      </x:c>
    </x:row>
    <x:row r="974" spans="1:27">
      <x:c r="D974" s="46" t="s">
        <x:v>260</x:v>
      </x:c>
      <x:c r="E974" s="45" t="s"/>
      <x:c r="H974" s="45" t="s"/>
      <x:c r="K974" s="47">
        <x:f>SUM(J968:J973)</x:f>
      </x:c>
    </x:row>
    <x:row r="975" spans="1:27">
      <x:c r="D975" s="46" t="s">
        <x:v>293</x:v>
      </x:c>
      <x:c r="E975" s="45" t="s"/>
      <x:c r="H975" s="45" t="n">
        <x:v>8.15</x:v>
      </x:c>
      <x:c r="I975" s="0" t="s">
        <x:v>262</x:v>
      </x:c>
      <x:c r="K975" s="43">
        <x:f>ROUND(H975/100*K974,5)</x:f>
      </x:c>
    </x:row>
    <x:row r="976" spans="1:27">
      <x:c r="D976" s="46" t="s">
        <x:v>263</x:v>
      </x:c>
      <x:c r="E976" s="45" t="s"/>
      <x:c r="H976" s="45" t="s"/>
      <x:c r="K976" s="47">
        <x:f>SUM(K974:K975)</x:f>
      </x:c>
    </x:row>
    <x:row r="978" spans="1:27" customFormat="1" ht="45" customHeight="1">
      <x:c r="A978" s="35" t="s"/>
      <x:c r="B978" s="35" t="s">
        <x:v>752</x:v>
      </x:c>
      <x:c r="C978" s="36" t="s">
        <x:v>31</x:v>
      </x:c>
      <x:c r="D978" s="37" t="s">
        <x:v>753</x:v>
      </x:c>
      <x:c r="E978" s="36" t="s"/>
      <x:c r="F978" s="36" t="s"/>
      <x:c r="G978" s="36" t="s"/>
      <x:c r="H978" s="38" t="s">
        <x:v>242</x:v>
      </x:c>
      <x:c r="I978" s="39" t="n">
        <x:v>1</x:v>
      </x:c>
      <x:c r="J978" s="40" t="s"/>
      <x:c r="K978" s="41">
        <x:f>ROUND(K984,2)</x:f>
      </x:c>
      <x:c r="L978" s="37" t="s">
        <x:v>754</x:v>
      </x:c>
      <x:c r="M978" s="36" t="s"/>
      <x:c r="N978" s="36" t="s"/>
      <x:c r="O978" s="36" t="s"/>
      <x:c r="P978" s="36" t="s"/>
      <x:c r="Q978" s="36" t="s"/>
      <x:c r="R978" s="36" t="s"/>
      <x:c r="S978" s="36" t="s"/>
      <x:c r="T978" s="36" t="s"/>
      <x:c r="U978" s="36" t="s"/>
      <x:c r="V978" s="36" t="s"/>
      <x:c r="W978" s="36" t="s"/>
      <x:c r="X978" s="36" t="s"/>
      <x:c r="Y978" s="36" t="s"/>
      <x:c r="Z978" s="36" t="s"/>
      <x:c r="AA978" s="36" t="s"/>
    </x:row>
    <x:row r="979" spans="1:27">
      <x:c r="B979" s="13" t="s">
        <x:v>254</x:v>
      </x:c>
    </x:row>
    <x:row r="980" spans="1:27">
      <x:c r="B980" s="0" t="s">
        <x:v>755</x:v>
      </x:c>
      <x:c r="C980" s="0" t="s">
        <x:v>31</x:v>
      </x:c>
      <x:c r="D980" s="0" t="s">
        <x:v>753</x:v>
      </x:c>
      <x:c r="E980" s="42" t="n">
        <x:v>1</x:v>
      </x:c>
      <x:c r="G980" s="0" t="s">
        <x:v>249</x:v>
      </x:c>
      <x:c r="H980" s="43" t="n">
        <x:v>4303.36</x:v>
      </x:c>
      <x:c r="I980" s="0" t="s">
        <x:v>250</x:v>
      </x:c>
      <x:c r="J980" s="44">
        <x:f>ROUND(E980* H980,5)</x:f>
      </x:c>
      <x:c r="K980" s="45" t="s"/>
    </x:row>
    <x:row r="981" spans="1:27">
      <x:c r="D981" s="46" t="s">
        <x:v>259</x:v>
      </x:c>
      <x:c r="E981" s="45" t="s"/>
      <x:c r="H981" s="45" t="s"/>
      <x:c r="K981" s="43">
        <x:f>SUM(J980:J980)</x:f>
      </x:c>
    </x:row>
    <x:row r="982" spans="1:27">
      <x:c r="D982" s="46" t="s">
        <x:v>260</x:v>
      </x:c>
      <x:c r="E982" s="45" t="s"/>
      <x:c r="H982" s="45" t="s"/>
      <x:c r="K982" s="47">
        <x:f>SUM(J979:J981)</x:f>
      </x:c>
    </x:row>
    <x:row r="983" spans="1:27">
      <x:c r="D983" s="46" t="s">
        <x:v>293</x:v>
      </x:c>
      <x:c r="E983" s="45" t="s"/>
      <x:c r="H983" s="45" t="n">
        <x:v>8.15</x:v>
      </x:c>
      <x:c r="I983" s="0" t="s">
        <x:v>262</x:v>
      </x:c>
      <x:c r="K983" s="43">
        <x:f>ROUND(H983/100*K982,5)</x:f>
      </x:c>
    </x:row>
    <x:row r="984" spans="1:27">
      <x:c r="D984" s="46" t="s">
        <x:v>263</x:v>
      </x:c>
      <x:c r="E984" s="45" t="s"/>
      <x:c r="H984" s="45" t="s"/>
      <x:c r="K984" s="47">
        <x:f>SUM(K982:K983)</x:f>
      </x:c>
    </x:row>
    <x:row r="986" spans="1:27" customFormat="1" ht="45" customHeight="1">
      <x:c r="A986" s="35" t="s"/>
      <x:c r="B986" s="35" t="s">
        <x:v>756</x:v>
      </x:c>
      <x:c r="C986" s="36" t="s">
        <x:v>19</x:v>
      </x:c>
      <x:c r="D986" s="37" t="s">
        <x:v>757</x:v>
      </x:c>
      <x:c r="E986" s="36" t="s"/>
      <x:c r="F986" s="36" t="s"/>
      <x:c r="G986" s="36" t="s"/>
      <x:c r="H986" s="38" t="s">
        <x:v>242</x:v>
      </x:c>
      <x:c r="I986" s="39" t="n">
        <x:v>1</x:v>
      </x:c>
      <x:c r="J986" s="40" t="s"/>
      <x:c r="K986" s="41">
        <x:f>ROUND(K998,2)</x:f>
      </x:c>
      <x:c r="L986" s="37" t="s">
        <x:v>758</x:v>
      </x:c>
      <x:c r="M986" s="36" t="s"/>
      <x:c r="N986" s="36" t="s"/>
      <x:c r="O986" s="36" t="s"/>
      <x:c r="P986" s="36" t="s"/>
      <x:c r="Q986" s="36" t="s"/>
      <x:c r="R986" s="36" t="s"/>
      <x:c r="S986" s="36" t="s"/>
      <x:c r="T986" s="36" t="s"/>
      <x:c r="U986" s="36" t="s"/>
      <x:c r="V986" s="36" t="s"/>
      <x:c r="W986" s="36" t="s"/>
      <x:c r="X986" s="36" t="s"/>
      <x:c r="Y986" s="36" t="s"/>
      <x:c r="Z986" s="36" t="s"/>
      <x:c r="AA986" s="36" t="s"/>
    </x:row>
    <x:row r="987" spans="1:27">
      <x:c r="B987" s="13" t="s">
        <x:v>244</x:v>
      </x:c>
    </x:row>
    <x:row r="988" spans="1:27">
      <x:c r="B988" s="0" t="s">
        <x:v>759</x:v>
      </x:c>
      <x:c r="C988" s="0" t="s">
        <x:v>246</x:v>
      </x:c>
      <x:c r="D988" s="0" t="s">
        <x:v>760</x:v>
      </x:c>
      <x:c r="E988" s="42" t="n">
        <x:v>0.02</x:v>
      </x:c>
      <x:c r="F988" s="0" t="s">
        <x:v>248</x:v>
      </x:c>
      <x:c r="G988" s="0" t="s">
        <x:v>249</x:v>
      </x:c>
      <x:c r="H988" s="43" t="n">
        <x:v>28.03</x:v>
      </x:c>
      <x:c r="I988" s="0" t="s">
        <x:v>250</x:v>
      </x:c>
      <x:c r="J988" s="44">
        <x:f>ROUND(E988/I986* H988,5)</x:f>
      </x:c>
      <x:c r="K988" s="45" t="s"/>
    </x:row>
    <x:row r="989" spans="1:27">
      <x:c r="B989" s="0" t="s">
        <x:v>761</x:v>
      </x:c>
      <x:c r="C989" s="0" t="s">
        <x:v>246</x:v>
      </x:c>
      <x:c r="D989" s="0" t="s">
        <x:v>762</x:v>
      </x:c>
      <x:c r="E989" s="42" t="n">
        <x:v>0.042</x:v>
      </x:c>
      <x:c r="F989" s="0" t="s">
        <x:v>248</x:v>
      </x:c>
      <x:c r="G989" s="0" t="s">
        <x:v>249</x:v>
      </x:c>
      <x:c r="H989" s="43" t="n">
        <x:v>32.68</x:v>
      </x:c>
      <x:c r="I989" s="0" t="s">
        <x:v>250</x:v>
      </x:c>
      <x:c r="J989" s="44">
        <x:f>ROUND(E989/I986* H989,5)</x:f>
      </x:c>
      <x:c r="K989" s="45" t="s"/>
    </x:row>
    <x:row r="990" spans="1:27">
      <x:c r="D990" s="46" t="s">
        <x:v>253</x:v>
      </x:c>
      <x:c r="E990" s="45" t="s"/>
      <x:c r="H990" s="45" t="s"/>
      <x:c r="K990" s="43">
        <x:f>SUM(J988:J989)</x:f>
      </x:c>
    </x:row>
    <x:row r="991" spans="1:27">
      <x:c r="B991" s="13" t="s">
        <x:v>254</x:v>
      </x:c>
      <x:c r="E991" s="45" t="s"/>
      <x:c r="H991" s="45" t="s"/>
      <x:c r="K991" s="45" t="s"/>
    </x:row>
    <x:row r="992" spans="1:27">
      <x:c r="B992" s="0" t="s">
        <x:v>763</x:v>
      </x:c>
      <x:c r="C992" s="0" t="s">
        <x:v>19</x:v>
      </x:c>
      <x:c r="D992" s="0" t="s">
        <x:v>764</x:v>
      </x:c>
      <x:c r="E992" s="42" t="n">
        <x:v>1.02</x:v>
      </x:c>
      <x:c r="G992" s="0" t="s">
        <x:v>249</x:v>
      </x:c>
      <x:c r="H992" s="43" t="n">
        <x:v>6.24</x:v>
      </x:c>
      <x:c r="I992" s="0" t="s">
        <x:v>250</x:v>
      </x:c>
      <x:c r="J992" s="44">
        <x:f>ROUND(E992* H992,5)</x:f>
      </x:c>
      <x:c r="K992" s="45" t="s"/>
    </x:row>
    <x:row r="993" spans="1:27">
      <x:c r="D993" s="46" t="s">
        <x:v>259</x:v>
      </x:c>
      <x:c r="E993" s="45" t="s"/>
      <x:c r="H993" s="45" t="s"/>
      <x:c r="K993" s="43">
        <x:f>SUM(J992:J992)</x:f>
      </x:c>
    </x:row>
    <x:row r="994" spans="1:27">
      <x:c r="E994" s="45" t="s"/>
      <x:c r="H994" s="45" t="s"/>
      <x:c r="K994" s="45" t="s"/>
    </x:row>
    <x:row r="995" spans="1:27">
      <x:c r="D995" s="46" t="s">
        <x:v>261</x:v>
      </x:c>
      <x:c r="E995" s="45" t="s"/>
      <x:c r="H995" s="45" t="n">
        <x:v>1.5</x:v>
      </x:c>
      <x:c r="I995" s="0" t="s">
        <x:v>262</x:v>
      </x:c>
      <x:c r="J995" s="0">
        <x:f>ROUND(H995/100*K990,5)</x:f>
      </x:c>
      <x:c r="K995" s="45" t="s"/>
    </x:row>
    <x:row r="996" spans="1:27">
      <x:c r="D996" s="46" t="s">
        <x:v>260</x:v>
      </x:c>
      <x:c r="E996" s="45" t="s"/>
      <x:c r="H996" s="45" t="s"/>
      <x:c r="K996" s="47">
        <x:f>SUM(J987:J995)</x:f>
      </x:c>
    </x:row>
    <x:row r="997" spans="1:27">
      <x:c r="D997" s="46" t="s">
        <x:v>293</x:v>
      </x:c>
      <x:c r="E997" s="45" t="s"/>
      <x:c r="H997" s="45" t="n">
        <x:v>8.15</x:v>
      </x:c>
      <x:c r="I997" s="0" t="s">
        <x:v>262</x:v>
      </x:c>
      <x:c r="K997" s="43">
        <x:f>ROUND(H997/100*K996,5)</x:f>
      </x:c>
    </x:row>
    <x:row r="998" spans="1:27">
      <x:c r="D998" s="46" t="s">
        <x:v>263</x:v>
      </x:c>
      <x:c r="E998" s="45" t="s"/>
      <x:c r="H998" s="45" t="s"/>
      <x:c r="K998" s="47">
        <x:f>SUM(K996:K997)</x:f>
      </x:c>
    </x:row>
    <x:row r="1000" spans="1:27" customFormat="1" ht="45" customHeight="1">
      <x:c r="A1000" s="35" t="s"/>
      <x:c r="B1000" s="35" t="s">
        <x:v>765</x:v>
      </x:c>
      <x:c r="C1000" s="36" t="s">
        <x:v>19</x:v>
      </x:c>
      <x:c r="D1000" s="37" t="s">
        <x:v>766</x:v>
      </x:c>
      <x:c r="E1000" s="36" t="s"/>
      <x:c r="F1000" s="36" t="s"/>
      <x:c r="G1000" s="36" t="s"/>
      <x:c r="H1000" s="38" t="s">
        <x:v>242</x:v>
      </x:c>
      <x:c r="I1000" s="39" t="n">
        <x:v>1</x:v>
      </x:c>
      <x:c r="J1000" s="40" t="s"/>
      <x:c r="K1000" s="41">
        <x:f>ROUND(K1012,2)</x:f>
      </x:c>
      <x:c r="L1000" s="37" t="s">
        <x:v>767</x:v>
      </x:c>
      <x:c r="M1000" s="36" t="s"/>
      <x:c r="N1000" s="36" t="s"/>
      <x:c r="O1000" s="36" t="s"/>
      <x:c r="P1000" s="36" t="s"/>
      <x:c r="Q1000" s="36" t="s"/>
      <x:c r="R1000" s="36" t="s"/>
      <x:c r="S1000" s="36" t="s"/>
      <x:c r="T1000" s="36" t="s"/>
      <x:c r="U1000" s="36" t="s"/>
      <x:c r="V1000" s="36" t="s"/>
      <x:c r="W1000" s="36" t="s"/>
      <x:c r="X1000" s="36" t="s"/>
      <x:c r="Y1000" s="36" t="s"/>
      <x:c r="Z1000" s="36" t="s"/>
      <x:c r="AA1000" s="36" t="s"/>
    </x:row>
    <x:row r="1001" spans="1:27">
      <x:c r="B1001" s="13" t="s">
        <x:v>244</x:v>
      </x:c>
    </x:row>
    <x:row r="1002" spans="1:27">
      <x:c r="B1002" s="0" t="s">
        <x:v>761</x:v>
      </x:c>
      <x:c r="C1002" s="0" t="s">
        <x:v>246</x:v>
      </x:c>
      <x:c r="D1002" s="0" t="s">
        <x:v>762</x:v>
      </x:c>
      <x:c r="E1002" s="42" t="n">
        <x:v>0.115</x:v>
      </x:c>
      <x:c r="F1002" s="0" t="s">
        <x:v>248</x:v>
      </x:c>
      <x:c r="G1002" s="0" t="s">
        <x:v>249</x:v>
      </x:c>
      <x:c r="H1002" s="43" t="n">
        <x:v>32.68</x:v>
      </x:c>
      <x:c r="I1002" s="0" t="s">
        <x:v>250</x:v>
      </x:c>
      <x:c r="J1002" s="44">
        <x:f>ROUND(E1002/I1000* H1002,5)</x:f>
      </x:c>
      <x:c r="K1002" s="45" t="s"/>
    </x:row>
    <x:row r="1003" spans="1:27">
      <x:c r="B1003" s="0" t="s">
        <x:v>759</x:v>
      </x:c>
      <x:c r="C1003" s="0" t="s">
        <x:v>246</x:v>
      </x:c>
      <x:c r="D1003" s="0" t="s">
        <x:v>760</x:v>
      </x:c>
      <x:c r="E1003" s="42" t="n">
        <x:v>0.115</x:v>
      </x:c>
      <x:c r="F1003" s="0" t="s">
        <x:v>248</x:v>
      </x:c>
      <x:c r="G1003" s="0" t="s">
        <x:v>249</x:v>
      </x:c>
      <x:c r="H1003" s="43" t="n">
        <x:v>28.03</x:v>
      </x:c>
      <x:c r="I1003" s="0" t="s">
        <x:v>250</x:v>
      </x:c>
      <x:c r="J1003" s="44">
        <x:f>ROUND(E1003/I1000* H1003,5)</x:f>
      </x:c>
      <x:c r="K1003" s="45" t="s"/>
    </x:row>
    <x:row r="1004" spans="1:27">
      <x:c r="D1004" s="46" t="s">
        <x:v>253</x:v>
      </x:c>
      <x:c r="E1004" s="45" t="s"/>
      <x:c r="H1004" s="45" t="s"/>
      <x:c r="K1004" s="43">
        <x:f>SUM(J1002:J1003)</x:f>
      </x:c>
    </x:row>
    <x:row r="1005" spans="1:27">
      <x:c r="B1005" s="13" t="s">
        <x:v>254</x:v>
      </x:c>
      <x:c r="E1005" s="45" t="s"/>
      <x:c r="H1005" s="45" t="s"/>
      <x:c r="K1005" s="45" t="s"/>
    </x:row>
    <x:row r="1006" spans="1:27">
      <x:c r="B1006" s="0" t="s">
        <x:v>768</x:v>
      </x:c>
      <x:c r="C1006" s="0" t="s">
        <x:v>19</x:v>
      </x:c>
      <x:c r="D1006" s="0" t="s">
        <x:v>769</x:v>
      </x:c>
      <x:c r="E1006" s="42" t="n">
        <x:v>1.02</x:v>
      </x:c>
      <x:c r="G1006" s="0" t="s">
        <x:v>249</x:v>
      </x:c>
      <x:c r="H1006" s="43" t="n">
        <x:v>3.04</x:v>
      </x:c>
      <x:c r="I1006" s="0" t="s">
        <x:v>250</x:v>
      </x:c>
      <x:c r="J1006" s="44">
        <x:f>ROUND(E1006* H1006,5)</x:f>
      </x:c>
      <x:c r="K1006" s="45" t="s"/>
    </x:row>
    <x:row r="1007" spans="1:27">
      <x:c r="D1007" s="46" t="s">
        <x:v>259</x:v>
      </x:c>
      <x:c r="E1007" s="45" t="s"/>
      <x:c r="H1007" s="45" t="s"/>
      <x:c r="K1007" s="43">
        <x:f>SUM(J1006:J1006)</x:f>
      </x:c>
    </x:row>
    <x:row r="1008" spans="1:27">
      <x:c r="E1008" s="45" t="s"/>
      <x:c r="H1008" s="45" t="s"/>
      <x:c r="K1008" s="45" t="s"/>
    </x:row>
    <x:row r="1009" spans="1:27">
      <x:c r="D1009" s="46" t="s">
        <x:v>261</x:v>
      </x:c>
      <x:c r="E1009" s="45" t="s"/>
      <x:c r="H1009" s="45" t="n">
        <x:v>1.5</x:v>
      </x:c>
      <x:c r="I1009" s="0" t="s">
        <x:v>262</x:v>
      </x:c>
      <x:c r="J1009" s="0">
        <x:f>ROUND(H1009/100*K1004,5)</x:f>
      </x:c>
      <x:c r="K1009" s="45" t="s"/>
    </x:row>
    <x:row r="1010" spans="1:27">
      <x:c r="D1010" s="46" t="s">
        <x:v>260</x:v>
      </x:c>
      <x:c r="E1010" s="45" t="s"/>
      <x:c r="H1010" s="45" t="s"/>
      <x:c r="K1010" s="47">
        <x:f>SUM(J1001:J1009)</x:f>
      </x:c>
    </x:row>
    <x:row r="1011" spans="1:27">
      <x:c r="D1011" s="46" t="s">
        <x:v>293</x:v>
      </x:c>
      <x:c r="E1011" s="45" t="s"/>
      <x:c r="H1011" s="45" t="n">
        <x:v>8.15</x:v>
      </x:c>
      <x:c r="I1011" s="0" t="s">
        <x:v>262</x:v>
      </x:c>
      <x:c r="K1011" s="43">
        <x:f>ROUND(H1011/100*K1010,5)</x:f>
      </x:c>
    </x:row>
    <x:row r="1012" spans="1:27">
      <x:c r="D1012" s="46" t="s">
        <x:v>263</x:v>
      </x:c>
      <x:c r="E1012" s="45" t="s"/>
      <x:c r="H1012" s="45" t="s"/>
      <x:c r="K1012" s="47">
        <x:f>SUM(K1010:K1011)</x:f>
      </x:c>
    </x:row>
    <x:row r="1014" spans="1:27" customFormat="1" ht="45" customHeight="1">
      <x:c r="A1014" s="35" t="s"/>
      <x:c r="B1014" s="35" t="s">
        <x:v>770</x:v>
      </x:c>
      <x:c r="C1014" s="36" t="s">
        <x:v>19</x:v>
      </x:c>
      <x:c r="D1014" s="37" t="s">
        <x:v>771</x:v>
      </x:c>
      <x:c r="E1014" s="36" t="s"/>
      <x:c r="F1014" s="36" t="s"/>
      <x:c r="G1014" s="36" t="s"/>
      <x:c r="H1014" s="38" t="s">
        <x:v>242</x:v>
      </x:c>
      <x:c r="I1014" s="39" t="n">
        <x:v>1</x:v>
      </x:c>
      <x:c r="J1014" s="40" t="s"/>
      <x:c r="K1014" s="41">
        <x:f>ROUND(K1026,2)</x:f>
      </x:c>
      <x:c r="L1014" s="37" t="s">
        <x:v>767</x:v>
      </x:c>
      <x:c r="M1014" s="36" t="s"/>
      <x:c r="N1014" s="36" t="s"/>
      <x:c r="O1014" s="36" t="s"/>
      <x:c r="P1014" s="36" t="s"/>
      <x:c r="Q1014" s="36" t="s"/>
      <x:c r="R1014" s="36" t="s"/>
      <x:c r="S1014" s="36" t="s"/>
      <x:c r="T1014" s="36" t="s"/>
      <x:c r="U1014" s="36" t="s"/>
      <x:c r="V1014" s="36" t="s"/>
      <x:c r="W1014" s="36" t="s"/>
      <x:c r="X1014" s="36" t="s"/>
      <x:c r="Y1014" s="36" t="s"/>
      <x:c r="Z1014" s="36" t="s"/>
      <x:c r="AA1014" s="36" t="s"/>
    </x:row>
    <x:row r="1015" spans="1:27">
      <x:c r="B1015" s="13" t="s">
        <x:v>244</x:v>
      </x:c>
    </x:row>
    <x:row r="1016" spans="1:27">
      <x:c r="B1016" s="0" t="s">
        <x:v>761</x:v>
      </x:c>
      <x:c r="C1016" s="0" t="s">
        <x:v>246</x:v>
      </x:c>
      <x:c r="D1016" s="0" t="s">
        <x:v>762</x:v>
      </x:c>
      <x:c r="E1016" s="42" t="n">
        <x:v>0.15</x:v>
      </x:c>
      <x:c r="F1016" s="0" t="s">
        <x:v>248</x:v>
      </x:c>
      <x:c r="G1016" s="0" t="s">
        <x:v>249</x:v>
      </x:c>
      <x:c r="H1016" s="43" t="n">
        <x:v>32.68</x:v>
      </x:c>
      <x:c r="I1016" s="0" t="s">
        <x:v>250</x:v>
      </x:c>
      <x:c r="J1016" s="44">
        <x:f>ROUND(E1016/I1014* H1016,5)</x:f>
      </x:c>
      <x:c r="K1016" s="45" t="s"/>
    </x:row>
    <x:row r="1017" spans="1:27">
      <x:c r="B1017" s="0" t="s">
        <x:v>759</x:v>
      </x:c>
      <x:c r="C1017" s="0" t="s">
        <x:v>246</x:v>
      </x:c>
      <x:c r="D1017" s="0" t="s">
        <x:v>760</x:v>
      </x:c>
      <x:c r="E1017" s="42" t="n">
        <x:v>0.15</x:v>
      </x:c>
      <x:c r="F1017" s="0" t="s">
        <x:v>248</x:v>
      </x:c>
      <x:c r="G1017" s="0" t="s">
        <x:v>249</x:v>
      </x:c>
      <x:c r="H1017" s="43" t="n">
        <x:v>28.03</x:v>
      </x:c>
      <x:c r="I1017" s="0" t="s">
        <x:v>250</x:v>
      </x:c>
      <x:c r="J1017" s="44">
        <x:f>ROUND(E1017/I1014* H1017,5)</x:f>
      </x:c>
      <x:c r="K1017" s="45" t="s"/>
    </x:row>
    <x:row r="1018" spans="1:27">
      <x:c r="D1018" s="46" t="s">
        <x:v>253</x:v>
      </x:c>
      <x:c r="E1018" s="45" t="s"/>
      <x:c r="H1018" s="45" t="s"/>
      <x:c r="K1018" s="43">
        <x:f>SUM(J1016:J1017)</x:f>
      </x:c>
    </x:row>
    <x:row r="1019" spans="1:27">
      <x:c r="B1019" s="13" t="s">
        <x:v>254</x:v>
      </x:c>
      <x:c r="E1019" s="45" t="s"/>
      <x:c r="H1019" s="45" t="s"/>
      <x:c r="K1019" s="45" t="s"/>
    </x:row>
    <x:row r="1020" spans="1:27">
      <x:c r="B1020" s="0" t="s">
        <x:v>772</x:v>
      </x:c>
      <x:c r="C1020" s="0" t="s">
        <x:v>19</x:v>
      </x:c>
      <x:c r="D1020" s="0" t="s">
        <x:v>773</x:v>
      </x:c>
      <x:c r="E1020" s="42" t="n">
        <x:v>1.02</x:v>
      </x:c>
      <x:c r="G1020" s="0" t="s">
        <x:v>249</x:v>
      </x:c>
      <x:c r="H1020" s="43" t="n">
        <x:v>4.69</x:v>
      </x:c>
      <x:c r="I1020" s="0" t="s">
        <x:v>250</x:v>
      </x:c>
      <x:c r="J1020" s="44">
        <x:f>ROUND(E1020* H1020,5)</x:f>
      </x:c>
      <x:c r="K1020" s="45" t="s"/>
    </x:row>
    <x:row r="1021" spans="1:27">
      <x:c r="D1021" s="46" t="s">
        <x:v>259</x:v>
      </x:c>
      <x:c r="E1021" s="45" t="s"/>
      <x:c r="H1021" s="45" t="s"/>
      <x:c r="K1021" s="43">
        <x:f>SUM(J1020:J1020)</x:f>
      </x:c>
    </x:row>
    <x:row r="1022" spans="1:27">
      <x:c r="E1022" s="45" t="s"/>
      <x:c r="H1022" s="45" t="s"/>
      <x:c r="K1022" s="45" t="s"/>
    </x:row>
    <x:row r="1023" spans="1:27">
      <x:c r="D1023" s="46" t="s">
        <x:v>261</x:v>
      </x:c>
      <x:c r="E1023" s="45" t="s"/>
      <x:c r="H1023" s="45" t="n">
        <x:v>1.5</x:v>
      </x:c>
      <x:c r="I1023" s="0" t="s">
        <x:v>262</x:v>
      </x:c>
      <x:c r="J1023" s="0">
        <x:f>ROUND(H1023/100*K1018,5)</x:f>
      </x:c>
      <x:c r="K1023" s="45" t="s"/>
    </x:row>
    <x:row r="1024" spans="1:27">
      <x:c r="D1024" s="46" t="s">
        <x:v>260</x:v>
      </x:c>
      <x:c r="E1024" s="45" t="s"/>
      <x:c r="H1024" s="45" t="s"/>
      <x:c r="K1024" s="47">
        <x:f>SUM(J1015:J1023)</x:f>
      </x:c>
    </x:row>
    <x:row r="1025" spans="1:27">
      <x:c r="D1025" s="46" t="s">
        <x:v>293</x:v>
      </x:c>
      <x:c r="E1025" s="45" t="s"/>
      <x:c r="H1025" s="45" t="n">
        <x:v>8.15</x:v>
      </x:c>
      <x:c r="I1025" s="0" t="s">
        <x:v>262</x:v>
      </x:c>
      <x:c r="K1025" s="43">
        <x:f>ROUND(H1025/100*K1024,5)</x:f>
      </x:c>
    </x:row>
    <x:row r="1026" spans="1:27">
      <x:c r="D1026" s="46" t="s">
        <x:v>263</x:v>
      </x:c>
      <x:c r="E1026" s="45" t="s"/>
      <x:c r="H1026" s="45" t="s"/>
      <x:c r="K1026" s="47">
        <x:f>SUM(K1024:K1025)</x:f>
      </x:c>
    </x:row>
    <x:row r="1028" spans="1:27" customFormat="1" ht="45" customHeight="1">
      <x:c r="A1028" s="35" t="s"/>
      <x:c r="B1028" s="35" t="s">
        <x:v>774</x:v>
      </x:c>
      <x:c r="C1028" s="36" t="s">
        <x:v>24</x:v>
      </x:c>
      <x:c r="D1028" s="37" t="s">
        <x:v>775</x:v>
      </x:c>
      <x:c r="E1028" s="36" t="s"/>
      <x:c r="F1028" s="36" t="s"/>
      <x:c r="G1028" s="36" t="s"/>
      <x:c r="H1028" s="38" t="s">
        <x:v>242</x:v>
      </x:c>
      <x:c r="I1028" s="39" t="n">
        <x:v>1</x:v>
      </x:c>
      <x:c r="J1028" s="40" t="s"/>
      <x:c r="K1028" s="41" t="n">
        <x:v>40.1</x:v>
      </x:c>
      <x:c r="L1028" s="37" t="s">
        <x:v>776</x:v>
      </x:c>
      <x:c r="M1028" s="36" t="s"/>
      <x:c r="N1028" s="36" t="s"/>
      <x:c r="O1028" s="36" t="s"/>
      <x:c r="P1028" s="36" t="s"/>
      <x:c r="Q1028" s="36" t="s"/>
      <x:c r="R1028" s="36" t="s"/>
      <x:c r="S1028" s="36" t="s"/>
      <x:c r="T1028" s="36" t="s"/>
      <x:c r="U1028" s="36" t="s"/>
      <x:c r="V1028" s="36" t="s"/>
      <x:c r="W1028" s="36" t="s"/>
      <x:c r="X1028" s="36" t="s"/>
      <x:c r="Y1028" s="36" t="s"/>
      <x:c r="Z1028" s="36" t="s"/>
      <x:c r="AA1028" s="36" t="s"/>
    </x:row>
    <x:row r="1029" spans="1:27" customFormat="1" ht="45" customHeight="1">
      <x:c r="A1029" s="35" t="s"/>
      <x:c r="B1029" s="35" t="s">
        <x:v>777</x:v>
      </x:c>
      <x:c r="C1029" s="36" t="s">
        <x:v>24</x:v>
      </x:c>
      <x:c r="D1029" s="37" t="s">
        <x:v>778</x:v>
      </x:c>
      <x:c r="E1029" s="36" t="s"/>
      <x:c r="F1029" s="36" t="s"/>
      <x:c r="G1029" s="36" t="s"/>
      <x:c r="H1029" s="38" t="s">
        <x:v>242</x:v>
      </x:c>
      <x:c r="I1029" s="39" t="n">
        <x:v>1</x:v>
      </x:c>
      <x:c r="J1029" s="40" t="s"/>
      <x:c r="K1029" s="41" t="n">
        <x:v>31.73</x:v>
      </x:c>
      <x:c r="L1029" s="37" t="s">
        <x:v>779</x:v>
      </x:c>
      <x:c r="M1029" s="36" t="s"/>
      <x:c r="N1029" s="36" t="s"/>
      <x:c r="O1029" s="36" t="s"/>
      <x:c r="P1029" s="36" t="s"/>
      <x:c r="Q1029" s="36" t="s"/>
      <x:c r="R1029" s="36" t="s"/>
      <x:c r="S1029" s="36" t="s"/>
      <x:c r="T1029" s="36" t="s"/>
      <x:c r="U1029" s="36" t="s"/>
      <x:c r="V1029" s="36" t="s"/>
      <x:c r="W1029" s="36" t="s"/>
      <x:c r="X1029" s="36" t="s"/>
      <x:c r="Y1029" s="36" t="s"/>
      <x:c r="Z1029" s="36" t="s"/>
      <x:c r="AA1029" s="36" t="s"/>
    </x:row>
    <x:row r="1030" spans="1:27" customFormat="1" ht="45" customHeight="1">
      <x:c r="A1030" s="35" t="s"/>
      <x:c r="B1030" s="35" t="s">
        <x:v>780</x:v>
      </x:c>
      <x:c r="C1030" s="36" t="s">
        <x:v>169</x:v>
      </x:c>
      <x:c r="D1030" s="37" t="s">
        <x:v>781</x:v>
      </x:c>
      <x:c r="E1030" s="36" t="s"/>
      <x:c r="F1030" s="36" t="s"/>
      <x:c r="G1030" s="36" t="s"/>
      <x:c r="H1030" s="38" t="s">
        <x:v>242</x:v>
      </x:c>
      <x:c r="I1030" s="39" t="n">
        <x:v>1</x:v>
      </x:c>
      <x:c r="J1030" s="40" t="s"/>
      <x:c r="K1030" s="41" t="n">
        <x:v>1530.29</x:v>
      </x:c>
      <x:c r="L1030" s="37" t="s">
        <x:v>782</x:v>
      </x:c>
      <x:c r="M1030" s="36" t="s"/>
      <x:c r="N1030" s="36" t="s"/>
      <x:c r="O1030" s="36" t="s"/>
      <x:c r="P1030" s="36" t="s"/>
      <x:c r="Q1030" s="36" t="s"/>
      <x:c r="R1030" s="36" t="s"/>
      <x:c r="S1030" s="36" t="s"/>
      <x:c r="T1030" s="36" t="s"/>
      <x:c r="U1030" s="36" t="s"/>
      <x:c r="V1030" s="36" t="s"/>
      <x:c r="W1030" s="36" t="s"/>
      <x:c r="X1030" s="36" t="s"/>
      <x:c r="Y1030" s="36" t="s"/>
      <x:c r="Z1030" s="36" t="s"/>
      <x:c r="AA1030" s="36" t="s"/>
    </x:row>
    <x:row r="1031" spans="1:27" customFormat="1" ht="45" customHeight="1">
      <x:c r="A1031" s="35" t="s"/>
      <x:c r="B1031" s="35" t="s">
        <x:v>783</x:v>
      </x:c>
      <x:c r="C1031" s="36" t="s">
        <x:v>169</x:v>
      </x:c>
      <x:c r="D1031" s="37" t="s">
        <x:v>784</x:v>
      </x:c>
      <x:c r="E1031" s="36" t="s"/>
      <x:c r="F1031" s="36" t="s"/>
      <x:c r="G1031" s="36" t="s"/>
      <x:c r="H1031" s="38" t="s">
        <x:v>242</x:v>
      </x:c>
      <x:c r="I1031" s="39" t="n">
        <x:v>1</x:v>
      </x:c>
      <x:c r="J1031" s="40" t="s"/>
      <x:c r="K1031" s="41" t="n">
        <x:v>3614.91</x:v>
      </x:c>
      <x:c r="L1031" s="37" t="s">
        <x:v>785</x:v>
      </x:c>
      <x:c r="M1031" s="36" t="s"/>
      <x:c r="N1031" s="36" t="s"/>
      <x:c r="O1031" s="36" t="s"/>
      <x:c r="P1031" s="36" t="s"/>
      <x:c r="Q1031" s="36" t="s"/>
      <x:c r="R1031" s="36" t="s"/>
      <x:c r="S1031" s="36" t="s"/>
      <x:c r="T1031" s="36" t="s"/>
      <x:c r="U1031" s="36" t="s"/>
      <x:c r="V1031" s="36" t="s"/>
      <x:c r="W1031" s="36" t="s"/>
      <x:c r="X1031" s="36" t="s"/>
      <x:c r="Y1031" s="36" t="s"/>
      <x:c r="Z1031" s="36" t="s"/>
      <x:c r="AA1031" s="36" t="s"/>
    </x:row>
    <x:row r="1032" spans="1:27" customFormat="1" ht="45" customHeight="1">
      <x:c r="A1032" s="35" t="s"/>
      <x:c r="B1032" s="35" t="s">
        <x:v>786</x:v>
      </x:c>
      <x:c r="C1032" s="36" t="s">
        <x:v>19</x:v>
      </x:c>
      <x:c r="D1032" s="37" t="s">
        <x:v>787</x:v>
      </x:c>
      <x:c r="E1032" s="36" t="s"/>
      <x:c r="F1032" s="36" t="s"/>
      <x:c r="G1032" s="36" t="s"/>
      <x:c r="H1032" s="38" t="s">
        <x:v>242</x:v>
      </x:c>
      <x:c r="I1032" s="39" t="n">
        <x:v>1</x:v>
      </x:c>
      <x:c r="J1032" s="40" t="s"/>
      <x:c r="K1032" s="41" t="n">
        <x:v>2.49</x:v>
      </x:c>
      <x:c r="L1032" s="37" t="s">
        <x:v>788</x:v>
      </x:c>
      <x:c r="M1032" s="36" t="s"/>
      <x:c r="N1032" s="36" t="s"/>
      <x:c r="O1032" s="36" t="s"/>
      <x:c r="P1032" s="36" t="s"/>
      <x:c r="Q1032" s="36" t="s"/>
      <x:c r="R1032" s="36" t="s"/>
      <x:c r="S1032" s="36" t="s"/>
      <x:c r="T1032" s="36" t="s"/>
      <x:c r="U1032" s="36" t="s"/>
      <x:c r="V1032" s="36" t="s"/>
      <x:c r="W1032" s="36" t="s"/>
      <x:c r="X1032" s="36" t="s"/>
      <x:c r="Y1032" s="36" t="s"/>
      <x:c r="Z1032" s="36" t="s"/>
      <x:c r="AA1032" s="36" t="s"/>
    </x:row>
    <x:row r="1033" spans="1:27" customFormat="1" ht="45" customHeight="1">
      <x:c r="A1033" s="35" t="s"/>
      <x:c r="B1033" s="35" t="s">
        <x:v>789</x:v>
      </x:c>
      <x:c r="C1033" s="36" t="s">
        <x:v>19</x:v>
      </x:c>
      <x:c r="D1033" s="37" t="s">
        <x:v>790</x:v>
      </x:c>
      <x:c r="E1033" s="36" t="s"/>
      <x:c r="F1033" s="36" t="s"/>
      <x:c r="G1033" s="36" t="s"/>
      <x:c r="H1033" s="38" t="s">
        <x:v>242</x:v>
      </x:c>
      <x:c r="I1033" s="39" t="n">
        <x:v>1</x:v>
      </x:c>
      <x:c r="J1033" s="40" t="s"/>
      <x:c r="K1033" s="41" t="n">
        <x:v>0.44</x:v>
      </x:c>
      <x:c r="L1033" s="37" t="s">
        <x:v>791</x:v>
      </x:c>
      <x:c r="M1033" s="36" t="s"/>
      <x:c r="N1033" s="36" t="s"/>
      <x:c r="O1033" s="36" t="s"/>
      <x:c r="P1033" s="36" t="s"/>
      <x:c r="Q1033" s="36" t="s"/>
      <x:c r="R1033" s="36" t="s"/>
      <x:c r="S1033" s="36" t="s"/>
      <x:c r="T1033" s="36" t="s"/>
      <x:c r="U1033" s="36" t="s"/>
      <x:c r="V1033" s="36" t="s"/>
      <x:c r="W1033" s="36" t="s"/>
      <x:c r="X1033" s="36" t="s"/>
      <x:c r="Y1033" s="36" t="s"/>
      <x:c r="Z1033" s="36" t="s"/>
      <x:c r="AA1033" s="36" t="s"/>
    </x:row>
    <x:row r="1034" spans="1:27" customFormat="1" ht="45" customHeight="1">
      <x:c r="A1034" s="35" t="s"/>
      <x:c r="B1034" s="35" t="s">
        <x:v>792</x:v>
      </x:c>
      <x:c r="C1034" s="36" t="s">
        <x:v>31</x:v>
      </x:c>
      <x:c r="D1034" s="37" t="s">
        <x:v>793</x:v>
      </x:c>
      <x:c r="E1034" s="36" t="s"/>
      <x:c r="F1034" s="36" t="s"/>
      <x:c r="G1034" s="36" t="s"/>
      <x:c r="H1034" s="38" t="s">
        <x:v>242</x:v>
      </x:c>
      <x:c r="I1034" s="39" t="n">
        <x:v>1</x:v>
      </x:c>
      <x:c r="J1034" s="40" t="s"/>
      <x:c r="K1034" s="41" t="n">
        <x:v>494.66</x:v>
      </x:c>
      <x:c r="L1034" s="37" t="s">
        <x:v>794</x:v>
      </x:c>
      <x:c r="M1034" s="36" t="s"/>
      <x:c r="N1034" s="36" t="s"/>
      <x:c r="O1034" s="36" t="s"/>
      <x:c r="P1034" s="36" t="s"/>
      <x:c r="Q1034" s="36" t="s"/>
      <x:c r="R1034" s="36" t="s"/>
      <x:c r="S1034" s="36" t="s"/>
      <x:c r="T1034" s="36" t="s"/>
      <x:c r="U1034" s="36" t="s"/>
      <x:c r="V1034" s="36" t="s"/>
      <x:c r="W1034" s="36" t="s"/>
      <x:c r="X1034" s="36" t="s"/>
      <x:c r="Y1034" s="36" t="s"/>
      <x:c r="Z1034" s="36" t="s"/>
      <x:c r="AA1034" s="36" t="s"/>
    </x:row>
    <x:row r="1035" spans="1:27" customFormat="1" ht="45" customHeight="1">
      <x:c r="A1035" s="35" t="s"/>
      <x:c r="B1035" s="35" t="s">
        <x:v>795</x:v>
      </x:c>
      <x:c r="C1035" s="36" t="s">
        <x:v>31</x:v>
      </x:c>
      <x:c r="D1035" s="37" t="s">
        <x:v>796</x:v>
      </x:c>
      <x:c r="E1035" s="36" t="s"/>
      <x:c r="F1035" s="36" t="s"/>
      <x:c r="G1035" s="36" t="s"/>
      <x:c r="H1035" s="38" t="s">
        <x:v>242</x:v>
      </x:c>
      <x:c r="I1035" s="39" t="n">
        <x:v>2</x:v>
      </x:c>
      <x:c r="J1035" s="40" t="s"/>
      <x:c r="K1035" s="41">
        <x:f>ROUND(K1050,2)</x:f>
      </x:c>
      <x:c r="L1035" s="37" t="s">
        <x:v>797</x:v>
      </x:c>
      <x:c r="M1035" s="36" t="s"/>
      <x:c r="N1035" s="36" t="s"/>
      <x:c r="O1035" s="36" t="s"/>
      <x:c r="P1035" s="36" t="s"/>
      <x:c r="Q1035" s="36" t="s"/>
      <x:c r="R1035" s="36" t="s"/>
      <x:c r="S1035" s="36" t="s"/>
      <x:c r="T1035" s="36" t="s"/>
      <x:c r="U1035" s="36" t="s"/>
      <x:c r="V1035" s="36" t="s"/>
      <x:c r="W1035" s="36" t="s"/>
      <x:c r="X1035" s="36" t="s"/>
      <x:c r="Y1035" s="36" t="s"/>
      <x:c r="Z1035" s="36" t="s"/>
      <x:c r="AA1035" s="36" t="s"/>
    </x:row>
    <x:row r="1036" spans="1:27">
      <x:c r="B1036" s="13" t="s">
        <x:v>244</x:v>
      </x:c>
    </x:row>
    <x:row r="1037" spans="1:27">
      <x:c r="B1037" s="0" t="s">
        <x:v>271</x:v>
      </x:c>
      <x:c r="C1037" s="0" t="s">
        <x:v>246</x:v>
      </x:c>
      <x:c r="D1037" s="0" t="s">
        <x:v>272</x:v>
      </x:c>
      <x:c r="E1037" s="42" t="n">
        <x:v>1</x:v>
      </x:c>
      <x:c r="F1037" s="0" t="s">
        <x:v>248</x:v>
      </x:c>
      <x:c r="G1037" s="0" t="s">
        <x:v>249</x:v>
      </x:c>
      <x:c r="H1037" s="43" t="n">
        <x:v>31.62</x:v>
      </x:c>
      <x:c r="I1037" s="0" t="s">
        <x:v>250</x:v>
      </x:c>
      <x:c r="J1037" s="44">
        <x:f>ROUND(E1037/I1035* H1037,5)</x:f>
      </x:c>
      <x:c r="K1037" s="45" t="s"/>
    </x:row>
    <x:row r="1038" spans="1:27">
      <x:c r="B1038" s="0" t="s">
        <x:v>267</x:v>
      </x:c>
      <x:c r="C1038" s="0" t="s">
        <x:v>246</x:v>
      </x:c>
      <x:c r="D1038" s="0" t="s">
        <x:v>268</x:v>
      </x:c>
      <x:c r="E1038" s="42" t="n">
        <x:v>0.5</x:v>
      </x:c>
      <x:c r="F1038" s="0" t="s">
        <x:v>248</x:v>
      </x:c>
      <x:c r="G1038" s="0" t="s">
        <x:v>249</x:v>
      </x:c>
      <x:c r="H1038" s="43" t="n">
        <x:v>33.49</x:v>
      </x:c>
      <x:c r="I1038" s="0" t="s">
        <x:v>250</x:v>
      </x:c>
      <x:c r="J1038" s="44">
        <x:f>ROUND(E1038/I1035* H1038,5)</x:f>
      </x:c>
      <x:c r="K1038" s="45" t="s"/>
    </x:row>
    <x:row r="1039" spans="1:27">
      <x:c r="B1039" s="0" t="s">
        <x:v>269</x:v>
      </x:c>
      <x:c r="C1039" s="0" t="s">
        <x:v>246</x:v>
      </x:c>
      <x:c r="D1039" s="0" t="s">
        <x:v>270</x:v>
      </x:c>
      <x:c r="E1039" s="42" t="n">
        <x:v>1</x:v>
      </x:c>
      <x:c r="F1039" s="0" t="s">
        <x:v>248</x:v>
      </x:c>
      <x:c r="G1039" s="0" t="s">
        <x:v>249</x:v>
      </x:c>
      <x:c r="H1039" s="43" t="n">
        <x:v>27.29</x:v>
      </x:c>
      <x:c r="I1039" s="0" t="s">
        <x:v>250</x:v>
      </x:c>
      <x:c r="J1039" s="44">
        <x:f>ROUND(E1039/I1035* H1039,5)</x:f>
      </x:c>
      <x:c r="K1039" s="45" t="s"/>
    </x:row>
    <x:row r="1040" spans="1:27">
      <x:c r="D1040" s="46" t="s">
        <x:v>253</x:v>
      </x:c>
      <x:c r="E1040" s="45" t="s"/>
      <x:c r="H1040" s="45" t="s"/>
      <x:c r="K1040" s="43">
        <x:f>SUM(J1037:J1039)</x:f>
      </x:c>
    </x:row>
    <x:row r="1041" spans="1:27">
      <x:c r="B1041" s="13" t="s">
        <x:v>273</x:v>
      </x:c>
      <x:c r="E1041" s="45" t="s"/>
      <x:c r="H1041" s="45" t="s"/>
      <x:c r="K1041" s="45" t="s"/>
    </x:row>
    <x:row r="1042" spans="1:27">
      <x:c r="B1042" s="0" t="s">
        <x:v>487</x:v>
      </x:c>
      <x:c r="C1042" s="0" t="s">
        <x:v>246</x:v>
      </x:c>
      <x:c r="D1042" s="0" t="s">
        <x:v>488</x:v>
      </x:c>
      <x:c r="E1042" s="42" t="n">
        <x:v>0.2</x:v>
      </x:c>
      <x:c r="F1042" s="0" t="s">
        <x:v>248</x:v>
      </x:c>
      <x:c r="G1042" s="0" t="s">
        <x:v>249</x:v>
      </x:c>
      <x:c r="H1042" s="43" t="n">
        <x:v>39.55</x:v>
      </x:c>
      <x:c r="I1042" s="0" t="s">
        <x:v>250</x:v>
      </x:c>
      <x:c r="J1042" s="44">
        <x:f>ROUND(E1042/I1035* H1042,5)</x:f>
      </x:c>
      <x:c r="K1042" s="45" t="s"/>
    </x:row>
    <x:row r="1043" spans="1:27">
      <x:c r="D1043" s="46" t="s">
        <x:v>282</x:v>
      </x:c>
      <x:c r="E1043" s="45" t="s"/>
      <x:c r="H1043" s="45" t="s"/>
      <x:c r="K1043" s="43">
        <x:f>SUM(J1042:J1042)</x:f>
      </x:c>
    </x:row>
    <x:row r="1044" spans="1:27">
      <x:c r="B1044" s="13" t="s">
        <x:v>254</x:v>
      </x:c>
      <x:c r="E1044" s="45" t="s"/>
      <x:c r="H1044" s="45" t="s"/>
      <x:c r="K1044" s="45" t="s"/>
    </x:row>
    <x:row r="1045" spans="1:27">
      <x:c r="B1045" s="0" t="s">
        <x:v>491</x:v>
      </x:c>
      <x:c r="C1045" s="0" t="s">
        <x:v>44</x:v>
      </x:c>
      <x:c r="D1045" s="0" t="s">
        <x:v>492</x:v>
      </x:c>
      <x:c r="E1045" s="42" t="n">
        <x:v>0.025</x:v>
      </x:c>
      <x:c r="G1045" s="0" t="s">
        <x:v>249</x:v>
      </x:c>
      <x:c r="H1045" s="43" t="n">
        <x:v>85.87</x:v>
      </x:c>
      <x:c r="I1045" s="0" t="s">
        <x:v>250</x:v>
      </x:c>
      <x:c r="J1045" s="44">
        <x:f>ROUND(E1045* H1045,5)</x:f>
      </x:c>
      <x:c r="K1045" s="45" t="s"/>
    </x:row>
    <x:row r="1046" spans="1:27">
      <x:c r="B1046" s="0" t="s">
        <x:v>798</x:v>
      </x:c>
      <x:c r="C1046" s="0" t="s">
        <x:v>31</x:v>
      </x:c>
      <x:c r="D1046" s="0" t="s">
        <x:v>799</x:v>
      </x:c>
      <x:c r="E1046" s="42" t="n">
        <x:v>1</x:v>
      </x:c>
      <x:c r="G1046" s="0" t="s">
        <x:v>249</x:v>
      </x:c>
      <x:c r="H1046" s="43" t="n">
        <x:v>291.35</x:v>
      </x:c>
      <x:c r="I1046" s="0" t="s">
        <x:v>250</x:v>
      </x:c>
      <x:c r="J1046" s="44">
        <x:f>ROUND(E1046* H1046,5)</x:f>
      </x:c>
      <x:c r="K1046" s="45" t="s"/>
    </x:row>
    <x:row r="1047" spans="1:27">
      <x:c r="D1047" s="46" t="s">
        <x:v>259</x:v>
      </x:c>
      <x:c r="E1047" s="45" t="s"/>
      <x:c r="H1047" s="45" t="s"/>
      <x:c r="K1047" s="43">
        <x:f>SUM(J1045:J1046)</x:f>
      </x:c>
    </x:row>
    <x:row r="1048" spans="1:27">
      <x:c r="D1048" s="46" t="s">
        <x:v>260</x:v>
      </x:c>
      <x:c r="E1048" s="45" t="s"/>
      <x:c r="H1048" s="45" t="s"/>
      <x:c r="K1048" s="47">
        <x:f>SUM(J1036:J1047)</x:f>
      </x:c>
    </x:row>
    <x:row r="1049" spans="1:27">
      <x:c r="D1049" s="46" t="s">
        <x:v>293</x:v>
      </x:c>
      <x:c r="E1049" s="45" t="s"/>
      <x:c r="H1049" s="45" t="n">
        <x:v>8.15</x:v>
      </x:c>
      <x:c r="I1049" s="0" t="s">
        <x:v>262</x:v>
      </x:c>
      <x:c r="K1049" s="43">
        <x:f>ROUND(H1049/100*K1048,5)</x:f>
      </x:c>
    </x:row>
    <x:row r="1050" spans="1:27">
      <x:c r="D1050" s="46" t="s">
        <x:v>263</x:v>
      </x:c>
      <x:c r="E1050" s="45" t="s"/>
      <x:c r="H1050" s="45" t="s"/>
      <x:c r="K1050" s="47">
        <x:f>SUM(K1048:K1049)</x:f>
      </x:c>
    </x:row>
    <x:row r="1052" spans="1:27" customFormat="1" ht="45" customHeight="1">
      <x:c r="A1052" s="35" t="s"/>
      <x:c r="B1052" s="35" t="s">
        <x:v>800</x:v>
      </x:c>
      <x:c r="C1052" s="36" t="s">
        <x:v>31</x:v>
      </x:c>
      <x:c r="D1052" s="37" t="s">
        <x:v>801</x:v>
      </x:c>
      <x:c r="E1052" s="36" t="s"/>
      <x:c r="F1052" s="36" t="s"/>
      <x:c r="G1052" s="36" t="s"/>
      <x:c r="H1052" s="38" t="s">
        <x:v>242</x:v>
      </x:c>
      <x:c r="I1052" s="39" t="n">
        <x:v>1</x:v>
      </x:c>
      <x:c r="J1052" s="40" t="s"/>
      <x:c r="K1052" s="41" t="n">
        <x:v>443.83</x:v>
      </x:c>
      <x:c r="L1052" s="37" t="s">
        <x:v>802</x:v>
      </x:c>
      <x:c r="M1052" s="36" t="s"/>
      <x:c r="N1052" s="36" t="s"/>
      <x:c r="O1052" s="36" t="s"/>
      <x:c r="P1052" s="36" t="s"/>
      <x:c r="Q1052" s="36" t="s"/>
      <x:c r="R1052" s="36" t="s"/>
      <x:c r="S1052" s="36" t="s"/>
      <x:c r="T1052" s="36" t="s"/>
      <x:c r="U1052" s="36" t="s"/>
      <x:c r="V1052" s="36" t="s"/>
      <x:c r="W1052" s="36" t="s"/>
      <x:c r="X1052" s="36" t="s"/>
      <x:c r="Y1052" s="36" t="s"/>
      <x:c r="Z1052" s="36" t="s"/>
      <x:c r="AA1052" s="36" t="s"/>
    </x:row>
    <x:row r="1053" spans="1:27" customFormat="1" ht="45" customHeight="1">
      <x:c r="A1053" s="35" t="s"/>
      <x:c r="B1053" s="35" t="s">
        <x:v>803</x:v>
      </x:c>
      <x:c r="C1053" s="36" t="s">
        <x:v>19</x:v>
      </x:c>
      <x:c r="D1053" s="37" t="s">
        <x:v>804</x:v>
      </x:c>
      <x:c r="E1053" s="36" t="s"/>
      <x:c r="F1053" s="36" t="s"/>
      <x:c r="G1053" s="36" t="s"/>
      <x:c r="H1053" s="38" t="s">
        <x:v>242</x:v>
      </x:c>
      <x:c r="I1053" s="39" t="n">
        <x:v>1</x:v>
      </x:c>
      <x:c r="J1053" s="40" t="s"/>
      <x:c r="K1053" s="41" t="n">
        <x:v>4.65</x:v>
      </x:c>
      <x:c r="L1053" s="37" t="s">
        <x:v>805</x:v>
      </x:c>
      <x:c r="M1053" s="36" t="s"/>
      <x:c r="N1053" s="36" t="s"/>
      <x:c r="O1053" s="36" t="s"/>
      <x:c r="P1053" s="36" t="s"/>
      <x:c r="Q1053" s="36" t="s"/>
      <x:c r="R1053" s="36" t="s"/>
      <x:c r="S1053" s="36" t="s"/>
      <x:c r="T1053" s="36" t="s"/>
      <x:c r="U1053" s="36" t="s"/>
      <x:c r="V1053" s="36" t="s"/>
      <x:c r="W1053" s="36" t="s"/>
      <x:c r="X1053" s="36" t="s"/>
      <x:c r="Y1053" s="36" t="s"/>
      <x:c r="Z1053" s="36" t="s"/>
      <x:c r="AA1053" s="36" t="s"/>
    </x:row>
    <x:row r="1054" spans="1:27" customFormat="1" ht="45" customHeight="1">
      <x:c r="A1054" s="35" t="s"/>
      <x:c r="B1054" s="35" t="s">
        <x:v>806</x:v>
      </x:c>
      <x:c r="C1054" s="36" t="s">
        <x:v>19</x:v>
      </x:c>
      <x:c r="D1054" s="37" t="s">
        <x:v>807</x:v>
      </x:c>
      <x:c r="E1054" s="36" t="s"/>
      <x:c r="F1054" s="36" t="s"/>
      <x:c r="G1054" s="36" t="s"/>
      <x:c r="H1054" s="38" t="s">
        <x:v>242</x:v>
      </x:c>
      <x:c r="I1054" s="39" t="n">
        <x:v>1</x:v>
      </x:c>
      <x:c r="J1054" s="40" t="s"/>
      <x:c r="K1054" s="41" t="n">
        <x:v>7.15</x:v>
      </x:c>
      <x:c r="L1054" s="37" t="s">
        <x:v>808</x:v>
      </x:c>
      <x:c r="M1054" s="36" t="s"/>
      <x:c r="N1054" s="36" t="s"/>
      <x:c r="O1054" s="36" t="s"/>
      <x:c r="P1054" s="36" t="s"/>
      <x:c r="Q1054" s="36" t="s"/>
      <x:c r="R1054" s="36" t="s"/>
      <x:c r="S1054" s="36" t="s"/>
      <x:c r="T1054" s="36" t="s"/>
      <x:c r="U1054" s="36" t="s"/>
      <x:c r="V1054" s="36" t="s"/>
      <x:c r="W1054" s="36" t="s"/>
      <x:c r="X1054" s="36" t="s"/>
      <x:c r="Y1054" s="36" t="s"/>
      <x:c r="Z1054" s="36" t="s"/>
      <x:c r="AA1054" s="36" t="s"/>
    </x:row>
    <x:row r="1055" spans="1:27" customFormat="1" ht="45" customHeight="1">
      <x:c r="A1055" s="35" t="s"/>
      <x:c r="B1055" s="35" t="s">
        <x:v>809</x:v>
      </x:c>
      <x:c r="C1055" s="36" t="s">
        <x:v>19</x:v>
      </x:c>
      <x:c r="D1055" s="37" t="s">
        <x:v>810</x:v>
      </x:c>
      <x:c r="E1055" s="36" t="s"/>
      <x:c r="F1055" s="36" t="s"/>
      <x:c r="G1055" s="36" t="s"/>
      <x:c r="H1055" s="38" t="s">
        <x:v>242</x:v>
      </x:c>
      <x:c r="I1055" s="39" t="n">
        <x:v>1</x:v>
      </x:c>
      <x:c r="J1055" s="40" t="s"/>
      <x:c r="K1055" s="41" t="n">
        <x:v>2.04</x:v>
      </x:c>
      <x:c r="L1055" s="37" t="s">
        <x:v>810</x:v>
      </x:c>
      <x:c r="M1055" s="36" t="s"/>
      <x:c r="N1055" s="36" t="s"/>
      <x:c r="O1055" s="36" t="s"/>
      <x:c r="P1055" s="36" t="s"/>
      <x:c r="Q1055" s="36" t="s"/>
      <x:c r="R1055" s="36" t="s"/>
      <x:c r="S1055" s="36" t="s"/>
      <x:c r="T1055" s="36" t="s"/>
      <x:c r="U1055" s="36" t="s"/>
      <x:c r="V1055" s="36" t="s"/>
      <x:c r="W1055" s="36" t="s"/>
      <x:c r="X1055" s="36" t="s"/>
      <x:c r="Y1055" s="36" t="s"/>
      <x:c r="Z1055" s="36" t="s"/>
      <x:c r="AA1055" s="36" t="s"/>
    </x:row>
    <x:row r="1056" spans="1:27" customFormat="1" ht="45" customHeight="1">
      <x:c r="A1056" s="35" t="s"/>
      <x:c r="B1056" s="35" t="s">
        <x:v>811</x:v>
      </x:c>
      <x:c r="C1056" s="36" t="s">
        <x:v>19</x:v>
      </x:c>
      <x:c r="D1056" s="37" t="s">
        <x:v>812</x:v>
      </x:c>
      <x:c r="E1056" s="36" t="s"/>
      <x:c r="F1056" s="36" t="s"/>
      <x:c r="G1056" s="36" t="s"/>
      <x:c r="H1056" s="38" t="s">
        <x:v>242</x:v>
      </x:c>
      <x:c r="I1056" s="39" t="n">
        <x:v>1</x:v>
      </x:c>
      <x:c r="J1056" s="40" t="s"/>
      <x:c r="K1056" s="41" t="n">
        <x:v>32.46</x:v>
      </x:c>
      <x:c r="L1056" s="37" t="s">
        <x:v>813</x:v>
      </x:c>
      <x:c r="M1056" s="36" t="s"/>
      <x:c r="N1056" s="36" t="s"/>
      <x:c r="O1056" s="36" t="s"/>
      <x:c r="P1056" s="36" t="s"/>
      <x:c r="Q1056" s="36" t="s"/>
      <x:c r="R1056" s="36" t="s"/>
      <x:c r="S1056" s="36" t="s"/>
      <x:c r="T1056" s="36" t="s"/>
      <x:c r="U1056" s="36" t="s"/>
      <x:c r="V1056" s="36" t="s"/>
      <x:c r="W1056" s="36" t="s"/>
      <x:c r="X1056" s="36" t="s"/>
      <x:c r="Y1056" s="36" t="s"/>
      <x:c r="Z1056" s="36" t="s"/>
      <x:c r="AA1056" s="36" t="s"/>
    </x:row>
    <x:row r="1057" spans="1:27" customFormat="1" ht="45" customHeight="1">
      <x:c r="A1057" s="35" t="s"/>
      <x:c r="B1057" s="35" t="s">
        <x:v>814</x:v>
      </x:c>
      <x:c r="C1057" s="36" t="s">
        <x:v>31</x:v>
      </x:c>
      <x:c r="D1057" s="37" t="s">
        <x:v>815</x:v>
      </x:c>
      <x:c r="E1057" s="36" t="s"/>
      <x:c r="F1057" s="36" t="s"/>
      <x:c r="G1057" s="36" t="s"/>
      <x:c r="H1057" s="38" t="s">
        <x:v>242</x:v>
      </x:c>
      <x:c r="I1057" s="39" t="n">
        <x:v>1</x:v>
      </x:c>
      <x:c r="J1057" s="40" t="s"/>
      <x:c r="K1057" s="41" t="n">
        <x:v>407.37</x:v>
      </x:c>
      <x:c r="L1057" s="37" t="s">
        <x:v>816</x:v>
      </x:c>
      <x:c r="M1057" s="36" t="s"/>
      <x:c r="N1057" s="36" t="s"/>
      <x:c r="O1057" s="36" t="s"/>
      <x:c r="P1057" s="36" t="s"/>
      <x:c r="Q1057" s="36" t="s"/>
      <x:c r="R1057" s="36" t="s"/>
      <x:c r="S1057" s="36" t="s"/>
      <x:c r="T1057" s="36" t="s"/>
      <x:c r="U1057" s="36" t="s"/>
      <x:c r="V1057" s="36" t="s"/>
      <x:c r="W1057" s="36" t="s"/>
      <x:c r="X1057" s="36" t="s"/>
      <x:c r="Y1057" s="36" t="s"/>
      <x:c r="Z1057" s="36" t="s"/>
      <x:c r="AA1057" s="36" t="s"/>
    </x:row>
    <x:row r="1058" spans="1:27" customFormat="1" ht="45" customHeight="1">
      <x:c r="A1058" s="35" t="s"/>
      <x:c r="B1058" s="35" t="s">
        <x:v>817</x:v>
      </x:c>
      <x:c r="C1058" s="36" t="s">
        <x:v>31</x:v>
      </x:c>
      <x:c r="D1058" s="37" t="s">
        <x:v>818</x:v>
      </x:c>
      <x:c r="E1058" s="36" t="s"/>
      <x:c r="F1058" s="36" t="s"/>
      <x:c r="G1058" s="36" t="s"/>
      <x:c r="H1058" s="38" t="s">
        <x:v>242</x:v>
      </x:c>
      <x:c r="I1058" s="39" t="n">
        <x:v>1</x:v>
      </x:c>
      <x:c r="J1058" s="40" t="s"/>
      <x:c r="K1058" s="41" t="n">
        <x:v>376.62</x:v>
      </x:c>
      <x:c r="L1058" s="37" t="s">
        <x:v>819</x:v>
      </x:c>
      <x:c r="M1058" s="36" t="s"/>
      <x:c r="N1058" s="36" t="s"/>
      <x:c r="O1058" s="36" t="s"/>
      <x:c r="P1058" s="36" t="s"/>
      <x:c r="Q1058" s="36" t="s"/>
      <x:c r="R1058" s="36" t="s"/>
      <x:c r="S1058" s="36" t="s"/>
      <x:c r="T1058" s="36" t="s"/>
      <x:c r="U1058" s="36" t="s"/>
      <x:c r="V1058" s="36" t="s"/>
      <x:c r="W1058" s="36" t="s"/>
      <x:c r="X1058" s="36" t="s"/>
      <x:c r="Y1058" s="36" t="s"/>
      <x:c r="Z1058" s="36" t="s"/>
      <x:c r="AA1058" s="36" t="s"/>
    </x:row>
    <x:row r="1059" spans="1:27" customFormat="1" ht="45" customHeight="1">
      <x:c r="A1059" s="35" t="s"/>
      <x:c r="B1059" s="35" t="s">
        <x:v>820</x:v>
      </x:c>
      <x:c r="C1059" s="36" t="s">
        <x:v>31</x:v>
      </x:c>
      <x:c r="D1059" s="37" t="s">
        <x:v>821</x:v>
      </x:c>
      <x:c r="E1059" s="36" t="s"/>
      <x:c r="F1059" s="36" t="s"/>
      <x:c r="G1059" s="36" t="s"/>
      <x:c r="H1059" s="38" t="s">
        <x:v>242</x:v>
      </x:c>
      <x:c r="I1059" s="39" t="n">
        <x:v>1</x:v>
      </x:c>
      <x:c r="J1059" s="40" t="s"/>
      <x:c r="K1059" s="41" t="n">
        <x:v>221.5</x:v>
      </x:c>
      <x:c r="L1059" s="37" t="s">
        <x:v>822</x:v>
      </x:c>
      <x:c r="M1059" s="36" t="s"/>
      <x:c r="N1059" s="36" t="s"/>
      <x:c r="O1059" s="36" t="s"/>
      <x:c r="P1059" s="36" t="s"/>
      <x:c r="Q1059" s="36" t="s"/>
      <x:c r="R1059" s="36" t="s"/>
      <x:c r="S1059" s="36" t="s"/>
      <x:c r="T1059" s="36" t="s"/>
      <x:c r="U1059" s="36" t="s"/>
      <x:c r="V1059" s="36" t="s"/>
      <x:c r="W1059" s="36" t="s"/>
      <x:c r="X1059" s="36" t="s"/>
      <x:c r="Y1059" s="36" t="s"/>
      <x:c r="Z1059" s="36" t="s"/>
      <x:c r="AA1059" s="36" t="s"/>
    </x:row>
    <x:row r="1060" spans="1:27" customFormat="1" ht="45" customHeight="1">
      <x:c r="A1060" s="35" t="s"/>
      <x:c r="B1060" s="35" t="s">
        <x:v>823</x:v>
      </x:c>
      <x:c r="C1060" s="36" t="s">
        <x:v>31</x:v>
      </x:c>
      <x:c r="D1060" s="37" t="s">
        <x:v>824</x:v>
      </x:c>
      <x:c r="E1060" s="36" t="s"/>
      <x:c r="F1060" s="36" t="s"/>
      <x:c r="G1060" s="36" t="s"/>
      <x:c r="H1060" s="38" t="s">
        <x:v>242</x:v>
      </x:c>
      <x:c r="I1060" s="39" t="n">
        <x:v>1</x:v>
      </x:c>
      <x:c r="J1060" s="40" t="s"/>
      <x:c r="K1060" s="41" t="n">
        <x:v>331.82</x:v>
      </x:c>
      <x:c r="L1060" s="37" t="s">
        <x:v>825</x:v>
      </x:c>
      <x:c r="M1060" s="36" t="s"/>
      <x:c r="N1060" s="36" t="s"/>
      <x:c r="O1060" s="36" t="s"/>
      <x:c r="P1060" s="36" t="s"/>
      <x:c r="Q1060" s="36" t="s"/>
      <x:c r="R1060" s="36" t="s"/>
      <x:c r="S1060" s="36" t="s"/>
      <x:c r="T1060" s="36" t="s"/>
      <x:c r="U1060" s="36" t="s"/>
      <x:c r="V1060" s="36" t="s"/>
      <x:c r="W1060" s="36" t="s"/>
      <x:c r="X1060" s="36" t="s"/>
      <x:c r="Y1060" s="36" t="s"/>
      <x:c r="Z1060" s="36" t="s"/>
      <x:c r="AA1060" s="36" t="s"/>
    </x:row>
    <x:row r="1061" spans="1:27" customFormat="1" ht="45" customHeight="1">
      <x:c r="A1061" s="35" t="s"/>
      <x:c r="B1061" s="35" t="s">
        <x:v>826</x:v>
      </x:c>
      <x:c r="C1061" s="36" t="s">
        <x:v>31</x:v>
      </x:c>
      <x:c r="D1061" s="37" t="s">
        <x:v>827</x:v>
      </x:c>
      <x:c r="E1061" s="36" t="s"/>
      <x:c r="F1061" s="36" t="s"/>
      <x:c r="G1061" s="36" t="s"/>
      <x:c r="H1061" s="38" t="s">
        <x:v>242</x:v>
      </x:c>
      <x:c r="I1061" s="39" t="n">
        <x:v>1</x:v>
      </x:c>
      <x:c r="J1061" s="40" t="s"/>
      <x:c r="K1061" s="41" t="n">
        <x:v>61.09</x:v>
      </x:c>
      <x:c r="L1061" s="37" t="s">
        <x:v>828</x:v>
      </x:c>
      <x:c r="M1061" s="36" t="s"/>
      <x:c r="N1061" s="36" t="s"/>
      <x:c r="O1061" s="36" t="s"/>
      <x:c r="P1061" s="36" t="s"/>
      <x:c r="Q1061" s="36" t="s"/>
      <x:c r="R1061" s="36" t="s"/>
      <x:c r="S1061" s="36" t="s"/>
      <x:c r="T1061" s="36" t="s"/>
      <x:c r="U1061" s="36" t="s"/>
      <x:c r="V1061" s="36" t="s"/>
      <x:c r="W1061" s="36" t="s"/>
      <x:c r="X1061" s="36" t="s"/>
      <x:c r="Y1061" s="36" t="s"/>
      <x:c r="Z1061" s="36" t="s"/>
      <x:c r="AA1061" s="36" t="s"/>
    </x:row>
    <x:row r="1062" spans="1:27" customFormat="1" ht="45" customHeight="1">
      <x:c r="A1062" s="35" t="s"/>
      <x:c r="B1062" s="35" t="s">
        <x:v>829</x:v>
      </x:c>
      <x:c r="C1062" s="36" t="s">
        <x:v>31</x:v>
      </x:c>
      <x:c r="D1062" s="37" t="s">
        <x:v>830</x:v>
      </x:c>
      <x:c r="E1062" s="36" t="s"/>
      <x:c r="F1062" s="36" t="s"/>
      <x:c r="G1062" s="36" t="s"/>
      <x:c r="H1062" s="38" t="s">
        <x:v>242</x:v>
      </x:c>
      <x:c r="I1062" s="39" t="n">
        <x:v>1</x:v>
      </x:c>
      <x:c r="J1062" s="40" t="s"/>
      <x:c r="K1062" s="41" t="n">
        <x:v>524.06</x:v>
      </x:c>
      <x:c r="L1062" s="37" t="s">
        <x:v>831</x:v>
      </x:c>
      <x:c r="M1062" s="36" t="s"/>
      <x:c r="N1062" s="36" t="s"/>
      <x:c r="O1062" s="36" t="s"/>
      <x:c r="P1062" s="36" t="s"/>
      <x:c r="Q1062" s="36" t="s"/>
      <x:c r="R1062" s="36" t="s"/>
      <x:c r="S1062" s="36" t="s"/>
      <x:c r="T1062" s="36" t="s"/>
      <x:c r="U1062" s="36" t="s"/>
      <x:c r="V1062" s="36" t="s"/>
      <x:c r="W1062" s="36" t="s"/>
      <x:c r="X1062" s="36" t="s"/>
      <x:c r="Y1062" s="36" t="s"/>
      <x:c r="Z1062" s="36" t="s"/>
      <x:c r="AA1062" s="36" t="s"/>
    </x:row>
    <x:row r="1063" spans="1:27" customFormat="1" ht="45" customHeight="1">
      <x:c r="A1063" s="35" t="s"/>
      <x:c r="B1063" s="35" t="s">
        <x:v>832</x:v>
      </x:c>
      <x:c r="C1063" s="36" t="s">
        <x:v>31</x:v>
      </x:c>
      <x:c r="D1063" s="37" t="s">
        <x:v>833</x:v>
      </x:c>
      <x:c r="E1063" s="36" t="s"/>
      <x:c r="F1063" s="36" t="s"/>
      <x:c r="G1063" s="36" t="s"/>
      <x:c r="H1063" s="38" t="s">
        <x:v>242</x:v>
      </x:c>
      <x:c r="I1063" s="39" t="n">
        <x:v>1</x:v>
      </x:c>
      <x:c r="J1063" s="40" t="s"/>
      <x:c r="K1063" s="41" t="n">
        <x:v>560.63</x:v>
      </x:c>
      <x:c r="L1063" s="37" t="s">
        <x:v>834</x:v>
      </x:c>
      <x:c r="M1063" s="36" t="s"/>
      <x:c r="N1063" s="36" t="s"/>
      <x:c r="O1063" s="36" t="s"/>
      <x:c r="P1063" s="36" t="s"/>
      <x:c r="Q1063" s="36" t="s"/>
      <x:c r="R1063" s="36" t="s"/>
      <x:c r="S1063" s="36" t="s"/>
      <x:c r="T1063" s="36" t="s"/>
      <x:c r="U1063" s="36" t="s"/>
      <x:c r="V1063" s="36" t="s"/>
      <x:c r="W1063" s="36" t="s"/>
      <x:c r="X1063" s="36" t="s"/>
      <x:c r="Y1063" s="36" t="s"/>
      <x:c r="Z1063" s="36" t="s"/>
      <x:c r="AA1063" s="36" t="s"/>
    </x:row>
    <x:row r="1064" spans="1:27" customFormat="1" ht="45" customHeight="1">
      <x:c r="A1064" s="35" t="s"/>
      <x:c r="B1064" s="35" t="s">
        <x:v>835</x:v>
      </x:c>
      <x:c r="C1064" s="36" t="s">
        <x:v>412</x:v>
      </x:c>
      <x:c r="D1064" s="37" t="s">
        <x:v>836</x:v>
      </x:c>
      <x:c r="E1064" s="36" t="s"/>
      <x:c r="F1064" s="36" t="s"/>
      <x:c r="G1064" s="36" t="s"/>
      <x:c r="H1064" s="38" t="s">
        <x:v>242</x:v>
      </x:c>
      <x:c r="I1064" s="39" t="n">
        <x:v>1</x:v>
      </x:c>
      <x:c r="J1064" s="40" t="s"/>
      <x:c r="K1064" s="41" t="n">
        <x:v>189.78</x:v>
      </x:c>
      <x:c r="L1064" s="37" t="s">
        <x:v>837</x:v>
      </x:c>
      <x:c r="M1064" s="36" t="s"/>
      <x:c r="N1064" s="36" t="s"/>
      <x:c r="O1064" s="36" t="s"/>
      <x:c r="P1064" s="36" t="s"/>
      <x:c r="Q1064" s="36" t="s"/>
      <x:c r="R1064" s="36" t="s"/>
      <x:c r="S1064" s="36" t="s"/>
      <x:c r="T1064" s="36" t="s"/>
      <x:c r="U1064" s="36" t="s"/>
      <x:c r="V1064" s="36" t="s"/>
      <x:c r="W1064" s="36" t="s"/>
      <x:c r="X1064" s="36" t="s"/>
      <x:c r="Y1064" s="36" t="s"/>
      <x:c r="Z1064" s="36" t="s"/>
      <x:c r="AA1064" s="36" t="s"/>
    </x:row>
    <x:row r="1065" spans="1:27" customFormat="1" ht="45" customHeight="1">
      <x:c r="A1065" s="35" t="s"/>
      <x:c r="B1065" s="35" t="s">
        <x:v>838</x:v>
      </x:c>
      <x:c r="C1065" s="36" t="s">
        <x:v>19</x:v>
      </x:c>
      <x:c r="D1065" s="37" t="s">
        <x:v>839</x:v>
      </x:c>
      <x:c r="E1065" s="36" t="s"/>
      <x:c r="F1065" s="36" t="s"/>
      <x:c r="G1065" s="36" t="s"/>
      <x:c r="H1065" s="38" t="s">
        <x:v>242</x:v>
      </x:c>
      <x:c r="I1065" s="39" t="n">
        <x:v>1</x:v>
      </x:c>
      <x:c r="J1065" s="40" t="s"/>
      <x:c r="K1065" s="41" t="n">
        <x:v>2.04</x:v>
      </x:c>
      <x:c r="L1065" s="37" t="s">
        <x:v>840</x:v>
      </x:c>
      <x:c r="M1065" s="36" t="s"/>
      <x:c r="N1065" s="36" t="s"/>
      <x:c r="O1065" s="36" t="s"/>
      <x:c r="P1065" s="36" t="s"/>
      <x:c r="Q1065" s="36" t="s"/>
      <x:c r="R1065" s="36" t="s"/>
      <x:c r="S1065" s="36" t="s"/>
      <x:c r="T1065" s="36" t="s"/>
      <x:c r="U1065" s="36" t="s"/>
      <x:c r="V1065" s="36" t="s"/>
      <x:c r="W1065" s="36" t="s"/>
      <x:c r="X1065" s="36" t="s"/>
      <x:c r="Y1065" s="36" t="s"/>
      <x:c r="Z1065" s="36" t="s"/>
      <x:c r="AA1065" s="36" t="s"/>
    </x:row>
    <x:row r="1066" spans="1:27" customFormat="1" ht="45" customHeight="1">
      <x:c r="A1066" s="35" t="s">
        <x:v>841</x:v>
      </x:c>
      <x:c r="B1066" s="35" t="s">
        <x:v>120</x:v>
      </x:c>
      <x:c r="C1066" s="36" t="s">
        <x:v>44</x:v>
      </x:c>
      <x:c r="D1066" s="37" t="s">
        <x:v>121</x:v>
      </x:c>
      <x:c r="E1066" s="36" t="s"/>
      <x:c r="F1066" s="36" t="s"/>
      <x:c r="G1066" s="36" t="s"/>
      <x:c r="H1066" s="38" t="s">
        <x:v>242</x:v>
      </x:c>
      <x:c r="I1066" s="39" t="n">
        <x:v>1</x:v>
      </x:c>
      <x:c r="J1066" s="40" t="s"/>
      <x:c r="K1066" s="41">
        <x:f>ROUND(K1077,2)</x:f>
      </x:c>
      <x:c r="L1066" s="37" t="s">
        <x:v>842</x:v>
      </x:c>
      <x:c r="M1066" s="36" t="s"/>
      <x:c r="N1066" s="36" t="s"/>
      <x:c r="O1066" s="36" t="s"/>
      <x:c r="P1066" s="36" t="s"/>
      <x:c r="Q1066" s="36" t="s"/>
      <x:c r="R1066" s="36" t="s"/>
      <x:c r="S1066" s="36" t="s"/>
      <x:c r="T1066" s="36" t="s"/>
      <x:c r="U1066" s="36" t="s"/>
      <x:c r="V1066" s="36" t="s"/>
      <x:c r="W1066" s="36" t="s"/>
      <x:c r="X1066" s="36" t="s"/>
      <x:c r="Y1066" s="36" t="s"/>
      <x:c r="Z1066" s="36" t="s"/>
      <x:c r="AA1066" s="36" t="s"/>
    </x:row>
    <x:row r="1067" spans="1:27">
      <x:c r="B1067" s="13" t="s">
        <x:v>244</x:v>
      </x:c>
    </x:row>
    <x:row r="1068" spans="1:27">
      <x:c r="B1068" s="0" t="s">
        <x:v>289</x:v>
      </x:c>
      <x:c r="C1068" s="0" t="s">
        <x:v>246</x:v>
      </x:c>
      <x:c r="D1068" s="0" t="s">
        <x:v>290</x:v>
      </x:c>
      <x:c r="E1068" s="42" t="n">
        <x:v>0.25</x:v>
      </x:c>
      <x:c r="F1068" s="0" t="s">
        <x:v>248</x:v>
      </x:c>
      <x:c r="G1068" s="0" t="s">
        <x:v>249</x:v>
      </x:c>
      <x:c r="H1068" s="43" t="n">
        <x:v>26.39</x:v>
      </x:c>
      <x:c r="I1068" s="0" t="s">
        <x:v>250</x:v>
      </x:c>
      <x:c r="J1068" s="44">
        <x:f>ROUND(E1068/I1066* H1068,5)</x:f>
      </x:c>
      <x:c r="K1068" s="45" t="s"/>
    </x:row>
    <x:row r="1069" spans="1:27">
      <x:c r="D1069" s="46" t="s">
        <x:v>253</x:v>
      </x:c>
      <x:c r="E1069" s="45" t="s"/>
      <x:c r="H1069" s="45" t="s"/>
      <x:c r="K1069" s="43">
        <x:f>SUM(J1068:J1068)</x:f>
      </x:c>
    </x:row>
    <x:row r="1070" spans="1:27">
      <x:c r="B1070" s="13" t="s">
        <x:v>254</x:v>
      </x:c>
      <x:c r="E1070" s="45" t="s"/>
      <x:c r="H1070" s="45" t="s"/>
      <x:c r="K1070" s="45" t="s"/>
    </x:row>
    <x:row r="1071" spans="1:27">
      <x:c r="B1071" s="0" t="s">
        <x:v>843</x:v>
      </x:c>
      <x:c r="C1071" s="0" t="s">
        <x:v>44</x:v>
      </x:c>
      <x:c r="D1071" s="0" t="s">
        <x:v>844</x:v>
      </x:c>
      <x:c r="E1071" s="42" t="n">
        <x:v>1.1</x:v>
      </x:c>
      <x:c r="G1071" s="0" t="s">
        <x:v>249</x:v>
      </x:c>
      <x:c r="H1071" s="43" t="n">
        <x:v>52.56</x:v>
      </x:c>
      <x:c r="I1071" s="0" t="s">
        <x:v>250</x:v>
      </x:c>
      <x:c r="J1071" s="44">
        <x:f>ROUND(E1071* H1071,5)</x:f>
      </x:c>
      <x:c r="K1071" s="45" t="s"/>
    </x:row>
    <x:row r="1072" spans="1:27">
      <x:c r="D1072" s="46" t="s">
        <x:v>259</x:v>
      </x:c>
      <x:c r="E1072" s="45" t="s"/>
      <x:c r="H1072" s="45" t="s"/>
      <x:c r="K1072" s="43">
        <x:f>SUM(J1071:J1071)</x:f>
      </x:c>
    </x:row>
    <x:row r="1073" spans="1:27">
      <x:c r="E1073" s="45" t="s"/>
      <x:c r="H1073" s="45" t="s"/>
      <x:c r="K1073" s="45" t="s"/>
    </x:row>
    <x:row r="1074" spans="1:27">
      <x:c r="D1074" s="46" t="s">
        <x:v>261</x:v>
      </x:c>
      <x:c r="E1074" s="45" t="s"/>
      <x:c r="H1074" s="45" t="n">
        <x:v>1.5</x:v>
      </x:c>
      <x:c r="I1074" s="0" t="s">
        <x:v>262</x:v>
      </x:c>
      <x:c r="J1074" s="0">
        <x:f>ROUND(H1074/100*K1069,5)</x:f>
      </x:c>
      <x:c r="K1074" s="45" t="s"/>
    </x:row>
    <x:row r="1075" spans="1:27">
      <x:c r="D1075" s="46" t="s">
        <x:v>260</x:v>
      </x:c>
      <x:c r="E1075" s="45" t="s"/>
      <x:c r="H1075" s="45" t="s"/>
      <x:c r="K1075" s="47">
        <x:f>SUM(J1067:J1074)</x:f>
      </x:c>
    </x:row>
    <x:row r="1076" spans="1:27">
      <x:c r="D1076" s="46" t="s">
        <x:v>293</x:v>
      </x:c>
      <x:c r="E1076" s="45" t="s"/>
      <x:c r="H1076" s="45" t="n">
        <x:v>8.15</x:v>
      </x:c>
      <x:c r="I1076" s="0" t="s">
        <x:v>262</x:v>
      </x:c>
      <x:c r="K1076" s="43">
        <x:f>ROUND(H1076/100*K1075,5)</x:f>
      </x:c>
    </x:row>
    <x:row r="1077" spans="1:27">
      <x:c r="D1077" s="46" t="s">
        <x:v>263</x:v>
      </x:c>
      <x:c r="E1077" s="45" t="s"/>
      <x:c r="H1077" s="45" t="s"/>
      <x:c r="K1077" s="47">
        <x:f>SUM(K1075:K1076)</x:f>
      </x:c>
    </x:row>
    <x:row r="1079" spans="1:27" customFormat="1" ht="45" customHeight="1">
      <x:c r="A1079" s="35" t="s">
        <x:v>845</x:v>
      </x:c>
      <x:c r="B1079" s="35" t="s">
        <x:v>112</x:v>
      </x:c>
      <x:c r="C1079" s="36" t="s">
        <x:v>19</x:v>
      </x:c>
      <x:c r="D1079" s="37" t="s">
        <x:v>113</x:v>
      </x:c>
      <x:c r="E1079" s="36" t="s"/>
      <x:c r="F1079" s="36" t="s"/>
      <x:c r="G1079" s="36" t="s"/>
      <x:c r="H1079" s="38" t="s">
        <x:v>242</x:v>
      </x:c>
      <x:c r="I1079" s="39" t="n">
        <x:v>1</x:v>
      </x:c>
      <x:c r="J1079" s="40" t="s"/>
      <x:c r="K1079" s="41">
        <x:f>ROUND(K1095,2)</x:f>
      </x:c>
      <x:c r="L1079" s="37" t="s">
        <x:v>846</x:v>
      </x:c>
      <x:c r="M1079" s="36" t="s"/>
      <x:c r="N1079" s="36" t="s"/>
      <x:c r="O1079" s="36" t="s"/>
      <x:c r="P1079" s="36" t="s"/>
      <x:c r="Q1079" s="36" t="s"/>
      <x:c r="R1079" s="36" t="s"/>
      <x:c r="S1079" s="36" t="s"/>
      <x:c r="T1079" s="36" t="s"/>
      <x:c r="U1079" s="36" t="s"/>
      <x:c r="V1079" s="36" t="s"/>
      <x:c r="W1079" s="36" t="s"/>
      <x:c r="X1079" s="36" t="s"/>
      <x:c r="Y1079" s="36" t="s"/>
      <x:c r="Z1079" s="36" t="s"/>
      <x:c r="AA1079" s="36" t="s"/>
    </x:row>
    <x:row r="1080" spans="1:27">
      <x:c r="B1080" s="13" t="s">
        <x:v>244</x:v>
      </x:c>
    </x:row>
    <x:row r="1081" spans="1:27">
      <x:c r="B1081" s="0" t="s">
        <x:v>271</x:v>
      </x:c>
      <x:c r="C1081" s="0" t="s">
        <x:v>246</x:v>
      </x:c>
      <x:c r="D1081" s="0" t="s">
        <x:v>272</x:v>
      </x:c>
      <x:c r="E1081" s="42" t="n">
        <x:v>0.01</x:v>
      </x:c>
      <x:c r="F1081" s="0" t="s">
        <x:v>248</x:v>
      </x:c>
      <x:c r="G1081" s="0" t="s">
        <x:v>249</x:v>
      </x:c>
      <x:c r="H1081" s="43" t="n">
        <x:v>31.62</x:v>
      </x:c>
      <x:c r="I1081" s="0" t="s">
        <x:v>250</x:v>
      </x:c>
      <x:c r="J1081" s="44">
        <x:f>ROUND(E1081/I1079* H1081,5)</x:f>
      </x:c>
      <x:c r="K1081" s="45" t="s"/>
    </x:row>
    <x:row r="1082" spans="1:27">
      <x:c r="B1082" s="0" t="s">
        <x:v>269</x:v>
      </x:c>
      <x:c r="C1082" s="0" t="s">
        <x:v>246</x:v>
      </x:c>
      <x:c r="D1082" s="0" t="s">
        <x:v>270</x:v>
      </x:c>
      <x:c r="E1082" s="42" t="n">
        <x:v>0.083</x:v>
      </x:c>
      <x:c r="F1082" s="0" t="s">
        <x:v>248</x:v>
      </x:c>
      <x:c r="G1082" s="0" t="s">
        <x:v>249</x:v>
      </x:c>
      <x:c r="H1082" s="43" t="n">
        <x:v>27.29</x:v>
      </x:c>
      <x:c r="I1082" s="0" t="s">
        <x:v>250</x:v>
      </x:c>
      <x:c r="J1082" s="44">
        <x:f>ROUND(E1082/I1079* H1082,5)</x:f>
      </x:c>
      <x:c r="K1082" s="45" t="s"/>
    </x:row>
    <x:row r="1083" spans="1:27">
      <x:c r="B1083" s="0" t="s">
        <x:v>289</x:v>
      </x:c>
      <x:c r="C1083" s="0" t="s">
        <x:v>246</x:v>
      </x:c>
      <x:c r="D1083" s="0" t="s">
        <x:v>290</x:v>
      </x:c>
      <x:c r="E1083" s="42" t="n">
        <x:v>0.02</x:v>
      </x:c>
      <x:c r="F1083" s="0" t="s">
        <x:v>248</x:v>
      </x:c>
      <x:c r="G1083" s="0" t="s">
        <x:v>249</x:v>
      </x:c>
      <x:c r="H1083" s="43" t="n">
        <x:v>26.39</x:v>
      </x:c>
      <x:c r="I1083" s="0" t="s">
        <x:v>250</x:v>
      </x:c>
      <x:c r="J1083" s="44">
        <x:f>ROUND(E1083/I1079* H1083,5)</x:f>
      </x:c>
      <x:c r="K1083" s="45" t="s"/>
    </x:row>
    <x:row r="1084" spans="1:27">
      <x:c r="D1084" s="46" t="s">
        <x:v>253</x:v>
      </x:c>
      <x:c r="E1084" s="45" t="s"/>
      <x:c r="H1084" s="45" t="s"/>
      <x:c r="K1084" s="43">
        <x:f>SUM(J1081:J1083)</x:f>
      </x:c>
    </x:row>
    <x:row r="1085" spans="1:27">
      <x:c r="B1085" s="13" t="s">
        <x:v>273</x:v>
      </x:c>
      <x:c r="E1085" s="45" t="s"/>
      <x:c r="H1085" s="45" t="s"/>
      <x:c r="K1085" s="45" t="s"/>
    </x:row>
    <x:row r="1086" spans="1:27">
      <x:c r="B1086" s="0" t="s">
        <x:v>847</x:v>
      </x:c>
      <x:c r="C1086" s="0" t="s">
        <x:v>246</x:v>
      </x:c>
      <x:c r="D1086" s="0" t="s">
        <x:v>848</x:v>
      </x:c>
      <x:c r="E1086" s="42" t="n">
        <x:v>0.083</x:v>
      </x:c>
      <x:c r="F1086" s="0" t="s">
        <x:v>248</x:v>
      </x:c>
      <x:c r="G1086" s="0" t="s">
        <x:v>249</x:v>
      </x:c>
      <x:c r="H1086" s="43" t="n">
        <x:v>5.44</x:v>
      </x:c>
      <x:c r="I1086" s="0" t="s">
        <x:v>250</x:v>
      </x:c>
      <x:c r="J1086" s="44">
        <x:f>ROUND(E1086/I1079* H1086,5)</x:f>
      </x:c>
      <x:c r="K1086" s="45" t="s"/>
    </x:row>
    <x:row r="1087" spans="1:27">
      <x:c r="D1087" s="46" t="s">
        <x:v>282</x:v>
      </x:c>
      <x:c r="E1087" s="45" t="s"/>
      <x:c r="H1087" s="45" t="s"/>
      <x:c r="K1087" s="43">
        <x:f>SUM(J1086:J1086)</x:f>
      </x:c>
    </x:row>
    <x:row r="1088" spans="1:27">
      <x:c r="B1088" s="13" t="s">
        <x:v>254</x:v>
      </x:c>
      <x:c r="E1088" s="45" t="s"/>
      <x:c r="H1088" s="45" t="s"/>
      <x:c r="K1088" s="45" t="s"/>
    </x:row>
    <x:row r="1089" spans="1:27">
      <x:c r="B1089" s="0" t="s">
        <x:v>849</x:v>
      </x:c>
      <x:c r="C1089" s="0" t="s">
        <x:v>31</x:v>
      </x:c>
      <x:c r="D1089" s="0" t="s">
        <x:v>850</x:v>
      </x:c>
      <x:c r="E1089" s="42" t="n">
        <x:v>1.01</x:v>
      </x:c>
      <x:c r="G1089" s="0" t="s">
        <x:v>249</x:v>
      </x:c>
      <x:c r="H1089" s="43" t="n">
        <x:v>0.26</x:v>
      </x:c>
      <x:c r="I1089" s="0" t="s">
        <x:v>250</x:v>
      </x:c>
      <x:c r="J1089" s="44">
        <x:f>ROUND(E1089* H1089,5)</x:f>
      </x:c>
      <x:c r="K1089" s="45" t="s"/>
    </x:row>
    <x:row r="1090" spans="1:27">
      <x:c r="B1090" s="0" t="s">
        <x:v>851</x:v>
      </x:c>
      <x:c r="C1090" s="0" t="s">
        <x:v>19</x:v>
      </x:c>
      <x:c r="D1090" s="0" t="s">
        <x:v>852</x:v>
      </x:c>
      <x:c r="E1090" s="42" t="n">
        <x:v>1.02</x:v>
      </x:c>
      <x:c r="G1090" s="0" t="s">
        <x:v>249</x:v>
      </x:c>
      <x:c r="H1090" s="43" t="n">
        <x:v>0.16</x:v>
      </x:c>
      <x:c r="I1090" s="0" t="s">
        <x:v>250</x:v>
      </x:c>
      <x:c r="J1090" s="44">
        <x:f>ROUND(E1090* H1090,5)</x:f>
      </x:c>
      <x:c r="K1090" s="45" t="s"/>
    </x:row>
    <x:row r="1091" spans="1:27">
      <x:c r="B1091" s="0" t="s">
        <x:v>853</x:v>
      </x:c>
      <x:c r="C1091" s="0" t="s">
        <x:v>19</x:v>
      </x:c>
      <x:c r="D1091" s="0" t="s">
        <x:v>854</x:v>
      </x:c>
      <x:c r="E1091" s="42" t="n">
        <x:v>1.05</x:v>
      </x:c>
      <x:c r="G1091" s="0" t="s">
        <x:v>249</x:v>
      </x:c>
      <x:c r="H1091" s="43" t="n">
        <x:v>1.38</x:v>
      </x:c>
      <x:c r="I1091" s="0" t="s">
        <x:v>250</x:v>
      </x:c>
      <x:c r="J1091" s="44">
        <x:f>ROUND(E1091* H1091,5)</x:f>
      </x:c>
      <x:c r="K1091" s="45" t="s"/>
    </x:row>
    <x:row r="1092" spans="1:27">
      <x:c r="D1092" s="46" t="s">
        <x:v>259</x:v>
      </x:c>
      <x:c r="E1092" s="45" t="s"/>
      <x:c r="H1092" s="45" t="s"/>
      <x:c r="K1092" s="43">
        <x:f>SUM(J1089:J1091)</x:f>
      </x:c>
    </x:row>
    <x:row r="1093" spans="1:27">
      <x:c r="D1093" s="46" t="s">
        <x:v>260</x:v>
      </x:c>
      <x:c r="E1093" s="45" t="s"/>
      <x:c r="H1093" s="45" t="s"/>
      <x:c r="K1093" s="47">
        <x:f>SUM(J1080:J1092)</x:f>
      </x:c>
    </x:row>
    <x:row r="1094" spans="1:27">
      <x:c r="D1094" s="46" t="s">
        <x:v>293</x:v>
      </x:c>
      <x:c r="E1094" s="45" t="s"/>
      <x:c r="H1094" s="45" t="n">
        <x:v>8.15</x:v>
      </x:c>
      <x:c r="I1094" s="0" t="s">
        <x:v>262</x:v>
      </x:c>
      <x:c r="K1094" s="43">
        <x:f>ROUND(H1094/100*K1093,5)</x:f>
      </x:c>
    </x:row>
    <x:row r="1095" spans="1:27">
      <x:c r="D1095" s="46" t="s">
        <x:v>263</x:v>
      </x:c>
      <x:c r="E1095" s="45" t="s"/>
      <x:c r="H1095" s="45" t="s"/>
      <x:c r="K1095" s="47">
        <x:f>SUM(K1093:K1094)</x:f>
      </x:c>
    </x:row>
    <x:row r="1097" spans="1:27" customFormat="1" ht="45" customHeight="1">
      <x:c r="A1097" s="35" t="s">
        <x:v>855</x:v>
      </x:c>
      <x:c r="B1097" s="35" t="s">
        <x:v>163</x:v>
      </x:c>
      <x:c r="C1097" s="36" t="s">
        <x:v>31</x:v>
      </x:c>
      <x:c r="D1097" s="37" t="s">
        <x:v>164</x:v>
      </x:c>
      <x:c r="E1097" s="36" t="s"/>
      <x:c r="F1097" s="36" t="s"/>
      <x:c r="G1097" s="36" t="s"/>
      <x:c r="H1097" s="38" t="s">
        <x:v>242</x:v>
      </x:c>
      <x:c r="I1097" s="39" t="n">
        <x:v>1</x:v>
      </x:c>
      <x:c r="J1097" s="40" t="s"/>
      <x:c r="K1097" s="41">
        <x:f>ROUND(K1103,2)</x:f>
      </x:c>
      <x:c r="L1097" s="37" t="s">
        <x:v>856</x:v>
      </x:c>
      <x:c r="M1097" s="36" t="s"/>
      <x:c r="N1097" s="36" t="s"/>
      <x:c r="O1097" s="36" t="s"/>
      <x:c r="P1097" s="36" t="s"/>
      <x:c r="Q1097" s="36" t="s"/>
      <x:c r="R1097" s="36" t="s"/>
      <x:c r="S1097" s="36" t="s"/>
      <x:c r="T1097" s="36" t="s"/>
      <x:c r="U1097" s="36" t="s"/>
      <x:c r="V1097" s="36" t="s"/>
      <x:c r="W1097" s="36" t="s"/>
      <x:c r="X1097" s="36" t="s"/>
      <x:c r="Y1097" s="36" t="s"/>
      <x:c r="Z1097" s="36" t="s"/>
      <x:c r="AA1097" s="36" t="s"/>
    </x:row>
    <x:row r="1098" spans="1:27">
      <x:c r="B1098" s="13" t="s">
        <x:v>254</x:v>
      </x:c>
    </x:row>
    <x:row r="1099" spans="1:27">
      <x:c r="B1099" s="0" t="s">
        <x:v>857</x:v>
      </x:c>
      <x:c r="C1099" s="0" t="s">
        <x:v>31</x:v>
      </x:c>
      <x:c r="D1099" s="0" t="s">
        <x:v>858</x:v>
      </x:c>
      <x:c r="E1099" s="42" t="n">
        <x:v>1</x:v>
      </x:c>
      <x:c r="G1099" s="0" t="s">
        <x:v>249</x:v>
      </x:c>
      <x:c r="H1099" s="43" t="n">
        <x:v>1990.13</x:v>
      </x:c>
      <x:c r="I1099" s="0" t="s">
        <x:v>250</x:v>
      </x:c>
      <x:c r="J1099" s="44">
        <x:f>ROUND(E1099* H1099,5)</x:f>
      </x:c>
      <x:c r="K1099" s="45" t="s"/>
    </x:row>
    <x:row r="1100" spans="1:27">
      <x:c r="D1100" s="46" t="s">
        <x:v>259</x:v>
      </x:c>
      <x:c r="E1100" s="45" t="s"/>
      <x:c r="H1100" s="45" t="s"/>
      <x:c r="K1100" s="43">
        <x:f>SUM(J1099:J1099)</x:f>
      </x:c>
    </x:row>
    <x:row r="1101" spans="1:27">
      <x:c r="D1101" s="46" t="s">
        <x:v>260</x:v>
      </x:c>
      <x:c r="E1101" s="45" t="s"/>
      <x:c r="H1101" s="45" t="s"/>
      <x:c r="K1101" s="47">
        <x:f>SUM(J1098:J1100)</x:f>
      </x:c>
    </x:row>
    <x:row r="1102" spans="1:27">
      <x:c r="D1102" s="46" t="s">
        <x:v>293</x:v>
      </x:c>
      <x:c r="E1102" s="45" t="s"/>
      <x:c r="H1102" s="45" t="n">
        <x:v>8.15</x:v>
      </x:c>
      <x:c r="I1102" s="0" t="s">
        <x:v>262</x:v>
      </x:c>
      <x:c r="K1102" s="43">
        <x:f>ROUND(H1102/100*K1101,5)</x:f>
      </x:c>
    </x:row>
    <x:row r="1103" spans="1:27">
      <x:c r="D1103" s="46" t="s">
        <x:v>263</x:v>
      </x:c>
      <x:c r="E1103" s="45" t="s"/>
      <x:c r="H1103" s="45" t="s"/>
      <x:c r="K1103" s="47">
        <x:f>SUM(K1101:K1102)</x:f>
      </x:c>
    </x:row>
    <x:row r="1105" spans="1:27" customFormat="1" ht="45" customHeight="1">
      <x:c r="A1105" s="35" t="s">
        <x:v>859</x:v>
      </x:c>
      <x:c r="B1105" s="35" t="s">
        <x:v>199</x:v>
      </x:c>
      <x:c r="C1105" s="36" t="s">
        <x:v>31</x:v>
      </x:c>
      <x:c r="D1105" s="37" t="s">
        <x:v>200</x:v>
      </x:c>
      <x:c r="E1105" s="36" t="s"/>
      <x:c r="F1105" s="36" t="s"/>
      <x:c r="G1105" s="36" t="s"/>
      <x:c r="H1105" s="38" t="s">
        <x:v>242</x:v>
      </x:c>
      <x:c r="I1105" s="39" t="n">
        <x:v>1</x:v>
      </x:c>
      <x:c r="J1105" s="40" t="s"/>
      <x:c r="K1105" s="41">
        <x:f>ROUND(K1111,2)</x:f>
      </x:c>
      <x:c r="L1105" s="37" t="s">
        <x:v>860</x:v>
      </x:c>
      <x:c r="M1105" s="36" t="s"/>
      <x:c r="N1105" s="36" t="s"/>
      <x:c r="O1105" s="36" t="s"/>
      <x:c r="P1105" s="36" t="s"/>
      <x:c r="Q1105" s="36" t="s"/>
      <x:c r="R1105" s="36" t="s"/>
      <x:c r="S1105" s="36" t="s"/>
      <x:c r="T1105" s="36" t="s"/>
      <x:c r="U1105" s="36" t="s"/>
      <x:c r="V1105" s="36" t="s"/>
      <x:c r="W1105" s="36" t="s"/>
      <x:c r="X1105" s="36" t="s"/>
      <x:c r="Y1105" s="36" t="s"/>
      <x:c r="Z1105" s="36" t="s"/>
      <x:c r="AA1105" s="36" t="s"/>
    </x:row>
    <x:row r="1106" spans="1:27">
      <x:c r="B1106" s="13" t="s">
        <x:v>254</x:v>
      </x:c>
    </x:row>
    <x:row r="1107" spans="1:27">
      <x:c r="B1107" s="0" t="s">
        <x:v>857</x:v>
      </x:c>
      <x:c r="C1107" s="0" t="s">
        <x:v>31</x:v>
      </x:c>
      <x:c r="D1107" s="0" t="s">
        <x:v>858</x:v>
      </x:c>
      <x:c r="E1107" s="42" t="n">
        <x:v>1</x:v>
      </x:c>
      <x:c r="G1107" s="0" t="s">
        <x:v>249</x:v>
      </x:c>
      <x:c r="H1107" s="43" t="n">
        <x:v>1990.13</x:v>
      </x:c>
      <x:c r="I1107" s="0" t="s">
        <x:v>250</x:v>
      </x:c>
      <x:c r="J1107" s="44">
        <x:f>ROUND(E1107* H1107,5)</x:f>
      </x:c>
      <x:c r="K1107" s="45" t="s"/>
    </x:row>
    <x:row r="1108" spans="1:27">
      <x:c r="D1108" s="46" t="s">
        <x:v>259</x:v>
      </x:c>
      <x:c r="E1108" s="45" t="s"/>
      <x:c r="H1108" s="45" t="s"/>
      <x:c r="K1108" s="43">
        <x:f>SUM(J1107:J1107)</x:f>
      </x:c>
    </x:row>
    <x:row r="1109" spans="1:27">
      <x:c r="D1109" s="46" t="s">
        <x:v>260</x:v>
      </x:c>
      <x:c r="E1109" s="45" t="s"/>
      <x:c r="H1109" s="45" t="s"/>
      <x:c r="K1109" s="47">
        <x:f>SUM(J1106:J1108)</x:f>
      </x:c>
    </x:row>
    <x:row r="1110" spans="1:27">
      <x:c r="D1110" s="46" t="s">
        <x:v>293</x:v>
      </x:c>
      <x:c r="E1110" s="45" t="s"/>
      <x:c r="H1110" s="45" t="n">
        <x:v>8.15</x:v>
      </x:c>
      <x:c r="I1110" s="0" t="s">
        <x:v>262</x:v>
      </x:c>
      <x:c r="K1110" s="43">
        <x:f>ROUND(H1110/100*K1109,5)</x:f>
      </x:c>
    </x:row>
    <x:row r="1111" spans="1:27">
      <x:c r="D1111" s="46" t="s">
        <x:v>263</x:v>
      </x:c>
      <x:c r="E1111" s="45" t="s"/>
      <x:c r="H1111" s="45" t="s"/>
      <x:c r="K1111" s="47">
        <x:f>SUM(K1109:K1110)</x:f>
      </x:c>
    </x:row>
    <x:row r="1113" spans="1:27" customFormat="1" ht="45" customHeight="1">
      <x:c r="A1113" s="35" t="s">
        <x:v>861</x:v>
      </x:c>
      <x:c r="B1113" s="35" t="s">
        <x:v>168</x:v>
      </x:c>
      <x:c r="C1113" s="36" t="s">
        <x:v>169</x:v>
      </x:c>
      <x:c r="D1113" s="37" t="s">
        <x:v>170</x:v>
      </x:c>
      <x:c r="E1113" s="36" t="s"/>
      <x:c r="F1113" s="36" t="s"/>
      <x:c r="G1113" s="36" t="s"/>
      <x:c r="H1113" s="38" t="s">
        <x:v>242</x:v>
      </x:c>
      <x:c r="I1113" s="39" t="n">
        <x:v>1</x:v>
      </x:c>
      <x:c r="J1113" s="40" t="s"/>
      <x:c r="K1113" s="41">
        <x:f>ROUND(K1126,2)</x:f>
      </x:c>
      <x:c r="L1113" s="37" t="s">
        <x:v>862</x:v>
      </x:c>
      <x:c r="M1113" s="36" t="s"/>
      <x:c r="N1113" s="36" t="s"/>
      <x:c r="O1113" s="36" t="s"/>
      <x:c r="P1113" s="36" t="s"/>
      <x:c r="Q1113" s="36" t="s"/>
      <x:c r="R1113" s="36" t="s"/>
      <x:c r="S1113" s="36" t="s"/>
      <x:c r="T1113" s="36" t="s"/>
      <x:c r="U1113" s="36" t="s"/>
      <x:c r="V1113" s="36" t="s"/>
      <x:c r="W1113" s="36" t="s"/>
      <x:c r="X1113" s="36" t="s"/>
      <x:c r="Y1113" s="36" t="s"/>
      <x:c r="Z1113" s="36" t="s"/>
      <x:c r="AA1113" s="36" t="s"/>
    </x:row>
    <x:row r="1114" spans="1:27">
      <x:c r="B1114" s="13" t="s">
        <x:v>244</x:v>
      </x:c>
    </x:row>
    <x:row r="1115" spans="1:27">
      <x:c r="B1115" s="0" t="s">
        <x:v>863</x:v>
      </x:c>
      <x:c r="C1115" s="0" t="s">
        <x:v>246</x:v>
      </x:c>
      <x:c r="D1115" s="0" t="s">
        <x:v>762</x:v>
      </x:c>
      <x:c r="E1115" s="42" t="n">
        <x:v>15</x:v>
      </x:c>
      <x:c r="F1115" s="0" t="s">
        <x:v>248</x:v>
      </x:c>
      <x:c r="G1115" s="0" t="s">
        <x:v>249</x:v>
      </x:c>
      <x:c r="H1115" s="43" t="n">
        <x:v>32.68</x:v>
      </x:c>
      <x:c r="I1115" s="0" t="s">
        <x:v>250</x:v>
      </x:c>
      <x:c r="J1115" s="44">
        <x:f>ROUND(E1115/I1113* H1115,5)</x:f>
      </x:c>
      <x:c r="K1115" s="45" t="s"/>
    </x:row>
    <x:row r="1116" spans="1:27">
      <x:c r="D1116" s="46" t="s">
        <x:v>253</x:v>
      </x:c>
      <x:c r="E1116" s="45" t="s"/>
      <x:c r="H1116" s="45" t="s"/>
      <x:c r="K1116" s="43">
        <x:f>SUM(J1115:J1115)</x:f>
      </x:c>
    </x:row>
    <x:row r="1117" spans="1:27">
      <x:c r="B1117" s="13" t="s">
        <x:v>254</x:v>
      </x:c>
      <x:c r="E1117" s="45" t="s"/>
      <x:c r="H1117" s="45" t="s"/>
      <x:c r="K1117" s="45" t="s"/>
    </x:row>
    <x:row r="1118" spans="1:27">
      <x:c r="B1118" s="0" t="s">
        <x:v>864</x:v>
      </x:c>
      <x:c r="C1118" s="0" t="s">
        <x:v>169</x:v>
      </x:c>
      <x:c r="D1118" s="0" t="s">
        <x:v>865</x:v>
      </x:c>
      <x:c r="E1118" s="42" t="n">
        <x:v>1</x:v>
      </x:c>
      <x:c r="G1118" s="0" t="s">
        <x:v>249</x:v>
      </x:c>
      <x:c r="H1118" s="43" t="n">
        <x:v>2302.8</x:v>
      </x:c>
      <x:c r="I1118" s="0" t="s">
        <x:v>250</x:v>
      </x:c>
      <x:c r="J1118" s="44">
        <x:f>ROUND(E1118* H1118,5)</x:f>
      </x:c>
      <x:c r="K1118" s="45" t="s"/>
    </x:row>
    <x:row r="1119" spans="1:27">
      <x:c r="B1119" s="0" t="s">
        <x:v>866</x:v>
      </x:c>
      <x:c r="C1119" s="0" t="s">
        <x:v>169</x:v>
      </x:c>
      <x:c r="D1119" s="0" t="s">
        <x:v>867</x:v>
      </x:c>
      <x:c r="E1119" s="42" t="n">
        <x:v>1</x:v>
      </x:c>
      <x:c r="G1119" s="0" t="s">
        <x:v>249</x:v>
      </x:c>
      <x:c r="H1119" s="43" t="n">
        <x:v>2300</x:v>
      </x:c>
      <x:c r="I1119" s="0" t="s">
        <x:v>250</x:v>
      </x:c>
      <x:c r="J1119" s="44">
        <x:f>ROUND(E1119* H1119,5)</x:f>
      </x:c>
      <x:c r="K1119" s="45" t="s"/>
    </x:row>
    <x:row r="1120" spans="1:27">
      <x:c r="B1120" s="0" t="s">
        <x:v>868</x:v>
      </x:c>
      <x:c r="C1120" s="0" t="s">
        <x:v>169</x:v>
      </x:c>
      <x:c r="D1120" s="0" t="s">
        <x:v>869</x:v>
      </x:c>
      <x:c r="E1120" s="42" t="n">
        <x:v>1</x:v>
      </x:c>
      <x:c r="G1120" s="0" t="s">
        <x:v>249</x:v>
      </x:c>
      <x:c r="H1120" s="43" t="n">
        <x:v>4889.51</x:v>
      </x:c>
      <x:c r="I1120" s="0" t="s">
        <x:v>250</x:v>
      </x:c>
      <x:c r="J1120" s="44">
        <x:f>ROUND(E1120* H1120,5)</x:f>
      </x:c>
      <x:c r="K1120" s="45" t="s"/>
    </x:row>
    <x:row r="1121" spans="1:27">
      <x:c r="B1121" s="0" t="s">
        <x:v>870</x:v>
      </x:c>
      <x:c r="C1121" s="0" t="s">
        <x:v>169</x:v>
      </x:c>
      <x:c r="D1121" s="0" t="s">
        <x:v>871</x:v>
      </x:c>
      <x:c r="E1121" s="42" t="n">
        <x:v>1</x:v>
      </x:c>
      <x:c r="G1121" s="0" t="s">
        <x:v>249</x:v>
      </x:c>
      <x:c r="H1121" s="43" t="n">
        <x:v>161.56</x:v>
      </x:c>
      <x:c r="I1121" s="0" t="s">
        <x:v>250</x:v>
      </x:c>
      <x:c r="J1121" s="44">
        <x:f>ROUND(E1121* H1121,5)</x:f>
      </x:c>
      <x:c r="K1121" s="45" t="s"/>
    </x:row>
    <x:row r="1122" spans="1:27">
      <x:c r="B1122" s="0" t="s">
        <x:v>872</x:v>
      </x:c>
      <x:c r="C1122" s="0" t="s">
        <x:v>169</x:v>
      </x:c>
      <x:c r="D1122" s="0" t="s">
        <x:v>873</x:v>
      </x:c>
      <x:c r="E1122" s="42" t="n">
        <x:v>1</x:v>
      </x:c>
      <x:c r="G1122" s="0" t="s">
        <x:v>249</x:v>
      </x:c>
      <x:c r="H1122" s="43" t="n">
        <x:v>1300</x:v>
      </x:c>
      <x:c r="I1122" s="0" t="s">
        <x:v>250</x:v>
      </x:c>
      <x:c r="J1122" s="44">
        <x:f>ROUND(E1122* H1122,5)</x:f>
      </x:c>
      <x:c r="K1122" s="45" t="s"/>
    </x:row>
    <x:row r="1123" spans="1:27">
      <x:c r="D1123" s="46" t="s">
        <x:v>259</x:v>
      </x:c>
      <x:c r="E1123" s="45" t="s"/>
      <x:c r="H1123" s="45" t="s"/>
      <x:c r="K1123" s="43">
        <x:f>SUM(J1118:J1122)</x:f>
      </x:c>
    </x:row>
    <x:row r="1124" spans="1:27">
      <x:c r="D1124" s="46" t="s">
        <x:v>260</x:v>
      </x:c>
      <x:c r="E1124" s="45" t="s"/>
      <x:c r="H1124" s="45" t="s"/>
      <x:c r="K1124" s="47">
        <x:f>SUM(J1114:J1123)</x:f>
      </x:c>
    </x:row>
    <x:row r="1125" spans="1:27">
      <x:c r="D1125" s="46" t="s">
        <x:v>293</x:v>
      </x:c>
      <x:c r="E1125" s="45" t="s"/>
      <x:c r="H1125" s="45" t="n">
        <x:v>8.15</x:v>
      </x:c>
      <x:c r="I1125" s="0" t="s">
        <x:v>262</x:v>
      </x:c>
      <x:c r="K1125" s="43">
        <x:f>ROUND(H1125/100*K1124,5)</x:f>
      </x:c>
    </x:row>
    <x:row r="1126" spans="1:27">
      <x:c r="D1126" s="46" t="s">
        <x:v>263</x:v>
      </x:c>
      <x:c r="E1126" s="45" t="s"/>
      <x:c r="H1126" s="45" t="s"/>
      <x:c r="K1126" s="47">
        <x:f>SUM(K1124:K1125)</x:f>
      </x:c>
    </x:row>
    <x:row r="1128" spans="1:27" customFormat="1" ht="45" customHeight="1">
      <x:c r="A1128" s="35" t="s">
        <x:v>874</x:v>
      </x:c>
      <x:c r="B1128" s="35" t="s">
        <x:v>142</x:v>
      </x:c>
      <x:c r="C1128" s="36" t="s">
        <x:v>143</x:v>
      </x:c>
      <x:c r="D1128" s="37" t="s">
        <x:v>144</x:v>
      </x:c>
      <x:c r="E1128" s="36" t="s"/>
      <x:c r="F1128" s="36" t="s"/>
      <x:c r="G1128" s="36" t="s"/>
      <x:c r="H1128" s="38" t="s">
        <x:v>242</x:v>
      </x:c>
      <x:c r="I1128" s="39" t="n">
        <x:v>0.16</x:v>
      </x:c>
      <x:c r="J1128" s="40" t="s"/>
      <x:c r="K1128" s="41">
        <x:f>ROUND(K1138,2)</x:f>
      </x:c>
      <x:c r="L1128" s="37" t="s">
        <x:v>875</x:v>
      </x:c>
      <x:c r="M1128" s="36" t="s"/>
      <x:c r="N1128" s="36" t="s"/>
      <x:c r="O1128" s="36" t="s"/>
      <x:c r="P1128" s="36" t="s"/>
      <x:c r="Q1128" s="36" t="s"/>
      <x:c r="R1128" s="36" t="s"/>
      <x:c r="S1128" s="36" t="s"/>
      <x:c r="T1128" s="36" t="s"/>
      <x:c r="U1128" s="36" t="s"/>
      <x:c r="V1128" s="36" t="s"/>
      <x:c r="W1128" s="36" t="s"/>
      <x:c r="X1128" s="36" t="s"/>
      <x:c r="Y1128" s="36" t="s"/>
      <x:c r="Z1128" s="36" t="s"/>
      <x:c r="AA1128" s="36" t="s"/>
    </x:row>
    <x:row r="1129" spans="1:27">
      <x:c r="B1129" s="13" t="s">
        <x:v>244</x:v>
      </x:c>
    </x:row>
    <x:row r="1130" spans="1:27">
      <x:c r="B1130" s="0" t="s">
        <x:v>863</x:v>
      </x:c>
      <x:c r="C1130" s="0" t="s">
        <x:v>246</x:v>
      </x:c>
      <x:c r="D1130" s="0" t="s">
        <x:v>762</x:v>
      </x:c>
      <x:c r="E1130" s="42" t="n">
        <x:v>0.1</x:v>
      </x:c>
      <x:c r="F1130" s="0" t="s">
        <x:v>248</x:v>
      </x:c>
      <x:c r="G1130" s="0" t="s">
        <x:v>249</x:v>
      </x:c>
      <x:c r="H1130" s="43" t="n">
        <x:v>32.68</x:v>
      </x:c>
      <x:c r="I1130" s="0" t="s">
        <x:v>250</x:v>
      </x:c>
      <x:c r="J1130" s="44">
        <x:f>ROUND(E1130/I1128* H1130,5)</x:f>
      </x:c>
      <x:c r="K1130" s="45" t="s"/>
    </x:row>
    <x:row r="1131" spans="1:27">
      <x:c r="B1131" s="0" t="s">
        <x:v>876</x:v>
      </x:c>
      <x:c r="C1131" s="0" t="s">
        <x:v>246</x:v>
      </x:c>
      <x:c r="D1131" s="0" t="s">
        <x:v>760</x:v>
      </x:c>
      <x:c r="E1131" s="42" t="n">
        <x:v>0.1</x:v>
      </x:c>
      <x:c r="F1131" s="0" t="s">
        <x:v>248</x:v>
      </x:c>
      <x:c r="G1131" s="0" t="s">
        <x:v>249</x:v>
      </x:c>
      <x:c r="H1131" s="43" t="n">
        <x:v>28.03</x:v>
      </x:c>
      <x:c r="I1131" s="0" t="s">
        <x:v>250</x:v>
      </x:c>
      <x:c r="J1131" s="44">
        <x:f>ROUND(E1131/I1128* H1131,5)</x:f>
      </x:c>
      <x:c r="K1131" s="45" t="s"/>
    </x:row>
    <x:row r="1132" spans="1:27">
      <x:c r="D1132" s="46" t="s">
        <x:v>253</x:v>
      </x:c>
      <x:c r="E1132" s="45" t="s"/>
      <x:c r="H1132" s="45" t="s"/>
      <x:c r="K1132" s="43">
        <x:f>SUM(J1130:J1131)</x:f>
      </x:c>
    </x:row>
    <x:row r="1133" spans="1:27">
      <x:c r="B1133" s="13" t="s">
        <x:v>254</x:v>
      </x:c>
      <x:c r="E1133" s="45" t="s"/>
      <x:c r="H1133" s="45" t="s"/>
      <x:c r="K1133" s="45" t="s"/>
    </x:row>
    <x:row r="1134" spans="1:27">
      <x:c r="B1134" s="0" t="s">
        <x:v>877</x:v>
      </x:c>
      <x:c r="C1134" s="0" t="s">
        <x:v>31</x:v>
      </x:c>
      <x:c r="D1134" s="0" t="s">
        <x:v>878</x:v>
      </x:c>
      <x:c r="E1134" s="42" t="n">
        <x:v>1</x:v>
      </x:c>
      <x:c r="G1134" s="0" t="s">
        <x:v>249</x:v>
      </x:c>
      <x:c r="H1134" s="43" t="n">
        <x:v>47.89</x:v>
      </x:c>
      <x:c r="I1134" s="0" t="s">
        <x:v>250</x:v>
      </x:c>
      <x:c r="J1134" s="44">
        <x:f>ROUND(E1134* H1134,5)</x:f>
      </x:c>
      <x:c r="K1134" s="45" t="s"/>
    </x:row>
    <x:row r="1135" spans="1:27">
      <x:c r="D1135" s="46" t="s">
        <x:v>259</x:v>
      </x:c>
      <x:c r="E1135" s="45" t="s"/>
      <x:c r="H1135" s="45" t="s"/>
      <x:c r="K1135" s="43">
        <x:f>SUM(J1134:J1134)</x:f>
      </x:c>
    </x:row>
    <x:row r="1136" spans="1:27">
      <x:c r="D1136" s="46" t="s">
        <x:v>260</x:v>
      </x:c>
      <x:c r="E1136" s="45" t="s"/>
      <x:c r="H1136" s="45" t="s"/>
      <x:c r="K1136" s="47">
        <x:f>SUM(J1129:J1135)</x:f>
      </x:c>
    </x:row>
    <x:row r="1137" spans="1:27">
      <x:c r="D1137" s="46" t="s">
        <x:v>293</x:v>
      </x:c>
      <x:c r="E1137" s="45" t="s"/>
      <x:c r="H1137" s="45" t="n">
        <x:v>8.15</x:v>
      </x:c>
      <x:c r="I1137" s="0" t="s">
        <x:v>262</x:v>
      </x:c>
      <x:c r="K1137" s="43">
        <x:f>ROUND(H1137/100*K1136,5)</x:f>
      </x:c>
    </x:row>
    <x:row r="1138" spans="1:27">
      <x:c r="D1138" s="46" t="s">
        <x:v>263</x:v>
      </x:c>
      <x:c r="E1138" s="45" t="s"/>
      <x:c r="H1138" s="45" t="s"/>
      <x:c r="K1138" s="47">
        <x:f>SUM(K1136:K1137)</x:f>
      </x:c>
    </x:row>
    <x:row r="1140" spans="1:27" customFormat="1" ht="45" customHeight="1">
      <x:c r="A1140" s="35" t="s">
        <x:v>879</x:v>
      </x:c>
      <x:c r="B1140" s="35" t="s">
        <x:v>21</x:v>
      </x:c>
      <x:c r="C1140" s="36" t="s">
        <x:v>19</x:v>
      </x:c>
      <x:c r="D1140" s="37" t="s">
        <x:v>22</x:v>
      </x:c>
      <x:c r="E1140" s="36" t="s"/>
      <x:c r="F1140" s="36" t="s"/>
      <x:c r="G1140" s="36" t="s"/>
      <x:c r="H1140" s="38" t="s">
        <x:v>242</x:v>
      </x:c>
      <x:c r="I1140" s="39" t="n">
        <x:v>28</x:v>
      </x:c>
      <x:c r="J1140" s="40" t="s"/>
      <x:c r="K1140" s="41">
        <x:f>ROUND(K1153,2)</x:f>
      </x:c>
      <x:c r="L1140" s="37" t="s">
        <x:v>880</x:v>
      </x:c>
      <x:c r="M1140" s="36" t="s"/>
      <x:c r="N1140" s="36" t="s"/>
      <x:c r="O1140" s="36" t="s"/>
      <x:c r="P1140" s="36" t="s"/>
      <x:c r="Q1140" s="36" t="s"/>
      <x:c r="R1140" s="36" t="s"/>
      <x:c r="S1140" s="36" t="s"/>
      <x:c r="T1140" s="36" t="s"/>
      <x:c r="U1140" s="36" t="s"/>
      <x:c r="V1140" s="36" t="s"/>
      <x:c r="W1140" s="36" t="s"/>
      <x:c r="X1140" s="36" t="s"/>
      <x:c r="Y1140" s="36" t="s"/>
      <x:c r="Z1140" s="36" t="s"/>
      <x:c r="AA1140" s="36" t="s"/>
    </x:row>
    <x:row r="1141" spans="1:27">
      <x:c r="B1141" s="13" t="s">
        <x:v>244</x:v>
      </x:c>
    </x:row>
    <x:row r="1142" spans="1:27">
      <x:c r="B1142" s="0" t="s">
        <x:v>269</x:v>
      </x:c>
      <x:c r="C1142" s="0" t="s">
        <x:v>246</x:v>
      </x:c>
      <x:c r="D1142" s="0" t="s">
        <x:v>270</x:v>
      </x:c>
      <x:c r="E1142" s="42" t="n">
        <x:v>2</x:v>
      </x:c>
      <x:c r="F1142" s="0" t="s">
        <x:v>248</x:v>
      </x:c>
      <x:c r="G1142" s="0" t="s">
        <x:v>249</x:v>
      </x:c>
      <x:c r="H1142" s="43" t="n">
        <x:v>27.29</x:v>
      </x:c>
      <x:c r="I1142" s="0" t="s">
        <x:v>250</x:v>
      </x:c>
      <x:c r="J1142" s="44">
        <x:f>ROUND(E1142/I1140* H1142,5)</x:f>
      </x:c>
      <x:c r="K1142" s="45" t="s"/>
    </x:row>
    <x:row r="1143" spans="1:27">
      <x:c r="B1143" s="0" t="s">
        <x:v>267</x:v>
      </x:c>
      <x:c r="C1143" s="0" t="s">
        <x:v>246</x:v>
      </x:c>
      <x:c r="D1143" s="0" t="s">
        <x:v>268</x:v>
      </x:c>
      <x:c r="E1143" s="42" t="n">
        <x:v>0.2</x:v>
      </x:c>
      <x:c r="F1143" s="0" t="s">
        <x:v>248</x:v>
      </x:c>
      <x:c r="G1143" s="0" t="s">
        <x:v>249</x:v>
      </x:c>
      <x:c r="H1143" s="43" t="n">
        <x:v>33.49</x:v>
      </x:c>
      <x:c r="I1143" s="0" t="s">
        <x:v>250</x:v>
      </x:c>
      <x:c r="J1143" s="44">
        <x:f>ROUND(E1143/I1140* H1143,5)</x:f>
      </x:c>
      <x:c r="K1143" s="45" t="s"/>
    </x:row>
    <x:row r="1144" spans="1:27">
      <x:c r="D1144" s="46" t="s">
        <x:v>253</x:v>
      </x:c>
      <x:c r="E1144" s="45" t="s"/>
      <x:c r="H1144" s="45" t="s"/>
      <x:c r="K1144" s="43">
        <x:f>SUM(J1142:J1143)</x:f>
      </x:c>
    </x:row>
    <x:row r="1145" spans="1:27">
      <x:c r="B1145" s="13" t="s">
        <x:v>273</x:v>
      </x:c>
      <x:c r="E1145" s="45" t="s"/>
      <x:c r="H1145" s="45" t="s"/>
      <x:c r="K1145" s="45" t="s"/>
    </x:row>
    <x:row r="1146" spans="1:27">
      <x:c r="B1146" s="0" t="s">
        <x:v>336</x:v>
      </x:c>
      <x:c r="C1146" s="0" t="s">
        <x:v>246</x:v>
      </x:c>
      <x:c r="D1146" s="0" t="s">
        <x:v>337</x:v>
      </x:c>
      <x:c r="E1146" s="42" t="n">
        <x:v>0.05</x:v>
      </x:c>
      <x:c r="F1146" s="0" t="s">
        <x:v>248</x:v>
      </x:c>
      <x:c r="G1146" s="0" t="s">
        <x:v>249</x:v>
      </x:c>
      <x:c r="H1146" s="43" t="n">
        <x:v>68.68</x:v>
      </x:c>
      <x:c r="I1146" s="0" t="s">
        <x:v>250</x:v>
      </x:c>
      <x:c r="J1146" s="44">
        <x:f>ROUND(E1146/I1140* H1146,5)</x:f>
      </x:c>
      <x:c r="K1146" s="45" t="s"/>
    </x:row>
    <x:row r="1147" spans="1:27">
      <x:c r="B1147" s="0" t="s">
        <x:v>449</x:v>
      </x:c>
      <x:c r="C1147" s="0" t="s">
        <x:v>246</x:v>
      </x:c>
      <x:c r="D1147" s="0" t="s">
        <x:v>450</x:v>
      </x:c>
      <x:c r="E1147" s="42" t="n">
        <x:v>1</x:v>
      </x:c>
      <x:c r="F1147" s="0" t="s">
        <x:v>248</x:v>
      </x:c>
      <x:c r="G1147" s="0" t="s">
        <x:v>249</x:v>
      </x:c>
      <x:c r="H1147" s="43" t="n">
        <x:v>51.09</x:v>
      </x:c>
      <x:c r="I1147" s="0" t="s">
        <x:v>250</x:v>
      </x:c>
      <x:c r="J1147" s="44">
        <x:f>ROUND(E1147/I1140* H1147,5)</x:f>
      </x:c>
      <x:c r="K1147" s="45" t="s"/>
    </x:row>
    <x:row r="1148" spans="1:27">
      <x:c r="B1148" s="0" t="s">
        <x:v>437</x:v>
      </x:c>
      <x:c r="C1148" s="0" t="s">
        <x:v>246</x:v>
      </x:c>
      <x:c r="D1148" s="0" t="s">
        <x:v>438</x:v>
      </x:c>
      <x:c r="E1148" s="42" t="n">
        <x:v>0.1</x:v>
      </x:c>
      <x:c r="F1148" s="0" t="s">
        <x:v>248</x:v>
      </x:c>
      <x:c r="G1148" s="0" t="s">
        <x:v>249</x:v>
      </x:c>
      <x:c r="H1148" s="43" t="n">
        <x:v>40.08</x:v>
      </x:c>
      <x:c r="I1148" s="0" t="s">
        <x:v>250</x:v>
      </x:c>
      <x:c r="J1148" s="44">
        <x:f>ROUND(E1148/I1140* H1148,5)</x:f>
      </x:c>
      <x:c r="K1148" s="45" t="s"/>
    </x:row>
    <x:row r="1149" spans="1:27">
      <x:c r="B1149" s="0" t="s">
        <x:v>338</x:v>
      </x:c>
      <x:c r="C1149" s="0" t="s">
        <x:v>246</x:v>
      </x:c>
      <x:c r="D1149" s="0" t="s">
        <x:v>339</x:v>
      </x:c>
      <x:c r="E1149" s="42" t="n">
        <x:v>1</x:v>
      </x:c>
      <x:c r="F1149" s="0" t="s">
        <x:v>248</x:v>
      </x:c>
      <x:c r="G1149" s="0" t="s">
        <x:v>249</x:v>
      </x:c>
      <x:c r="H1149" s="43" t="n">
        <x:v>16.87</x:v>
      </x:c>
      <x:c r="I1149" s="0" t="s">
        <x:v>250</x:v>
      </x:c>
      <x:c r="J1149" s="44">
        <x:f>ROUND(E1149/I1140* H1149,5)</x:f>
      </x:c>
      <x:c r="K1149" s="45" t="s"/>
    </x:row>
    <x:row r="1150" spans="1:27">
      <x:c r="D1150" s="46" t="s">
        <x:v>282</x:v>
      </x:c>
      <x:c r="E1150" s="45" t="s"/>
      <x:c r="H1150" s="45" t="s"/>
      <x:c r="K1150" s="43">
        <x:f>SUM(J1146:J1149)</x:f>
      </x:c>
    </x:row>
    <x:row r="1151" spans="1:27">
      <x:c r="D1151" s="46" t="s">
        <x:v>260</x:v>
      </x:c>
      <x:c r="E1151" s="45" t="s"/>
      <x:c r="H1151" s="45" t="s"/>
      <x:c r="K1151" s="47">
        <x:f>SUM(J1141:J1150)</x:f>
      </x:c>
    </x:row>
    <x:row r="1152" spans="1:27">
      <x:c r="D1152" s="46" t="s">
        <x:v>293</x:v>
      </x:c>
      <x:c r="E1152" s="45" t="s"/>
      <x:c r="H1152" s="45" t="n">
        <x:v>8.15</x:v>
      </x:c>
      <x:c r="I1152" s="0" t="s">
        <x:v>262</x:v>
      </x:c>
      <x:c r="K1152" s="43">
        <x:f>ROUND(H1152/100*K1151,5)</x:f>
      </x:c>
    </x:row>
    <x:row r="1153" spans="1:27">
      <x:c r="D1153" s="46" t="s">
        <x:v>263</x:v>
      </x:c>
      <x:c r="E1153" s="45" t="s"/>
      <x:c r="H1153" s="45" t="s"/>
      <x:c r="K1153" s="47">
        <x:f>SUM(K1151:K1152)</x:f>
      </x:c>
    </x:row>
    <x:row r="1155" spans="1:27" customFormat="1" ht="45" customHeight="1">
      <x:c r="A1155" s="35" t="s">
        <x:v>881</x:v>
      </x:c>
      <x:c r="B1155" s="35" t="s">
        <x:v>23</x:v>
      </x:c>
      <x:c r="C1155" s="36" t="s">
        <x:v>24</x:v>
      </x:c>
      <x:c r="D1155" s="37" t="s">
        <x:v>25</x:v>
      </x:c>
      <x:c r="E1155" s="36" t="s"/>
      <x:c r="F1155" s="36" t="s"/>
      <x:c r="G1155" s="36" t="s"/>
      <x:c r="H1155" s="38" t="s">
        <x:v>242</x:v>
      </x:c>
      <x:c r="I1155" s="39" t="n">
        <x:v>16</x:v>
      </x:c>
      <x:c r="J1155" s="40" t="s"/>
      <x:c r="K1155" s="41">
        <x:f>ROUND(K1167,2)</x:f>
      </x:c>
      <x:c r="L1155" s="37" t="s">
        <x:v>882</x:v>
      </x:c>
      <x:c r="M1155" s="36" t="s"/>
      <x:c r="N1155" s="36" t="s"/>
      <x:c r="O1155" s="36" t="s"/>
      <x:c r="P1155" s="36" t="s"/>
      <x:c r="Q1155" s="36" t="s"/>
      <x:c r="R1155" s="36" t="s"/>
      <x:c r="S1155" s="36" t="s"/>
      <x:c r="T1155" s="36" t="s"/>
      <x:c r="U1155" s="36" t="s"/>
      <x:c r="V1155" s="36" t="s"/>
      <x:c r="W1155" s="36" t="s"/>
      <x:c r="X1155" s="36" t="s"/>
      <x:c r="Y1155" s="36" t="s"/>
      <x:c r="Z1155" s="36" t="s"/>
      <x:c r="AA1155" s="36" t="s"/>
    </x:row>
    <x:row r="1156" spans="1:27">
      <x:c r="B1156" s="13" t="s">
        <x:v>244</x:v>
      </x:c>
    </x:row>
    <x:row r="1157" spans="1:27">
      <x:c r="B1157" s="0" t="s">
        <x:v>269</x:v>
      </x:c>
      <x:c r="C1157" s="0" t="s">
        <x:v>246</x:v>
      </x:c>
      <x:c r="D1157" s="0" t="s">
        <x:v>270</x:v>
      </x:c>
      <x:c r="E1157" s="42" t="n">
        <x:v>1</x:v>
      </x:c>
      <x:c r="F1157" s="0" t="s">
        <x:v>248</x:v>
      </x:c>
      <x:c r="G1157" s="0" t="s">
        <x:v>249</x:v>
      </x:c>
      <x:c r="H1157" s="43" t="n">
        <x:v>27.29</x:v>
      </x:c>
      <x:c r="I1157" s="0" t="s">
        <x:v>250</x:v>
      </x:c>
      <x:c r="J1157" s="44">
        <x:f>ROUND(E1157/I1155* H1157,5)</x:f>
      </x:c>
      <x:c r="K1157" s="45" t="s"/>
    </x:row>
    <x:row r="1158" spans="1:27">
      <x:c r="B1158" s="0" t="s">
        <x:v>267</x:v>
      </x:c>
      <x:c r="C1158" s="0" t="s">
        <x:v>246</x:v>
      </x:c>
      <x:c r="D1158" s="0" t="s">
        <x:v>268</x:v>
      </x:c>
      <x:c r="E1158" s="42" t="n">
        <x:v>0.2</x:v>
      </x:c>
      <x:c r="F1158" s="0" t="s">
        <x:v>248</x:v>
      </x:c>
      <x:c r="G1158" s="0" t="s">
        <x:v>249</x:v>
      </x:c>
      <x:c r="H1158" s="43" t="n">
        <x:v>33.49</x:v>
      </x:c>
      <x:c r="I1158" s="0" t="s">
        <x:v>250</x:v>
      </x:c>
      <x:c r="J1158" s="44">
        <x:f>ROUND(E1158/I1155* H1158,5)</x:f>
      </x:c>
      <x:c r="K1158" s="45" t="s"/>
    </x:row>
    <x:row r="1159" spans="1:27">
      <x:c r="D1159" s="46" t="s">
        <x:v>253</x:v>
      </x:c>
      <x:c r="E1159" s="45" t="s"/>
      <x:c r="H1159" s="45" t="s"/>
      <x:c r="K1159" s="43">
        <x:f>SUM(J1157:J1158)</x:f>
      </x:c>
    </x:row>
    <x:row r="1160" spans="1:27">
      <x:c r="B1160" s="13" t="s">
        <x:v>273</x:v>
      </x:c>
      <x:c r="E1160" s="45" t="s"/>
      <x:c r="H1160" s="45" t="s"/>
      <x:c r="K1160" s="45" t="s"/>
    </x:row>
    <x:row r="1161" spans="1:27">
      <x:c r="B1161" s="0" t="s">
        <x:v>449</x:v>
      </x:c>
      <x:c r="C1161" s="0" t="s">
        <x:v>246</x:v>
      </x:c>
      <x:c r="D1161" s="0" t="s">
        <x:v>450</x:v>
      </x:c>
      <x:c r="E1161" s="42" t="n">
        <x:v>1</x:v>
      </x:c>
      <x:c r="F1161" s="0" t="s">
        <x:v>248</x:v>
      </x:c>
      <x:c r="G1161" s="0" t="s">
        <x:v>249</x:v>
      </x:c>
      <x:c r="H1161" s="43" t="n">
        <x:v>51.09</x:v>
      </x:c>
      <x:c r="I1161" s="0" t="s">
        <x:v>250</x:v>
      </x:c>
      <x:c r="J1161" s="44">
        <x:f>ROUND(E1161/I1155* H1161,5)</x:f>
      </x:c>
      <x:c r="K1161" s="45" t="s"/>
    </x:row>
    <x:row r="1162" spans="1:27">
      <x:c r="B1162" s="0" t="s">
        <x:v>437</x:v>
      </x:c>
      <x:c r="C1162" s="0" t="s">
        <x:v>246</x:v>
      </x:c>
      <x:c r="D1162" s="0" t="s">
        <x:v>438</x:v>
      </x:c>
      <x:c r="E1162" s="42" t="n">
        <x:v>0.2</x:v>
      </x:c>
      <x:c r="F1162" s="0" t="s">
        <x:v>248</x:v>
      </x:c>
      <x:c r="G1162" s="0" t="s">
        <x:v>249</x:v>
      </x:c>
      <x:c r="H1162" s="43" t="n">
        <x:v>40.08</x:v>
      </x:c>
      <x:c r="I1162" s="0" t="s">
        <x:v>250</x:v>
      </x:c>
      <x:c r="J1162" s="44">
        <x:f>ROUND(E1162/I1155* H1162,5)</x:f>
      </x:c>
      <x:c r="K1162" s="45" t="s"/>
    </x:row>
    <x:row r="1163" spans="1:27">
      <x:c r="B1163" s="0" t="s">
        <x:v>336</x:v>
      </x:c>
      <x:c r="C1163" s="0" t="s">
        <x:v>246</x:v>
      </x:c>
      <x:c r="D1163" s="0" t="s">
        <x:v>337</x:v>
      </x:c>
      <x:c r="E1163" s="42" t="n">
        <x:v>0.1</x:v>
      </x:c>
      <x:c r="F1163" s="0" t="s">
        <x:v>248</x:v>
      </x:c>
      <x:c r="G1163" s="0" t="s">
        <x:v>249</x:v>
      </x:c>
      <x:c r="H1163" s="43" t="n">
        <x:v>68.68</x:v>
      </x:c>
      <x:c r="I1163" s="0" t="s">
        <x:v>250</x:v>
      </x:c>
      <x:c r="J1163" s="44">
        <x:f>ROUND(E1163/I1155* H1163,5)</x:f>
      </x:c>
      <x:c r="K1163" s="45" t="s"/>
    </x:row>
    <x:row r="1164" spans="1:27">
      <x:c r="D1164" s="46" t="s">
        <x:v>282</x:v>
      </x:c>
      <x:c r="E1164" s="45" t="s"/>
      <x:c r="H1164" s="45" t="s"/>
      <x:c r="K1164" s="43">
        <x:f>SUM(J1161:J1163)</x:f>
      </x:c>
    </x:row>
    <x:row r="1165" spans="1:27">
      <x:c r="D1165" s="46" t="s">
        <x:v>260</x:v>
      </x:c>
      <x:c r="E1165" s="45" t="s"/>
      <x:c r="H1165" s="45" t="s"/>
      <x:c r="K1165" s="47">
        <x:f>SUM(J1156:J1164)</x:f>
      </x:c>
    </x:row>
    <x:row r="1166" spans="1:27">
      <x:c r="D1166" s="46" t="s">
        <x:v>293</x:v>
      </x:c>
      <x:c r="E1166" s="45" t="s"/>
      <x:c r="H1166" s="45" t="n">
        <x:v>8.15</x:v>
      </x:c>
      <x:c r="I1166" s="0" t="s">
        <x:v>262</x:v>
      </x:c>
      <x:c r="K1166" s="43">
        <x:f>ROUND(H1166/100*K1165,5)</x:f>
      </x:c>
    </x:row>
    <x:row r="1167" spans="1:27">
      <x:c r="D1167" s="46" t="s">
        <x:v>263</x:v>
      </x:c>
      <x:c r="E1167" s="45" t="s"/>
      <x:c r="H1167" s="45" t="s"/>
      <x:c r="K1167" s="47">
        <x:f>SUM(K1165:K1166)</x:f>
      </x:c>
    </x:row>
    <x:row r="1169" spans="1:27" customFormat="1" ht="45" customHeight="1">
      <x:c r="A1169" s="35" t="s">
        <x:v>883</x:v>
      </x:c>
      <x:c r="B1169" s="35" t="s">
        <x:v>26</x:v>
      </x:c>
      <x:c r="C1169" s="36" t="s">
        <x:v>24</x:v>
      </x:c>
      <x:c r="D1169" s="37" t="s">
        <x:v>27</x:v>
      </x:c>
      <x:c r="E1169" s="36" t="s"/>
      <x:c r="F1169" s="36" t="s"/>
      <x:c r="G1169" s="36" t="s"/>
      <x:c r="H1169" s="38" t="s">
        <x:v>242</x:v>
      </x:c>
      <x:c r="I1169" s="39" t="n">
        <x:v>21</x:v>
      </x:c>
      <x:c r="J1169" s="40" t="s"/>
      <x:c r="K1169" s="41">
        <x:f>ROUND(K1181,2)</x:f>
      </x:c>
      <x:c r="L1169" s="37" t="s">
        <x:v>884</x:v>
      </x:c>
      <x:c r="M1169" s="36" t="s"/>
      <x:c r="N1169" s="36" t="s"/>
      <x:c r="O1169" s="36" t="s"/>
      <x:c r="P1169" s="36" t="s"/>
      <x:c r="Q1169" s="36" t="s"/>
      <x:c r="R1169" s="36" t="s"/>
      <x:c r="S1169" s="36" t="s"/>
      <x:c r="T1169" s="36" t="s"/>
      <x:c r="U1169" s="36" t="s"/>
      <x:c r="V1169" s="36" t="s"/>
      <x:c r="W1169" s="36" t="s"/>
      <x:c r="X1169" s="36" t="s"/>
      <x:c r="Y1169" s="36" t="s"/>
      <x:c r="Z1169" s="36" t="s"/>
      <x:c r="AA1169" s="36" t="s"/>
    </x:row>
    <x:row r="1170" spans="1:27">
      <x:c r="B1170" s="13" t="s">
        <x:v>244</x:v>
      </x:c>
    </x:row>
    <x:row r="1171" spans="1:27">
      <x:c r="B1171" s="0" t="s">
        <x:v>269</x:v>
      </x:c>
      <x:c r="C1171" s="0" t="s">
        <x:v>246</x:v>
      </x:c>
      <x:c r="D1171" s="0" t="s">
        <x:v>270</x:v>
      </x:c>
      <x:c r="E1171" s="42" t="n">
        <x:v>1</x:v>
      </x:c>
      <x:c r="F1171" s="0" t="s">
        <x:v>248</x:v>
      </x:c>
      <x:c r="G1171" s="0" t="s">
        <x:v>249</x:v>
      </x:c>
      <x:c r="H1171" s="43" t="n">
        <x:v>27.29</x:v>
      </x:c>
      <x:c r="I1171" s="0" t="s">
        <x:v>250</x:v>
      </x:c>
      <x:c r="J1171" s="44">
        <x:f>ROUND(E1171/I1169* H1171,5)</x:f>
      </x:c>
      <x:c r="K1171" s="45" t="s"/>
    </x:row>
    <x:row r="1172" spans="1:27">
      <x:c r="B1172" s="0" t="s">
        <x:v>267</x:v>
      </x:c>
      <x:c r="C1172" s="0" t="s">
        <x:v>246</x:v>
      </x:c>
      <x:c r="D1172" s="0" t="s">
        <x:v>268</x:v>
      </x:c>
      <x:c r="E1172" s="42" t="n">
        <x:v>0.2</x:v>
      </x:c>
      <x:c r="F1172" s="0" t="s">
        <x:v>248</x:v>
      </x:c>
      <x:c r="G1172" s="0" t="s">
        <x:v>249</x:v>
      </x:c>
      <x:c r="H1172" s="43" t="n">
        <x:v>33.49</x:v>
      </x:c>
      <x:c r="I1172" s="0" t="s">
        <x:v>250</x:v>
      </x:c>
      <x:c r="J1172" s="44">
        <x:f>ROUND(E1172/I1169* H1172,5)</x:f>
      </x:c>
      <x:c r="K1172" s="45" t="s"/>
    </x:row>
    <x:row r="1173" spans="1:27">
      <x:c r="D1173" s="46" t="s">
        <x:v>253</x:v>
      </x:c>
      <x:c r="E1173" s="45" t="s"/>
      <x:c r="H1173" s="45" t="s"/>
      <x:c r="K1173" s="43">
        <x:f>SUM(J1171:J1172)</x:f>
      </x:c>
    </x:row>
    <x:row r="1174" spans="1:27">
      <x:c r="B1174" s="13" t="s">
        <x:v>273</x:v>
      </x:c>
      <x:c r="E1174" s="45" t="s"/>
      <x:c r="H1174" s="45" t="s"/>
      <x:c r="K1174" s="45" t="s"/>
    </x:row>
    <x:row r="1175" spans="1:27">
      <x:c r="B1175" s="0" t="s">
        <x:v>449</x:v>
      </x:c>
      <x:c r="C1175" s="0" t="s">
        <x:v>246</x:v>
      </x:c>
      <x:c r="D1175" s="0" t="s">
        <x:v>450</x:v>
      </x:c>
      <x:c r="E1175" s="42" t="n">
        <x:v>1</x:v>
      </x:c>
      <x:c r="F1175" s="0" t="s">
        <x:v>248</x:v>
      </x:c>
      <x:c r="G1175" s="0" t="s">
        <x:v>249</x:v>
      </x:c>
      <x:c r="H1175" s="43" t="n">
        <x:v>51.09</x:v>
      </x:c>
      <x:c r="I1175" s="0" t="s">
        <x:v>250</x:v>
      </x:c>
      <x:c r="J1175" s="44">
        <x:f>ROUND(E1175/I1169* H1175,5)</x:f>
      </x:c>
      <x:c r="K1175" s="45" t="s"/>
    </x:row>
    <x:row r="1176" spans="1:27">
      <x:c r="B1176" s="0" t="s">
        <x:v>336</x:v>
      </x:c>
      <x:c r="C1176" s="0" t="s">
        <x:v>246</x:v>
      </x:c>
      <x:c r="D1176" s="0" t="s">
        <x:v>337</x:v>
      </x:c>
      <x:c r="E1176" s="42" t="n">
        <x:v>0.1</x:v>
      </x:c>
      <x:c r="F1176" s="0" t="s">
        <x:v>248</x:v>
      </x:c>
      <x:c r="G1176" s="0" t="s">
        <x:v>249</x:v>
      </x:c>
      <x:c r="H1176" s="43" t="n">
        <x:v>68.68</x:v>
      </x:c>
      <x:c r="I1176" s="0" t="s">
        <x:v>250</x:v>
      </x:c>
      <x:c r="J1176" s="44">
        <x:f>ROUND(E1176/I1169* H1176,5)</x:f>
      </x:c>
      <x:c r="K1176" s="45" t="s"/>
    </x:row>
    <x:row r="1177" spans="1:27">
      <x:c r="B1177" s="0" t="s">
        <x:v>437</x:v>
      </x:c>
      <x:c r="C1177" s="0" t="s">
        <x:v>246</x:v>
      </x:c>
      <x:c r="D1177" s="0" t="s">
        <x:v>438</x:v>
      </x:c>
      <x:c r="E1177" s="42" t="n">
        <x:v>0.2</x:v>
      </x:c>
      <x:c r="F1177" s="0" t="s">
        <x:v>248</x:v>
      </x:c>
      <x:c r="G1177" s="0" t="s">
        <x:v>249</x:v>
      </x:c>
      <x:c r="H1177" s="43" t="n">
        <x:v>40.08</x:v>
      </x:c>
      <x:c r="I1177" s="0" t="s">
        <x:v>250</x:v>
      </x:c>
      <x:c r="J1177" s="44">
        <x:f>ROUND(E1177/I1169* H1177,5)</x:f>
      </x:c>
      <x:c r="K1177" s="45" t="s"/>
    </x:row>
    <x:row r="1178" spans="1:27">
      <x:c r="D1178" s="46" t="s">
        <x:v>282</x:v>
      </x:c>
      <x:c r="E1178" s="45" t="s"/>
      <x:c r="H1178" s="45" t="s"/>
      <x:c r="K1178" s="43">
        <x:f>SUM(J1175:J1177)</x:f>
      </x:c>
    </x:row>
    <x:row r="1179" spans="1:27">
      <x:c r="D1179" s="46" t="s">
        <x:v>260</x:v>
      </x:c>
      <x:c r="E1179" s="45" t="s"/>
      <x:c r="H1179" s="45" t="s"/>
      <x:c r="K1179" s="47">
        <x:f>SUM(J1170:J1178)</x:f>
      </x:c>
    </x:row>
    <x:row r="1180" spans="1:27">
      <x:c r="D1180" s="46" t="s">
        <x:v>293</x:v>
      </x:c>
      <x:c r="E1180" s="45" t="s"/>
      <x:c r="H1180" s="45" t="n">
        <x:v>8.15</x:v>
      </x:c>
      <x:c r="I1180" s="0" t="s">
        <x:v>262</x:v>
      </x:c>
      <x:c r="K1180" s="43">
        <x:f>ROUND(H1180/100*K1179,5)</x:f>
      </x:c>
    </x:row>
    <x:row r="1181" spans="1:27">
      <x:c r="D1181" s="46" t="s">
        <x:v>263</x:v>
      </x:c>
      <x:c r="E1181" s="45" t="s"/>
      <x:c r="H1181" s="45" t="s"/>
      <x:c r="K1181" s="47">
        <x:f>SUM(K1179:K1180)</x:f>
      </x:c>
    </x:row>
    <x:row r="1183" spans="1:27" customFormat="1" ht="45" customHeight="1">
      <x:c r="A1183" s="35" t="s">
        <x:v>885</x:v>
      </x:c>
      <x:c r="B1183" s="35" t="s">
        <x:v>18</x:v>
      </x:c>
      <x:c r="C1183" s="36" t="s">
        <x:v>19</x:v>
      </x:c>
      <x:c r="D1183" s="37" t="s">
        <x:v>20</x:v>
      </x:c>
      <x:c r="E1183" s="36" t="s"/>
      <x:c r="F1183" s="36" t="s"/>
      <x:c r="G1183" s="36" t="s"/>
      <x:c r="H1183" s="38" t="s">
        <x:v>242</x:v>
      </x:c>
      <x:c r="I1183" s="39" t="n">
        <x:v>8</x:v>
      </x:c>
      <x:c r="J1183" s="40" t="s"/>
      <x:c r="K1183" s="41">
        <x:f>ROUND(K1193,2)</x:f>
      </x:c>
      <x:c r="L1183" s="37" t="s">
        <x:v>886</x:v>
      </x:c>
      <x:c r="M1183" s="36" t="s"/>
      <x:c r="N1183" s="36" t="s"/>
      <x:c r="O1183" s="36" t="s"/>
      <x:c r="P1183" s="36" t="s"/>
      <x:c r="Q1183" s="36" t="s"/>
      <x:c r="R1183" s="36" t="s"/>
      <x:c r="S1183" s="36" t="s"/>
      <x:c r="T1183" s="36" t="s"/>
      <x:c r="U1183" s="36" t="s"/>
      <x:c r="V1183" s="36" t="s"/>
      <x:c r="W1183" s="36" t="s"/>
      <x:c r="X1183" s="36" t="s"/>
      <x:c r="Y1183" s="36" t="s"/>
      <x:c r="Z1183" s="36" t="s"/>
      <x:c r="AA1183" s="36" t="s"/>
    </x:row>
    <x:row r="1184" spans="1:27">
      <x:c r="B1184" s="13" t="s">
        <x:v>244</x:v>
      </x:c>
    </x:row>
    <x:row r="1185" spans="1:27">
      <x:c r="B1185" s="0" t="s">
        <x:v>271</x:v>
      </x:c>
      <x:c r="C1185" s="0" t="s">
        <x:v>246</x:v>
      </x:c>
      <x:c r="D1185" s="0" t="s">
        <x:v>272</x:v>
      </x:c>
      <x:c r="E1185" s="42" t="n">
        <x:v>1</x:v>
      </x:c>
      <x:c r="F1185" s="0" t="s">
        <x:v>248</x:v>
      </x:c>
      <x:c r="G1185" s="0" t="s">
        <x:v>249</x:v>
      </x:c>
      <x:c r="H1185" s="43" t="n">
        <x:v>31.62</x:v>
      </x:c>
      <x:c r="I1185" s="0" t="s">
        <x:v>250</x:v>
      </x:c>
      <x:c r="J1185" s="44">
        <x:f>ROUND(E1185/I1183* H1185,5)</x:f>
      </x:c>
      <x:c r="K1185" s="45" t="s"/>
    </x:row>
    <x:row r="1186" spans="1:27">
      <x:c r="B1186" s="0" t="s">
        <x:v>267</x:v>
      </x:c>
      <x:c r="C1186" s="0" t="s">
        <x:v>246</x:v>
      </x:c>
      <x:c r="D1186" s="0" t="s">
        <x:v>268</x:v>
      </x:c>
      <x:c r="E1186" s="42" t="n">
        <x:v>0.2</x:v>
      </x:c>
      <x:c r="F1186" s="0" t="s">
        <x:v>248</x:v>
      </x:c>
      <x:c r="G1186" s="0" t="s">
        <x:v>249</x:v>
      </x:c>
      <x:c r="H1186" s="43" t="n">
        <x:v>33.49</x:v>
      </x:c>
      <x:c r="I1186" s="0" t="s">
        <x:v>250</x:v>
      </x:c>
      <x:c r="J1186" s="44">
        <x:f>ROUND(E1186/I1183* H1186,5)</x:f>
      </x:c>
      <x:c r="K1186" s="45" t="s"/>
    </x:row>
    <x:row r="1187" spans="1:27">
      <x:c r="D1187" s="46" t="s">
        <x:v>253</x:v>
      </x:c>
      <x:c r="E1187" s="45" t="s"/>
      <x:c r="H1187" s="45" t="s"/>
      <x:c r="K1187" s="43">
        <x:f>SUM(J1185:J1186)</x:f>
      </x:c>
    </x:row>
    <x:row r="1188" spans="1:27">
      <x:c r="B1188" s="13" t="s">
        <x:v>273</x:v>
      </x:c>
      <x:c r="E1188" s="45" t="s"/>
      <x:c r="H1188" s="45" t="s"/>
      <x:c r="K1188" s="45" t="s"/>
    </x:row>
    <x:row r="1189" spans="1:27">
      <x:c r="B1189" s="0" t="s">
        <x:v>415</x:v>
      </x:c>
      <x:c r="C1189" s="0" t="s">
        <x:v>246</x:v>
      </x:c>
      <x:c r="D1189" s="0" t="s">
        <x:v>416</x:v>
      </x:c>
      <x:c r="E1189" s="42" t="n">
        <x:v>1</x:v>
      </x:c>
      <x:c r="F1189" s="0" t="s">
        <x:v>248</x:v>
      </x:c>
      <x:c r="G1189" s="0" t="s">
        <x:v>249</x:v>
      </x:c>
      <x:c r="H1189" s="43" t="n">
        <x:v>14.9</x:v>
      </x:c>
      <x:c r="I1189" s="0" t="s">
        <x:v>250</x:v>
      </x:c>
      <x:c r="J1189" s="44">
        <x:f>ROUND(E1189/I1183* H1189,5)</x:f>
      </x:c>
      <x:c r="K1189" s="45" t="s"/>
    </x:row>
    <x:row r="1190" spans="1:27">
      <x:c r="D1190" s="46" t="s">
        <x:v>282</x:v>
      </x:c>
      <x:c r="E1190" s="45" t="s"/>
      <x:c r="H1190" s="45" t="s"/>
      <x:c r="K1190" s="43">
        <x:f>SUM(J1189:J1189)</x:f>
      </x:c>
    </x:row>
    <x:row r="1191" spans="1:27">
      <x:c r="D1191" s="46" t="s">
        <x:v>260</x:v>
      </x:c>
      <x:c r="E1191" s="45" t="s"/>
      <x:c r="H1191" s="45" t="s"/>
      <x:c r="K1191" s="47">
        <x:f>SUM(J1184:J1190)</x:f>
      </x:c>
    </x:row>
    <x:row r="1192" spans="1:27">
      <x:c r="D1192" s="46" t="s">
        <x:v>293</x:v>
      </x:c>
      <x:c r="E1192" s="45" t="s"/>
      <x:c r="H1192" s="45" t="n">
        <x:v>8.15</x:v>
      </x:c>
      <x:c r="I1192" s="0" t="s">
        <x:v>262</x:v>
      </x:c>
      <x:c r="K1192" s="43">
        <x:f>ROUND(H1192/100*K1191,5)</x:f>
      </x:c>
    </x:row>
    <x:row r="1193" spans="1:27">
      <x:c r="D1193" s="46" t="s">
        <x:v>263</x:v>
      </x:c>
      <x:c r="E1193" s="45" t="s"/>
      <x:c r="H1193" s="45" t="s"/>
      <x:c r="K1193" s="47">
        <x:f>SUM(K1191:K1192)</x:f>
      </x:c>
    </x:row>
    <x:row r="1195" spans="1:27" customFormat="1" ht="45" customHeight="1">
      <x:c r="A1195" s="35" t="s">
        <x:v>887</x:v>
      </x:c>
      <x:c r="B1195" s="35" t="s">
        <x:v>37</x:v>
      </x:c>
      <x:c r="C1195" s="36" t="s">
        <x:v>24</x:v>
      </x:c>
      <x:c r="D1195" s="37" t="s">
        <x:v>38</x:v>
      </x:c>
      <x:c r="E1195" s="36" t="s"/>
      <x:c r="F1195" s="36" t="s"/>
      <x:c r="G1195" s="36" t="s"/>
      <x:c r="H1195" s="38" t="s">
        <x:v>242</x:v>
      </x:c>
      <x:c r="I1195" s="39" t="n">
        <x:v>775</x:v>
      </x:c>
      <x:c r="J1195" s="40" t="s"/>
      <x:c r="K1195" s="41">
        <x:f>ROUND(K1209,2)</x:f>
      </x:c>
      <x:c r="L1195" s="37" t="s">
        <x:v>888</x:v>
      </x:c>
      <x:c r="M1195" s="36" t="s"/>
      <x:c r="N1195" s="36" t="s"/>
      <x:c r="O1195" s="36" t="s"/>
      <x:c r="P1195" s="36" t="s"/>
      <x:c r="Q1195" s="36" t="s"/>
      <x:c r="R1195" s="36" t="s"/>
      <x:c r="S1195" s="36" t="s"/>
      <x:c r="T1195" s="36" t="s"/>
      <x:c r="U1195" s="36" t="s"/>
      <x:c r="V1195" s="36" t="s"/>
      <x:c r="W1195" s="36" t="s"/>
      <x:c r="X1195" s="36" t="s"/>
      <x:c r="Y1195" s="36" t="s"/>
      <x:c r="Z1195" s="36" t="s"/>
      <x:c r="AA1195" s="36" t="s"/>
    </x:row>
    <x:row r="1196" spans="1:27">
      <x:c r="B1196" s="13" t="s">
        <x:v>244</x:v>
      </x:c>
    </x:row>
    <x:row r="1197" spans="1:27">
      <x:c r="B1197" s="0" t="s">
        <x:v>269</x:v>
      </x:c>
      <x:c r="C1197" s="0" t="s">
        <x:v>246</x:v>
      </x:c>
      <x:c r="D1197" s="0" t="s">
        <x:v>270</x:v>
      </x:c>
      <x:c r="E1197" s="42" t="n">
        <x:v>2</x:v>
      </x:c>
      <x:c r="F1197" s="0" t="s">
        <x:v>248</x:v>
      </x:c>
      <x:c r="G1197" s="0" t="s">
        <x:v>249</x:v>
      </x:c>
      <x:c r="H1197" s="43" t="n">
        <x:v>27.29</x:v>
      </x:c>
      <x:c r="I1197" s="0" t="s">
        <x:v>250</x:v>
      </x:c>
      <x:c r="J1197" s="44">
        <x:f>ROUND(E1197/I1195* H1197,5)</x:f>
      </x:c>
      <x:c r="K1197" s="45" t="s"/>
    </x:row>
    <x:row r="1198" spans="1:27">
      <x:c r="B1198" s="0" t="s">
        <x:v>271</x:v>
      </x:c>
      <x:c r="C1198" s="0" t="s">
        <x:v>246</x:v>
      </x:c>
      <x:c r="D1198" s="0" t="s">
        <x:v>272</x:v>
      </x:c>
      <x:c r="E1198" s="42" t="n">
        <x:v>1</x:v>
      </x:c>
      <x:c r="F1198" s="0" t="s">
        <x:v>248</x:v>
      </x:c>
      <x:c r="G1198" s="0" t="s">
        <x:v>249</x:v>
      </x:c>
      <x:c r="H1198" s="43" t="n">
        <x:v>31.62</x:v>
      </x:c>
      <x:c r="I1198" s="0" t="s">
        <x:v>250</x:v>
      </x:c>
      <x:c r="J1198" s="44">
        <x:f>ROUND(E1198/I1195* H1198,5)</x:f>
      </x:c>
      <x:c r="K1198" s="45" t="s"/>
    </x:row>
    <x:row r="1199" spans="1:27">
      <x:c r="B1199" s="0" t="s">
        <x:v>267</x:v>
      </x:c>
      <x:c r="C1199" s="0" t="s">
        <x:v>246</x:v>
      </x:c>
      <x:c r="D1199" s="0" t="s">
        <x:v>268</x:v>
      </x:c>
      <x:c r="E1199" s="42" t="n">
        <x:v>0.3</x:v>
      </x:c>
      <x:c r="F1199" s="0" t="s">
        <x:v>248</x:v>
      </x:c>
      <x:c r="G1199" s="0" t="s">
        <x:v>249</x:v>
      </x:c>
      <x:c r="H1199" s="43" t="n">
        <x:v>33.49</x:v>
      </x:c>
      <x:c r="I1199" s="0" t="s">
        <x:v>250</x:v>
      </x:c>
      <x:c r="J1199" s="44">
        <x:f>ROUND(E1199/I1195* H1199,5)</x:f>
      </x:c>
      <x:c r="K1199" s="45" t="s"/>
    </x:row>
    <x:row r="1200" spans="1:27">
      <x:c r="D1200" s="46" t="s">
        <x:v>253</x:v>
      </x:c>
      <x:c r="E1200" s="45" t="s"/>
      <x:c r="H1200" s="45" t="s"/>
      <x:c r="K1200" s="43">
        <x:f>SUM(J1197:J1199)</x:f>
      </x:c>
    </x:row>
    <x:row r="1201" spans="1:27">
      <x:c r="B1201" s="13" t="s">
        <x:v>273</x:v>
      </x:c>
      <x:c r="E1201" s="45" t="s"/>
      <x:c r="H1201" s="45" t="s"/>
      <x:c r="K1201" s="45" t="s"/>
    </x:row>
    <x:row r="1202" spans="1:27">
      <x:c r="B1202" s="0" t="s">
        <x:v>889</x:v>
      </x:c>
      <x:c r="C1202" s="0" t="s">
        <x:v>246</x:v>
      </x:c>
      <x:c r="D1202" s="0" t="s">
        <x:v>890</x:v>
      </x:c>
      <x:c r="E1202" s="42" t="n">
        <x:v>1</x:v>
      </x:c>
      <x:c r="F1202" s="0" t="s">
        <x:v>248</x:v>
      </x:c>
      <x:c r="G1202" s="0" t="s">
        <x:v>249</x:v>
      </x:c>
      <x:c r="H1202" s="43" t="n">
        <x:v>55.18</x:v>
      </x:c>
      <x:c r="I1202" s="0" t="s">
        <x:v>250</x:v>
      </x:c>
      <x:c r="J1202" s="44">
        <x:f>ROUND(E1202/I1195* H1202,5)</x:f>
      </x:c>
      <x:c r="K1202" s="45" t="s"/>
    </x:row>
    <x:row r="1203" spans="1:27">
      <x:c r="B1203" s="0" t="s">
        <x:v>274</x:v>
      </x:c>
      <x:c r="C1203" s="0" t="s">
        <x:v>246</x:v>
      </x:c>
      <x:c r="D1203" s="0" t="s">
        <x:v>275</x:v>
      </x:c>
      <x:c r="E1203" s="42" t="n">
        <x:v>4</x:v>
      </x:c>
      <x:c r="F1203" s="0" t="s">
        <x:v>248</x:v>
      </x:c>
      <x:c r="G1203" s="0" t="s">
        <x:v>249</x:v>
      </x:c>
      <x:c r="H1203" s="43" t="n">
        <x:v>75.73</x:v>
      </x:c>
      <x:c r="I1203" s="0" t="s">
        <x:v>250</x:v>
      </x:c>
      <x:c r="J1203" s="44">
        <x:f>ROUND(E1203/I1195* H1203,5)</x:f>
      </x:c>
      <x:c r="K1203" s="45" t="s"/>
    </x:row>
    <x:row r="1204" spans="1:27">
      <x:c r="B1204" s="0" t="s">
        <x:v>891</x:v>
      </x:c>
      <x:c r="C1204" s="0" t="s">
        <x:v>246</x:v>
      </x:c>
      <x:c r="D1204" s="0" t="s">
        <x:v>892</x:v>
      </x:c>
      <x:c r="E1204" s="42" t="n">
        <x:v>1</x:v>
      </x:c>
      <x:c r="F1204" s="0" t="s">
        <x:v>248</x:v>
      </x:c>
      <x:c r="G1204" s="0" t="s">
        <x:v>249</x:v>
      </x:c>
      <x:c r="H1204" s="43" t="n">
        <x:v>39.78</x:v>
      </x:c>
      <x:c r="I1204" s="0" t="s">
        <x:v>250</x:v>
      </x:c>
      <x:c r="J1204" s="44">
        <x:f>ROUND(E1204/I1195* H1204,5)</x:f>
      </x:c>
      <x:c r="K1204" s="45" t="s"/>
    </x:row>
    <x:row r="1205" spans="1:27">
      <x:c r="B1205" s="0" t="s">
        <x:v>893</x:v>
      </x:c>
      <x:c r="C1205" s="0" t="s">
        <x:v>246</x:v>
      </x:c>
      <x:c r="D1205" s="0" t="s">
        <x:v>894</x:v>
      </x:c>
      <x:c r="E1205" s="42" t="n">
        <x:v>1</x:v>
      </x:c>
      <x:c r="F1205" s="0" t="s">
        <x:v>248</x:v>
      </x:c>
      <x:c r="G1205" s="0" t="s">
        <x:v>249</x:v>
      </x:c>
      <x:c r="H1205" s="43" t="n">
        <x:v>100.83</x:v>
      </x:c>
      <x:c r="I1205" s="0" t="s">
        <x:v>250</x:v>
      </x:c>
      <x:c r="J1205" s="44">
        <x:f>ROUND(E1205/I1195* H1205,5)</x:f>
      </x:c>
      <x:c r="K1205" s="45" t="s"/>
    </x:row>
    <x:row r="1206" spans="1:27">
      <x:c r="D1206" s="46" t="s">
        <x:v>282</x:v>
      </x:c>
      <x:c r="E1206" s="45" t="s"/>
      <x:c r="H1206" s="45" t="s"/>
      <x:c r="K1206" s="43">
        <x:f>SUM(J1202:J1205)</x:f>
      </x:c>
    </x:row>
    <x:row r="1207" spans="1:27">
      <x:c r="D1207" s="46" t="s">
        <x:v>260</x:v>
      </x:c>
      <x:c r="E1207" s="45" t="s"/>
      <x:c r="H1207" s="45" t="s"/>
      <x:c r="K1207" s="47">
        <x:f>SUM(J1196:J1206)</x:f>
      </x:c>
    </x:row>
    <x:row r="1208" spans="1:27">
      <x:c r="D1208" s="46" t="s">
        <x:v>293</x:v>
      </x:c>
      <x:c r="E1208" s="45" t="s"/>
      <x:c r="H1208" s="45" t="n">
        <x:v>8.15</x:v>
      </x:c>
      <x:c r="I1208" s="0" t="s">
        <x:v>262</x:v>
      </x:c>
      <x:c r="K1208" s="43">
        <x:f>ROUND(H1208/100*K1207,5)</x:f>
      </x:c>
    </x:row>
    <x:row r="1209" spans="1:27">
      <x:c r="D1209" s="46" t="s">
        <x:v>263</x:v>
      </x:c>
      <x:c r="E1209" s="45" t="s"/>
      <x:c r="H1209" s="45" t="s"/>
      <x:c r="K1209" s="47">
        <x:f>SUM(K1207:K1208)</x:f>
      </x:c>
    </x:row>
    <x:row r="1211" spans="1:27" customFormat="1" ht="45" customHeight="1">
      <x:c r="A1211" s="35" t="s">
        <x:v>895</x:v>
      </x:c>
      <x:c r="B1211" s="35" t="s">
        <x:v>28</x:v>
      </x:c>
      <x:c r="C1211" s="36" t="s">
        <x:v>19</x:v>
      </x:c>
      <x:c r="D1211" s="37" t="s">
        <x:v>29</x:v>
      </x:c>
      <x:c r="E1211" s="36" t="s"/>
      <x:c r="F1211" s="36" t="s"/>
      <x:c r="G1211" s="36" t="s"/>
      <x:c r="H1211" s="38" t="s">
        <x:v>242</x:v>
      </x:c>
      <x:c r="I1211" s="39" t="n">
        <x:v>18</x:v>
      </x:c>
      <x:c r="J1211" s="40" t="s"/>
      <x:c r="K1211" s="41">
        <x:f>ROUND(K1223,2)</x:f>
      </x:c>
      <x:c r="L1211" s="37" t="s">
        <x:v>896</x:v>
      </x:c>
      <x:c r="M1211" s="36" t="s"/>
      <x:c r="N1211" s="36" t="s"/>
      <x:c r="O1211" s="36" t="s"/>
      <x:c r="P1211" s="36" t="s"/>
      <x:c r="Q1211" s="36" t="s"/>
      <x:c r="R1211" s="36" t="s"/>
      <x:c r="S1211" s="36" t="s"/>
      <x:c r="T1211" s="36" t="s"/>
      <x:c r="U1211" s="36" t="s"/>
      <x:c r="V1211" s="36" t="s"/>
      <x:c r="W1211" s="36" t="s"/>
      <x:c r="X1211" s="36" t="s"/>
      <x:c r="Y1211" s="36" t="s"/>
      <x:c r="Z1211" s="36" t="s"/>
      <x:c r="AA1211" s="36" t="s"/>
    </x:row>
    <x:row r="1212" spans="1:27">
      <x:c r="B1212" s="13" t="s">
        <x:v>244</x:v>
      </x:c>
    </x:row>
    <x:row r="1213" spans="1:27">
      <x:c r="B1213" s="0" t="s">
        <x:v>267</x:v>
      </x:c>
      <x:c r="C1213" s="0" t="s">
        <x:v>246</x:v>
      </x:c>
      <x:c r="D1213" s="0" t="s">
        <x:v>268</x:v>
      </x:c>
      <x:c r="E1213" s="42" t="n">
        <x:v>0.2</x:v>
      </x:c>
      <x:c r="F1213" s="0" t="s">
        <x:v>248</x:v>
      </x:c>
      <x:c r="G1213" s="0" t="s">
        <x:v>249</x:v>
      </x:c>
      <x:c r="H1213" s="43" t="n">
        <x:v>33.49</x:v>
      </x:c>
      <x:c r="I1213" s="0" t="s">
        <x:v>250</x:v>
      </x:c>
      <x:c r="J1213" s="44">
        <x:f>ROUND(E1213/I1211* H1213,5)</x:f>
      </x:c>
      <x:c r="K1213" s="45" t="s"/>
    </x:row>
    <x:row r="1214" spans="1:27">
      <x:c r="B1214" s="0" t="s">
        <x:v>289</x:v>
      </x:c>
      <x:c r="C1214" s="0" t="s">
        <x:v>246</x:v>
      </x:c>
      <x:c r="D1214" s="0" t="s">
        <x:v>290</x:v>
      </x:c>
      <x:c r="E1214" s="42" t="n">
        <x:v>1</x:v>
      </x:c>
      <x:c r="F1214" s="0" t="s">
        <x:v>248</x:v>
      </x:c>
      <x:c r="G1214" s="0" t="s">
        <x:v>249</x:v>
      </x:c>
      <x:c r="H1214" s="43" t="n">
        <x:v>26.39</x:v>
      </x:c>
      <x:c r="I1214" s="0" t="s">
        <x:v>250</x:v>
      </x:c>
      <x:c r="J1214" s="44">
        <x:f>ROUND(E1214/I1211* H1214,5)</x:f>
      </x:c>
      <x:c r="K1214" s="45" t="s"/>
    </x:row>
    <x:row r="1215" spans="1:27">
      <x:c r="D1215" s="46" t="s">
        <x:v>253</x:v>
      </x:c>
      <x:c r="E1215" s="45" t="s"/>
      <x:c r="H1215" s="45" t="s"/>
      <x:c r="K1215" s="43">
        <x:f>SUM(J1213:J1214)</x:f>
      </x:c>
    </x:row>
    <x:row r="1216" spans="1:27">
      <x:c r="B1216" s="13" t="s">
        <x:v>273</x:v>
      </x:c>
      <x:c r="E1216" s="45" t="s"/>
      <x:c r="H1216" s="45" t="s"/>
      <x:c r="K1216" s="45" t="s"/>
    </x:row>
    <x:row r="1217" spans="1:27">
      <x:c r="B1217" s="0" t="s">
        <x:v>437</x:v>
      </x:c>
      <x:c r="C1217" s="0" t="s">
        <x:v>246</x:v>
      </x:c>
      <x:c r="D1217" s="0" t="s">
        <x:v>438</x:v>
      </x:c>
      <x:c r="E1217" s="42" t="n">
        <x:v>1</x:v>
      </x:c>
      <x:c r="F1217" s="0" t="s">
        <x:v>248</x:v>
      </x:c>
      <x:c r="G1217" s="0" t="s">
        <x:v>249</x:v>
      </x:c>
      <x:c r="H1217" s="43" t="n">
        <x:v>40.08</x:v>
      </x:c>
      <x:c r="I1217" s="0" t="s">
        <x:v>250</x:v>
      </x:c>
      <x:c r="J1217" s="44">
        <x:f>ROUND(E1217/I1211* H1217,5)</x:f>
      </x:c>
      <x:c r="K1217" s="45" t="s"/>
    </x:row>
    <x:row r="1218" spans="1:27">
      <x:c r="B1218" s="0" t="s">
        <x:v>439</x:v>
      </x:c>
      <x:c r="C1218" s="0" t="s">
        <x:v>246</x:v>
      </x:c>
      <x:c r="D1218" s="0" t="s">
        <x:v>440</x:v>
      </x:c>
      <x:c r="E1218" s="42" t="n">
        <x:v>0.5</x:v>
      </x:c>
      <x:c r="F1218" s="0" t="s">
        <x:v>248</x:v>
      </x:c>
      <x:c r="G1218" s="0" t="s">
        <x:v>249</x:v>
      </x:c>
      <x:c r="H1218" s="43" t="n">
        <x:v>45.99</x:v>
      </x:c>
      <x:c r="I1218" s="0" t="s">
        <x:v>250</x:v>
      </x:c>
      <x:c r="J1218" s="44">
        <x:f>ROUND(E1218/I1211* H1218,5)</x:f>
      </x:c>
      <x:c r="K1218" s="45" t="s"/>
    </x:row>
    <x:row r="1219" spans="1:27">
      <x:c r="B1219" s="0" t="s">
        <x:v>449</x:v>
      </x:c>
      <x:c r="C1219" s="0" t="s">
        <x:v>246</x:v>
      </x:c>
      <x:c r="D1219" s="0" t="s">
        <x:v>450</x:v>
      </x:c>
      <x:c r="E1219" s="42" t="n">
        <x:v>1</x:v>
      </x:c>
      <x:c r="F1219" s="0" t="s">
        <x:v>248</x:v>
      </x:c>
      <x:c r="G1219" s="0" t="s">
        <x:v>249</x:v>
      </x:c>
      <x:c r="H1219" s="43" t="n">
        <x:v>51.09</x:v>
      </x:c>
      <x:c r="I1219" s="0" t="s">
        <x:v>250</x:v>
      </x:c>
      <x:c r="J1219" s="44">
        <x:f>ROUND(E1219/I1211* H1219,5)</x:f>
      </x:c>
      <x:c r="K1219" s="45" t="s"/>
    </x:row>
    <x:row r="1220" spans="1:27">
      <x:c r="D1220" s="46" t="s">
        <x:v>282</x:v>
      </x:c>
      <x:c r="E1220" s="45" t="s"/>
      <x:c r="H1220" s="45" t="s"/>
      <x:c r="K1220" s="43">
        <x:f>SUM(J1217:J1219)</x:f>
      </x:c>
    </x:row>
    <x:row r="1221" spans="1:27">
      <x:c r="D1221" s="46" t="s">
        <x:v>260</x:v>
      </x:c>
      <x:c r="E1221" s="45" t="s"/>
      <x:c r="H1221" s="45" t="s"/>
      <x:c r="K1221" s="47">
        <x:f>SUM(J1212:J1220)</x:f>
      </x:c>
    </x:row>
    <x:row r="1222" spans="1:27">
      <x:c r="D1222" s="46" t="s">
        <x:v>293</x:v>
      </x:c>
      <x:c r="E1222" s="45" t="s"/>
      <x:c r="H1222" s="45" t="n">
        <x:v>8.15</x:v>
      </x:c>
      <x:c r="I1222" s="0" t="s">
        <x:v>262</x:v>
      </x:c>
      <x:c r="K1222" s="43">
        <x:f>ROUND(H1222/100*K1221,5)</x:f>
      </x:c>
    </x:row>
    <x:row r="1223" spans="1:27">
      <x:c r="D1223" s="46" t="s">
        <x:v>263</x:v>
      </x:c>
      <x:c r="E1223" s="45" t="s"/>
      <x:c r="H1223" s="45" t="s"/>
      <x:c r="K1223" s="47">
        <x:f>SUM(K1221:K1222)</x:f>
      </x:c>
    </x:row>
    <x:row r="1225" spans="1:27" customFormat="1" ht="45" customHeight="1">
      <x:c r="A1225" s="35" t="s">
        <x:v>897</x:v>
      </x:c>
      <x:c r="B1225" s="35" t="s">
        <x:v>30</x:v>
      </x:c>
      <x:c r="C1225" s="36" t="s">
        <x:v>31</x:v>
      </x:c>
      <x:c r="D1225" s="37" t="s">
        <x:v>32</x:v>
      </x:c>
      <x:c r="E1225" s="36" t="s"/>
      <x:c r="F1225" s="36" t="s"/>
      <x:c r="G1225" s="36" t="s"/>
      <x:c r="H1225" s="38" t="s">
        <x:v>242</x:v>
      </x:c>
      <x:c r="I1225" s="39" t="n">
        <x:v>4</x:v>
      </x:c>
      <x:c r="J1225" s="40" t="s"/>
      <x:c r="K1225" s="41">
        <x:f>ROUND(K1239,2)</x:f>
      </x:c>
      <x:c r="L1225" s="37" t="s">
        <x:v>898</x:v>
      </x:c>
      <x:c r="M1225" s="36" t="s"/>
      <x:c r="N1225" s="36" t="s"/>
      <x:c r="O1225" s="36" t="s"/>
      <x:c r="P1225" s="36" t="s"/>
      <x:c r="Q1225" s="36" t="s"/>
      <x:c r="R1225" s="36" t="s"/>
      <x:c r="S1225" s="36" t="s"/>
      <x:c r="T1225" s="36" t="s"/>
      <x:c r="U1225" s="36" t="s"/>
      <x:c r="V1225" s="36" t="s"/>
      <x:c r="W1225" s="36" t="s"/>
      <x:c r="X1225" s="36" t="s"/>
      <x:c r="Y1225" s="36" t="s"/>
      <x:c r="Z1225" s="36" t="s"/>
      <x:c r="AA1225" s="36" t="s"/>
    </x:row>
    <x:row r="1226" spans="1:27">
      <x:c r="B1226" s="13" t="s">
        <x:v>244</x:v>
      </x:c>
    </x:row>
    <x:row r="1227" spans="1:27">
      <x:c r="B1227" s="0" t="s">
        <x:v>269</x:v>
      </x:c>
      <x:c r="C1227" s="0" t="s">
        <x:v>246</x:v>
      </x:c>
      <x:c r="D1227" s="0" t="s">
        <x:v>270</x:v>
      </x:c>
      <x:c r="E1227" s="42" t="n">
        <x:v>2</x:v>
      </x:c>
      <x:c r="F1227" s="0" t="s">
        <x:v>248</x:v>
      </x:c>
      <x:c r="G1227" s="0" t="s">
        <x:v>249</x:v>
      </x:c>
      <x:c r="H1227" s="43" t="n">
        <x:v>27.29</x:v>
      </x:c>
      <x:c r="I1227" s="0" t="s">
        <x:v>250</x:v>
      </x:c>
      <x:c r="J1227" s="44">
        <x:f>ROUND(E1227/I1225* H1227,5)</x:f>
      </x:c>
      <x:c r="K1227" s="45" t="s"/>
    </x:row>
    <x:row r="1228" spans="1:27">
      <x:c r="B1228" s="0" t="s">
        <x:v>267</x:v>
      </x:c>
      <x:c r="C1228" s="0" t="s">
        <x:v>246</x:v>
      </x:c>
      <x:c r="D1228" s="0" t="s">
        <x:v>268</x:v>
      </x:c>
      <x:c r="E1228" s="42" t="n">
        <x:v>0.2</x:v>
      </x:c>
      <x:c r="F1228" s="0" t="s">
        <x:v>248</x:v>
      </x:c>
      <x:c r="G1228" s="0" t="s">
        <x:v>249</x:v>
      </x:c>
      <x:c r="H1228" s="43" t="n">
        <x:v>33.49</x:v>
      </x:c>
      <x:c r="I1228" s="0" t="s">
        <x:v>250</x:v>
      </x:c>
      <x:c r="J1228" s="44">
        <x:f>ROUND(E1228/I1225* H1228,5)</x:f>
      </x:c>
      <x:c r="K1228" s="45" t="s"/>
    </x:row>
    <x:row r="1229" spans="1:27">
      <x:c r="B1229" s="0" t="s">
        <x:v>271</x:v>
      </x:c>
      <x:c r="C1229" s="0" t="s">
        <x:v>246</x:v>
      </x:c>
      <x:c r="D1229" s="0" t="s">
        <x:v>272</x:v>
      </x:c>
      <x:c r="E1229" s="42" t="n">
        <x:v>1</x:v>
      </x:c>
      <x:c r="F1229" s="0" t="s">
        <x:v>248</x:v>
      </x:c>
      <x:c r="G1229" s="0" t="s">
        <x:v>249</x:v>
      </x:c>
      <x:c r="H1229" s="43" t="n">
        <x:v>31.62</x:v>
      </x:c>
      <x:c r="I1229" s="0" t="s">
        <x:v>250</x:v>
      </x:c>
      <x:c r="J1229" s="44">
        <x:f>ROUND(E1229/I1225* H1229,5)</x:f>
      </x:c>
      <x:c r="K1229" s="45" t="s"/>
    </x:row>
    <x:row r="1230" spans="1:27">
      <x:c r="D1230" s="46" t="s">
        <x:v>253</x:v>
      </x:c>
      <x:c r="E1230" s="45" t="s"/>
      <x:c r="H1230" s="45" t="s"/>
      <x:c r="K1230" s="43">
        <x:f>SUM(J1227:J1229)</x:f>
      </x:c>
    </x:row>
    <x:row r="1231" spans="1:27">
      <x:c r="B1231" s="13" t="s">
        <x:v>273</x:v>
      </x:c>
      <x:c r="E1231" s="45" t="s"/>
      <x:c r="H1231" s="45" t="s"/>
      <x:c r="K1231" s="45" t="s"/>
    </x:row>
    <x:row r="1232" spans="1:27">
      <x:c r="B1232" s="0" t="s">
        <x:v>338</x:v>
      </x:c>
      <x:c r="C1232" s="0" t="s">
        <x:v>246</x:v>
      </x:c>
      <x:c r="D1232" s="0" t="s">
        <x:v>339</x:v>
      </x:c>
      <x:c r="E1232" s="42" t="n">
        <x:v>1</x:v>
      </x:c>
      <x:c r="F1232" s="0" t="s">
        <x:v>248</x:v>
      </x:c>
      <x:c r="G1232" s="0" t="s">
        <x:v>249</x:v>
      </x:c>
      <x:c r="H1232" s="43" t="n">
        <x:v>16.87</x:v>
      </x:c>
      <x:c r="I1232" s="0" t="s">
        <x:v>250</x:v>
      </x:c>
      <x:c r="J1232" s="44">
        <x:f>ROUND(E1232/I1225* H1232,5)</x:f>
      </x:c>
      <x:c r="K1232" s="45" t="s"/>
    </x:row>
    <x:row r="1233" spans="1:27">
      <x:c r="B1233" s="0" t="s">
        <x:v>349</x:v>
      </x:c>
      <x:c r="C1233" s="0" t="s">
        <x:v>246</x:v>
      </x:c>
      <x:c r="D1233" s="0" t="s">
        <x:v>350</x:v>
      </x:c>
      <x:c r="E1233" s="42" t="n">
        <x:v>1</x:v>
      </x:c>
      <x:c r="F1233" s="0" t="s">
        <x:v>248</x:v>
      </x:c>
      <x:c r="G1233" s="0" t="s">
        <x:v>249</x:v>
      </x:c>
      <x:c r="H1233" s="43" t="n">
        <x:v>3.83</x:v>
      </x:c>
      <x:c r="I1233" s="0" t="s">
        <x:v>250</x:v>
      </x:c>
      <x:c r="J1233" s="44">
        <x:f>ROUND(E1233/I1225* H1233,5)</x:f>
      </x:c>
      <x:c r="K1233" s="45" t="s"/>
    </x:row>
    <x:row r="1234" spans="1:27">
      <x:c r="B1234" s="0" t="s">
        <x:v>347</x:v>
      </x:c>
      <x:c r="C1234" s="0" t="s">
        <x:v>246</x:v>
      </x:c>
      <x:c r="D1234" s="0" t="s">
        <x:v>348</x:v>
      </x:c>
      <x:c r="E1234" s="42" t="n">
        <x:v>0.25</x:v>
      </x:c>
      <x:c r="F1234" s="0" t="s">
        <x:v>248</x:v>
      </x:c>
      <x:c r="G1234" s="0" t="s">
        <x:v>249</x:v>
      </x:c>
      <x:c r="H1234" s="43" t="n">
        <x:v>38.35</x:v>
      </x:c>
      <x:c r="I1234" s="0" t="s">
        <x:v>250</x:v>
      </x:c>
      <x:c r="J1234" s="44">
        <x:f>ROUND(E1234/I1225* H1234,5)</x:f>
      </x:c>
      <x:c r="K1234" s="45" t="s"/>
    </x:row>
    <x:row r="1235" spans="1:27">
      <x:c r="B1235" s="0" t="s">
        <x:v>487</x:v>
      </x:c>
      <x:c r="C1235" s="0" t="s">
        <x:v>246</x:v>
      </x:c>
      <x:c r="D1235" s="0" t="s">
        <x:v>488</x:v>
      </x:c>
      <x:c r="E1235" s="42" t="n">
        <x:v>1</x:v>
      </x:c>
      <x:c r="F1235" s="0" t="s">
        <x:v>248</x:v>
      </x:c>
      <x:c r="G1235" s="0" t="s">
        <x:v>249</x:v>
      </x:c>
      <x:c r="H1235" s="43" t="n">
        <x:v>39.55</x:v>
      </x:c>
      <x:c r="I1235" s="0" t="s">
        <x:v>250</x:v>
      </x:c>
      <x:c r="J1235" s="44">
        <x:f>ROUND(E1235/I1225* H1235,5)</x:f>
      </x:c>
      <x:c r="K1235" s="45" t="s"/>
    </x:row>
    <x:row r="1236" spans="1:27">
      <x:c r="D1236" s="46" t="s">
        <x:v>282</x:v>
      </x:c>
      <x:c r="E1236" s="45" t="s"/>
      <x:c r="H1236" s="45" t="s"/>
      <x:c r="K1236" s="43">
        <x:f>SUM(J1232:J1235)</x:f>
      </x:c>
    </x:row>
    <x:row r="1237" spans="1:27">
      <x:c r="D1237" s="46" t="s">
        <x:v>260</x:v>
      </x:c>
      <x:c r="E1237" s="45" t="s"/>
      <x:c r="H1237" s="45" t="s"/>
      <x:c r="K1237" s="47">
        <x:f>SUM(J1226:J1236)</x:f>
      </x:c>
    </x:row>
    <x:row r="1238" spans="1:27">
      <x:c r="D1238" s="46" t="s">
        <x:v>293</x:v>
      </x:c>
      <x:c r="E1238" s="45" t="s"/>
      <x:c r="H1238" s="45" t="n">
        <x:v>8.15</x:v>
      </x:c>
      <x:c r="I1238" s="0" t="s">
        <x:v>262</x:v>
      </x:c>
      <x:c r="K1238" s="43">
        <x:f>ROUND(H1238/100*K1237,5)</x:f>
      </x:c>
    </x:row>
    <x:row r="1239" spans="1:27">
      <x:c r="D1239" s="46" t="s">
        <x:v>263</x:v>
      </x:c>
      <x:c r="E1239" s="45" t="s"/>
      <x:c r="H1239" s="45" t="s"/>
      <x:c r="K1239" s="47">
        <x:f>SUM(K1237:K1238)</x:f>
      </x:c>
    </x:row>
    <x:row r="1241" spans="1:27" customFormat="1" ht="45" customHeight="1">
      <x:c r="A1241" s="35" t="s">
        <x:v>899</x:v>
      </x:c>
      <x:c r="B1241" s="35" t="s">
        <x:v>33</x:v>
      </x:c>
      <x:c r="C1241" s="36" t="s">
        <x:v>24</x:v>
      </x:c>
      <x:c r="D1241" s="37" t="s">
        <x:v>34</x:v>
      </x:c>
      <x:c r="E1241" s="36" t="s"/>
      <x:c r="F1241" s="36" t="s"/>
      <x:c r="G1241" s="36" t="s"/>
      <x:c r="H1241" s="38" t="s">
        <x:v>242</x:v>
      </x:c>
      <x:c r="I1241" s="39" t="n">
        <x:v>5</x:v>
      </x:c>
      <x:c r="J1241" s="40" t="s"/>
      <x:c r="K1241" s="41">
        <x:f>ROUND(K1256,2)</x:f>
      </x:c>
      <x:c r="L1241" s="37" t="s">
        <x:v>900</x:v>
      </x:c>
      <x:c r="M1241" s="36" t="s"/>
      <x:c r="N1241" s="36" t="s"/>
      <x:c r="O1241" s="36" t="s"/>
      <x:c r="P1241" s="36" t="s"/>
      <x:c r="Q1241" s="36" t="s"/>
      <x:c r="R1241" s="36" t="s"/>
      <x:c r="S1241" s="36" t="s"/>
      <x:c r="T1241" s="36" t="s"/>
      <x:c r="U1241" s="36" t="s"/>
      <x:c r="V1241" s="36" t="s"/>
      <x:c r="W1241" s="36" t="s"/>
      <x:c r="X1241" s="36" t="s"/>
      <x:c r="Y1241" s="36" t="s"/>
      <x:c r="Z1241" s="36" t="s"/>
      <x:c r="AA1241" s="36" t="s"/>
    </x:row>
    <x:row r="1242" spans="1:27">
      <x:c r="B1242" s="13" t="s">
        <x:v>244</x:v>
      </x:c>
    </x:row>
    <x:row r="1243" spans="1:27">
      <x:c r="B1243" s="0" t="s">
        <x:v>271</x:v>
      </x:c>
      <x:c r="C1243" s="0" t="s">
        <x:v>246</x:v>
      </x:c>
      <x:c r="D1243" s="0" t="s">
        <x:v>272</x:v>
      </x:c>
      <x:c r="E1243" s="42" t="n">
        <x:v>2</x:v>
      </x:c>
      <x:c r="F1243" s="0" t="s">
        <x:v>248</x:v>
      </x:c>
      <x:c r="G1243" s="0" t="s">
        <x:v>249</x:v>
      </x:c>
      <x:c r="H1243" s="43" t="n">
        <x:v>31.62</x:v>
      </x:c>
      <x:c r="I1243" s="0" t="s">
        <x:v>250</x:v>
      </x:c>
      <x:c r="J1243" s="44">
        <x:f>ROUND(E1243/I1241* H1243,5)</x:f>
      </x:c>
      <x:c r="K1243" s="45" t="s"/>
    </x:row>
    <x:row r="1244" spans="1:27">
      <x:c r="B1244" s="0" t="s">
        <x:v>267</x:v>
      </x:c>
      <x:c r="C1244" s="0" t="s">
        <x:v>246</x:v>
      </x:c>
      <x:c r="D1244" s="0" t="s">
        <x:v>268</x:v>
      </x:c>
      <x:c r="E1244" s="42" t="n">
        <x:v>0.4</x:v>
      </x:c>
      <x:c r="F1244" s="0" t="s">
        <x:v>248</x:v>
      </x:c>
      <x:c r="G1244" s="0" t="s">
        <x:v>249</x:v>
      </x:c>
      <x:c r="H1244" s="43" t="n">
        <x:v>33.49</x:v>
      </x:c>
      <x:c r="I1244" s="0" t="s">
        <x:v>250</x:v>
      </x:c>
      <x:c r="J1244" s="44">
        <x:f>ROUND(E1244/I1241* H1244,5)</x:f>
      </x:c>
      <x:c r="K1244" s="45" t="s"/>
    </x:row>
    <x:row r="1245" spans="1:27">
      <x:c r="B1245" s="0" t="s">
        <x:v>269</x:v>
      </x:c>
      <x:c r="C1245" s="0" t="s">
        <x:v>246</x:v>
      </x:c>
      <x:c r="D1245" s="0" t="s">
        <x:v>270</x:v>
      </x:c>
      <x:c r="E1245" s="42" t="n">
        <x:v>2</x:v>
      </x:c>
      <x:c r="F1245" s="0" t="s">
        <x:v>248</x:v>
      </x:c>
      <x:c r="G1245" s="0" t="s">
        <x:v>249</x:v>
      </x:c>
      <x:c r="H1245" s="43" t="n">
        <x:v>27.29</x:v>
      </x:c>
      <x:c r="I1245" s="0" t="s">
        <x:v>250</x:v>
      </x:c>
      <x:c r="J1245" s="44">
        <x:f>ROUND(E1245/I1241* H1245,5)</x:f>
      </x:c>
      <x:c r="K1245" s="45" t="s"/>
    </x:row>
    <x:row r="1246" spans="1:27">
      <x:c r="D1246" s="46" t="s">
        <x:v>253</x:v>
      </x:c>
      <x:c r="E1246" s="45" t="s"/>
      <x:c r="H1246" s="45" t="s"/>
      <x:c r="K1246" s="43">
        <x:f>SUM(J1243:J1245)</x:f>
      </x:c>
    </x:row>
    <x:row r="1247" spans="1:27">
      <x:c r="B1247" s="13" t="s">
        <x:v>273</x:v>
      </x:c>
      <x:c r="E1247" s="45" t="s"/>
      <x:c r="H1247" s="45" t="s"/>
      <x:c r="K1247" s="45" t="s"/>
    </x:row>
    <x:row r="1248" spans="1:27">
      <x:c r="B1248" s="0" t="s">
        <x:v>349</x:v>
      </x:c>
      <x:c r="C1248" s="0" t="s">
        <x:v>246</x:v>
      </x:c>
      <x:c r="D1248" s="0" t="s">
        <x:v>350</x:v>
      </x:c>
      <x:c r="E1248" s="42" t="n">
        <x:v>1</x:v>
      </x:c>
      <x:c r="F1248" s="0" t="s">
        <x:v>248</x:v>
      </x:c>
      <x:c r="G1248" s="0" t="s">
        <x:v>249</x:v>
      </x:c>
      <x:c r="H1248" s="43" t="n">
        <x:v>3.83</x:v>
      </x:c>
      <x:c r="I1248" s="0" t="s">
        <x:v>250</x:v>
      </x:c>
      <x:c r="J1248" s="44">
        <x:f>ROUND(E1248/I1241* H1248,5)</x:f>
      </x:c>
      <x:c r="K1248" s="45" t="s"/>
    </x:row>
    <x:row r="1249" spans="1:27">
      <x:c r="B1249" s="0" t="s">
        <x:v>347</x:v>
      </x:c>
      <x:c r="C1249" s="0" t="s">
        <x:v>246</x:v>
      </x:c>
      <x:c r="D1249" s="0" t="s">
        <x:v>348</x:v>
      </x:c>
      <x:c r="E1249" s="42" t="n">
        <x:v>0.5</x:v>
      </x:c>
      <x:c r="F1249" s="0" t="s">
        <x:v>248</x:v>
      </x:c>
      <x:c r="G1249" s="0" t="s">
        <x:v>249</x:v>
      </x:c>
      <x:c r="H1249" s="43" t="n">
        <x:v>38.35</x:v>
      </x:c>
      <x:c r="I1249" s="0" t="s">
        <x:v>250</x:v>
      </x:c>
      <x:c r="J1249" s="44">
        <x:f>ROUND(E1249/I1241* H1249,5)</x:f>
      </x:c>
      <x:c r="K1249" s="45" t="s"/>
    </x:row>
    <x:row r="1250" spans="1:27">
      <x:c r="B1250" s="0" t="s">
        <x:v>340</x:v>
      </x:c>
      <x:c r="C1250" s="0" t="s">
        <x:v>246</x:v>
      </x:c>
      <x:c r="D1250" s="0" t="s">
        <x:v>341</x:v>
      </x:c>
      <x:c r="E1250" s="42" t="n">
        <x:v>0.5</x:v>
      </x:c>
      <x:c r="F1250" s="0" t="s">
        <x:v>248</x:v>
      </x:c>
      <x:c r="G1250" s="0" t="s">
        <x:v>249</x:v>
      </x:c>
      <x:c r="H1250" s="43" t="n">
        <x:v>65.78</x:v>
      </x:c>
      <x:c r="I1250" s="0" t="s">
        <x:v>250</x:v>
      </x:c>
      <x:c r="J1250" s="44">
        <x:f>ROUND(E1250/I1241* H1250,5)</x:f>
      </x:c>
      <x:c r="K1250" s="45" t="s"/>
    </x:row>
    <x:row r="1251" spans="1:27">
      <x:c r="B1251" s="0" t="s">
        <x:v>472</x:v>
      </x:c>
      <x:c r="C1251" s="0" t="s">
        <x:v>246</x:v>
      </x:c>
      <x:c r="D1251" s="0" t="s">
        <x:v>473</x:v>
      </x:c>
      <x:c r="E1251" s="42" t="n">
        <x:v>0.5</x:v>
      </x:c>
      <x:c r="F1251" s="0" t="s">
        <x:v>248</x:v>
      </x:c>
      <x:c r="G1251" s="0" t="s">
        <x:v>249</x:v>
      </x:c>
      <x:c r="H1251" s="43" t="n">
        <x:v>40.37</x:v>
      </x:c>
      <x:c r="I1251" s="0" t="s">
        <x:v>250</x:v>
      </x:c>
      <x:c r="J1251" s="44">
        <x:f>ROUND(E1251/I1241* H1251,5)</x:f>
      </x:c>
      <x:c r="K1251" s="45" t="s"/>
    </x:row>
    <x:row r="1252" spans="1:27">
      <x:c r="B1252" s="0" t="s">
        <x:v>487</x:v>
      </x:c>
      <x:c r="C1252" s="0" t="s">
        <x:v>246</x:v>
      </x:c>
      <x:c r="D1252" s="0" t="s">
        <x:v>488</x:v>
      </x:c>
      <x:c r="E1252" s="42" t="n">
        <x:v>1</x:v>
      </x:c>
      <x:c r="F1252" s="0" t="s">
        <x:v>248</x:v>
      </x:c>
      <x:c r="G1252" s="0" t="s">
        <x:v>249</x:v>
      </x:c>
      <x:c r="H1252" s="43" t="n">
        <x:v>39.55</x:v>
      </x:c>
      <x:c r="I1252" s="0" t="s">
        <x:v>250</x:v>
      </x:c>
      <x:c r="J1252" s="44">
        <x:f>ROUND(E1252/I1241* H1252,5)</x:f>
      </x:c>
      <x:c r="K1252" s="45" t="s"/>
    </x:row>
    <x:row r="1253" spans="1:27">
      <x:c r="D1253" s="46" t="s">
        <x:v>282</x:v>
      </x:c>
      <x:c r="E1253" s="45" t="s"/>
      <x:c r="H1253" s="45" t="s"/>
      <x:c r="K1253" s="43">
        <x:f>SUM(J1248:J1252)</x:f>
      </x:c>
    </x:row>
    <x:row r="1254" spans="1:27">
      <x:c r="D1254" s="46" t="s">
        <x:v>260</x:v>
      </x:c>
      <x:c r="E1254" s="45" t="s"/>
      <x:c r="H1254" s="45" t="s"/>
      <x:c r="K1254" s="47">
        <x:f>SUM(J1242:J1253)</x:f>
      </x:c>
    </x:row>
    <x:row r="1255" spans="1:27">
      <x:c r="D1255" s="46" t="s">
        <x:v>293</x:v>
      </x:c>
      <x:c r="E1255" s="45" t="s"/>
      <x:c r="H1255" s="45" t="n">
        <x:v>8.15</x:v>
      </x:c>
      <x:c r="I1255" s="0" t="s">
        <x:v>262</x:v>
      </x:c>
      <x:c r="K1255" s="43">
        <x:f>ROUND(H1255/100*K1254,5)</x:f>
      </x:c>
    </x:row>
    <x:row r="1256" spans="1:27">
      <x:c r="D1256" s="46" t="s">
        <x:v>263</x:v>
      </x:c>
      <x:c r="E1256" s="45" t="s"/>
      <x:c r="H1256" s="45" t="s"/>
      <x:c r="K1256" s="47">
        <x:f>SUM(K1254:K1255)</x:f>
      </x:c>
    </x:row>
    <x:row r="1258" spans="1:27" customFormat="1" ht="45" customHeight="1">
      <x:c r="A1258" s="35" t="s">
        <x:v>901</x:v>
      </x:c>
      <x:c r="B1258" s="35" t="s">
        <x:v>35</x:v>
      </x:c>
      <x:c r="C1258" s="36" t="s">
        <x:v>31</x:v>
      </x:c>
      <x:c r="D1258" s="37" t="s">
        <x:v>36</x:v>
      </x:c>
      <x:c r="E1258" s="36" t="s"/>
      <x:c r="F1258" s="36" t="s"/>
      <x:c r="G1258" s="36" t="s"/>
      <x:c r="H1258" s="38" t="s">
        <x:v>242</x:v>
      </x:c>
      <x:c r="I1258" s="39" t="n">
        <x:v>2</x:v>
      </x:c>
      <x:c r="J1258" s="40" t="s"/>
      <x:c r="K1258" s="41">
        <x:f>ROUND(K1274,2)</x:f>
      </x:c>
      <x:c r="L1258" s="37" t="s">
        <x:v>902</x:v>
      </x:c>
      <x:c r="M1258" s="36" t="s"/>
      <x:c r="N1258" s="36" t="s"/>
      <x:c r="O1258" s="36" t="s"/>
      <x:c r="P1258" s="36" t="s"/>
      <x:c r="Q1258" s="36" t="s"/>
      <x:c r="R1258" s="36" t="s"/>
      <x:c r="S1258" s="36" t="s"/>
      <x:c r="T1258" s="36" t="s"/>
      <x:c r="U1258" s="36" t="s"/>
      <x:c r="V1258" s="36" t="s"/>
      <x:c r="W1258" s="36" t="s"/>
      <x:c r="X1258" s="36" t="s"/>
      <x:c r="Y1258" s="36" t="s"/>
      <x:c r="Z1258" s="36" t="s"/>
      <x:c r="AA1258" s="36" t="s"/>
    </x:row>
    <x:row r="1259" spans="1:27">
      <x:c r="B1259" s="13" t="s">
        <x:v>244</x:v>
      </x:c>
    </x:row>
    <x:row r="1260" spans="1:27">
      <x:c r="B1260" s="0" t="s">
        <x:v>267</x:v>
      </x:c>
      <x:c r="C1260" s="0" t="s">
        <x:v>246</x:v>
      </x:c>
      <x:c r="D1260" s="0" t="s">
        <x:v>268</x:v>
      </x:c>
      <x:c r="E1260" s="42" t="n">
        <x:v>0.3</x:v>
      </x:c>
      <x:c r="F1260" s="0" t="s">
        <x:v>248</x:v>
      </x:c>
      <x:c r="G1260" s="0" t="s">
        <x:v>249</x:v>
      </x:c>
      <x:c r="H1260" s="43" t="n">
        <x:v>33.49</x:v>
      </x:c>
      <x:c r="I1260" s="0" t="s">
        <x:v>250</x:v>
      </x:c>
      <x:c r="J1260" s="44">
        <x:f>ROUND(E1260/I1258* H1260,5)</x:f>
      </x:c>
      <x:c r="K1260" s="45" t="s"/>
    </x:row>
    <x:row r="1261" spans="1:27">
      <x:c r="B1261" s="0" t="s">
        <x:v>269</x:v>
      </x:c>
      <x:c r="C1261" s="0" t="s">
        <x:v>246</x:v>
      </x:c>
      <x:c r="D1261" s="0" t="s">
        <x:v>270</x:v>
      </x:c>
      <x:c r="E1261" s="42" t="n">
        <x:v>2</x:v>
      </x:c>
      <x:c r="F1261" s="0" t="s">
        <x:v>248</x:v>
      </x:c>
      <x:c r="G1261" s="0" t="s">
        <x:v>249</x:v>
      </x:c>
      <x:c r="H1261" s="43" t="n">
        <x:v>27.29</x:v>
      </x:c>
      <x:c r="I1261" s="0" t="s">
        <x:v>250</x:v>
      </x:c>
      <x:c r="J1261" s="44">
        <x:f>ROUND(E1261/I1258* H1261,5)</x:f>
      </x:c>
      <x:c r="K1261" s="45" t="s"/>
    </x:row>
    <x:row r="1262" spans="1:27">
      <x:c r="B1262" s="0" t="s">
        <x:v>271</x:v>
      </x:c>
      <x:c r="C1262" s="0" t="s">
        <x:v>246</x:v>
      </x:c>
      <x:c r="D1262" s="0" t="s">
        <x:v>272</x:v>
      </x:c>
      <x:c r="E1262" s="42" t="n">
        <x:v>1</x:v>
      </x:c>
      <x:c r="F1262" s="0" t="s">
        <x:v>248</x:v>
      </x:c>
      <x:c r="G1262" s="0" t="s">
        <x:v>249</x:v>
      </x:c>
      <x:c r="H1262" s="43" t="n">
        <x:v>31.62</x:v>
      </x:c>
      <x:c r="I1262" s="0" t="s">
        <x:v>250</x:v>
      </x:c>
      <x:c r="J1262" s="44">
        <x:f>ROUND(E1262/I1258* H1262,5)</x:f>
      </x:c>
      <x:c r="K1262" s="45" t="s"/>
    </x:row>
    <x:row r="1263" spans="1:27">
      <x:c r="D1263" s="46" t="s">
        <x:v>253</x:v>
      </x:c>
      <x:c r="E1263" s="45" t="s"/>
      <x:c r="H1263" s="45" t="s"/>
      <x:c r="K1263" s="43">
        <x:f>SUM(J1260:J1262)</x:f>
      </x:c>
    </x:row>
    <x:row r="1264" spans="1:27">
      <x:c r="B1264" s="13" t="s">
        <x:v>273</x:v>
      </x:c>
      <x:c r="E1264" s="45" t="s"/>
      <x:c r="H1264" s="45" t="s"/>
      <x:c r="K1264" s="45" t="s"/>
    </x:row>
    <x:row r="1265" spans="1:27">
      <x:c r="B1265" s="0" t="s">
        <x:v>449</x:v>
      </x:c>
      <x:c r="C1265" s="0" t="s">
        <x:v>246</x:v>
      </x:c>
      <x:c r="D1265" s="0" t="s">
        <x:v>450</x:v>
      </x:c>
      <x:c r="E1265" s="42" t="n">
        <x:v>0.2</x:v>
      </x:c>
      <x:c r="F1265" s="0" t="s">
        <x:v>248</x:v>
      </x:c>
      <x:c r="G1265" s="0" t="s">
        <x:v>249</x:v>
      </x:c>
      <x:c r="H1265" s="43" t="n">
        <x:v>51.09</x:v>
      </x:c>
      <x:c r="I1265" s="0" t="s">
        <x:v>250</x:v>
      </x:c>
      <x:c r="J1265" s="44">
        <x:f>ROUND(E1265/I1258* H1265,5)</x:f>
      </x:c>
      <x:c r="K1265" s="45" t="s"/>
    </x:row>
    <x:row r="1266" spans="1:27">
      <x:c r="B1266" s="0" t="s">
        <x:v>349</x:v>
      </x:c>
      <x:c r="C1266" s="0" t="s">
        <x:v>246</x:v>
      </x:c>
      <x:c r="D1266" s="0" t="s">
        <x:v>350</x:v>
      </x:c>
      <x:c r="E1266" s="42" t="n">
        <x:v>1</x:v>
      </x:c>
      <x:c r="F1266" s="0" t="s">
        <x:v>248</x:v>
      </x:c>
      <x:c r="G1266" s="0" t="s">
        <x:v>249</x:v>
      </x:c>
      <x:c r="H1266" s="43" t="n">
        <x:v>3.83</x:v>
      </x:c>
      <x:c r="I1266" s="0" t="s">
        <x:v>250</x:v>
      </x:c>
      <x:c r="J1266" s="44">
        <x:f>ROUND(E1266/I1258* H1266,5)</x:f>
      </x:c>
      <x:c r="K1266" s="45" t="s"/>
    </x:row>
    <x:row r="1267" spans="1:27">
      <x:c r="B1267" s="0" t="s">
        <x:v>347</x:v>
      </x:c>
      <x:c r="C1267" s="0" t="s">
        <x:v>246</x:v>
      </x:c>
      <x:c r="D1267" s="0" t="s">
        <x:v>348</x:v>
      </x:c>
      <x:c r="E1267" s="42" t="n">
        <x:v>0.2</x:v>
      </x:c>
      <x:c r="F1267" s="0" t="s">
        <x:v>248</x:v>
      </x:c>
      <x:c r="G1267" s="0" t="s">
        <x:v>249</x:v>
      </x:c>
      <x:c r="H1267" s="43" t="n">
        <x:v>38.35</x:v>
      </x:c>
      <x:c r="I1267" s="0" t="s">
        <x:v>250</x:v>
      </x:c>
      <x:c r="J1267" s="44">
        <x:f>ROUND(E1267/I1258* H1267,5)</x:f>
      </x:c>
      <x:c r="K1267" s="45" t="s"/>
    </x:row>
    <x:row r="1268" spans="1:27">
      <x:c r="B1268" s="0" t="s">
        <x:v>487</x:v>
      </x:c>
      <x:c r="C1268" s="0" t="s">
        <x:v>246</x:v>
      </x:c>
      <x:c r="D1268" s="0" t="s">
        <x:v>488</x:v>
      </x:c>
      <x:c r="E1268" s="42" t="n">
        <x:v>0.2</x:v>
      </x:c>
      <x:c r="F1268" s="0" t="s">
        <x:v>248</x:v>
      </x:c>
      <x:c r="G1268" s="0" t="s">
        <x:v>249</x:v>
      </x:c>
      <x:c r="H1268" s="43" t="n">
        <x:v>39.55</x:v>
      </x:c>
      <x:c r="I1268" s="0" t="s">
        <x:v>250</x:v>
      </x:c>
      <x:c r="J1268" s="44">
        <x:f>ROUND(E1268/I1258* H1268,5)</x:f>
      </x:c>
      <x:c r="K1268" s="45" t="s"/>
    </x:row>
    <x:row r="1269" spans="1:27">
      <x:c r="B1269" s="0" t="s">
        <x:v>439</x:v>
      </x:c>
      <x:c r="C1269" s="0" t="s">
        <x:v>246</x:v>
      </x:c>
      <x:c r="D1269" s="0" t="s">
        <x:v>440</x:v>
      </x:c>
      <x:c r="E1269" s="42" t="n">
        <x:v>0.2</x:v>
      </x:c>
      <x:c r="F1269" s="0" t="s">
        <x:v>248</x:v>
      </x:c>
      <x:c r="G1269" s="0" t="s">
        <x:v>249</x:v>
      </x:c>
      <x:c r="H1269" s="43" t="n">
        <x:v>45.99</x:v>
      </x:c>
      <x:c r="I1269" s="0" t="s">
        <x:v>250</x:v>
      </x:c>
      <x:c r="J1269" s="44">
        <x:f>ROUND(E1269/I1258* H1269,5)</x:f>
      </x:c>
      <x:c r="K1269" s="45" t="s"/>
    </x:row>
    <x:row r="1270" spans="1:27">
      <x:c r="B1270" s="0" t="s">
        <x:v>903</x:v>
      </x:c>
      <x:c r="C1270" s="0" t="s">
        <x:v>246</x:v>
      </x:c>
      <x:c r="D1270" s="0" t="s">
        <x:v>904</x:v>
      </x:c>
      <x:c r="E1270" s="42" t="n">
        <x:v>0.2</x:v>
      </x:c>
      <x:c r="F1270" s="0" t="s">
        <x:v>248</x:v>
      </x:c>
      <x:c r="G1270" s="0" t="s">
        <x:v>249</x:v>
      </x:c>
      <x:c r="H1270" s="43" t="n">
        <x:v>48.5</x:v>
      </x:c>
      <x:c r="I1270" s="0" t="s">
        <x:v>250</x:v>
      </x:c>
      <x:c r="J1270" s="44">
        <x:f>ROUND(E1270/I1258* H1270,5)</x:f>
      </x:c>
      <x:c r="K1270" s="45" t="s"/>
    </x:row>
    <x:row r="1271" spans="1:27">
      <x:c r="D1271" s="46" t="s">
        <x:v>282</x:v>
      </x:c>
      <x:c r="E1271" s="45" t="s"/>
      <x:c r="H1271" s="45" t="s"/>
      <x:c r="K1271" s="43">
        <x:f>SUM(J1265:J1270)</x:f>
      </x:c>
    </x:row>
    <x:row r="1272" spans="1:27">
      <x:c r="D1272" s="46" t="s">
        <x:v>260</x:v>
      </x:c>
      <x:c r="E1272" s="45" t="s"/>
      <x:c r="H1272" s="45" t="s"/>
      <x:c r="K1272" s="47">
        <x:f>SUM(J1259:J1271)</x:f>
      </x:c>
    </x:row>
    <x:row r="1273" spans="1:27">
      <x:c r="D1273" s="46" t="s">
        <x:v>293</x:v>
      </x:c>
      <x:c r="E1273" s="45" t="s"/>
      <x:c r="H1273" s="45" t="n">
        <x:v>8.15</x:v>
      </x:c>
      <x:c r="I1273" s="0" t="s">
        <x:v>262</x:v>
      </x:c>
      <x:c r="K1273" s="43">
        <x:f>ROUND(H1273/100*K1272,5)</x:f>
      </x:c>
    </x:row>
    <x:row r="1274" spans="1:27">
      <x:c r="D1274" s="46" t="s">
        <x:v>263</x:v>
      </x:c>
      <x:c r="E1274" s="45" t="s"/>
      <x:c r="H1274" s="45" t="s"/>
      <x:c r="K1274" s="47">
        <x:f>SUM(K1272:K1273)</x:f>
      </x:c>
    </x:row>
    <x:row r="1276" spans="1:27" customFormat="1" ht="45" customHeight="1">
      <x:c r="A1276" s="35" t="s">
        <x:v>905</x:v>
      </x:c>
      <x:c r="B1276" s="35" t="s">
        <x:v>43</x:v>
      </x:c>
      <x:c r="C1276" s="36" t="s">
        <x:v>44</x:v>
      </x:c>
      <x:c r="D1276" s="37" t="s">
        <x:v>45</x:v>
      </x:c>
      <x:c r="E1276" s="36" t="s"/>
      <x:c r="F1276" s="36" t="s"/>
      <x:c r="G1276" s="36" t="s"/>
      <x:c r="H1276" s="38" t="s">
        <x:v>242</x:v>
      </x:c>
      <x:c r="I1276" s="39" t="n">
        <x:v>97.556</x:v>
      </x:c>
      <x:c r="J1276" s="40" t="s"/>
      <x:c r="K1276" s="41">
        <x:f>ROUND(K1287,2)</x:f>
      </x:c>
      <x:c r="L1276" s="37" t="s">
        <x:v>906</x:v>
      </x:c>
      <x:c r="M1276" s="36" t="s"/>
      <x:c r="N1276" s="36" t="s"/>
      <x:c r="O1276" s="36" t="s"/>
      <x:c r="P1276" s="36" t="s"/>
      <x:c r="Q1276" s="36" t="s"/>
      <x:c r="R1276" s="36" t="s"/>
      <x:c r="S1276" s="36" t="s"/>
      <x:c r="T1276" s="36" t="s"/>
      <x:c r="U1276" s="36" t="s"/>
      <x:c r="V1276" s="36" t="s"/>
      <x:c r="W1276" s="36" t="s"/>
      <x:c r="X1276" s="36" t="s"/>
      <x:c r="Y1276" s="36" t="s"/>
      <x:c r="Z1276" s="36" t="s"/>
      <x:c r="AA1276" s="36" t="s"/>
    </x:row>
    <x:row r="1277" spans="1:27">
      <x:c r="B1277" s="13" t="s">
        <x:v>244</x:v>
      </x:c>
    </x:row>
    <x:row r="1278" spans="1:27">
      <x:c r="B1278" s="0" t="s">
        <x:v>267</x:v>
      </x:c>
      <x:c r="C1278" s="0" t="s">
        <x:v>246</x:v>
      </x:c>
      <x:c r="D1278" s="0" t="s">
        <x:v>268</x:v>
      </x:c>
      <x:c r="E1278" s="42" t="n">
        <x:v>0.2</x:v>
      </x:c>
      <x:c r="F1278" s="0" t="s">
        <x:v>248</x:v>
      </x:c>
      <x:c r="G1278" s="0" t="s">
        <x:v>249</x:v>
      </x:c>
      <x:c r="H1278" s="43" t="n">
        <x:v>33.49</x:v>
      </x:c>
      <x:c r="I1278" s="0" t="s">
        <x:v>250</x:v>
      </x:c>
      <x:c r="J1278" s="44">
        <x:f>ROUND(E1278/I1276* H1278,5)</x:f>
      </x:c>
      <x:c r="K1278" s="45" t="s"/>
    </x:row>
    <x:row r="1279" spans="1:27">
      <x:c r="B1279" s="0" t="s">
        <x:v>269</x:v>
      </x:c>
      <x:c r="C1279" s="0" t="s">
        <x:v>246</x:v>
      </x:c>
      <x:c r="D1279" s="0" t="s">
        <x:v>270</x:v>
      </x:c>
      <x:c r="E1279" s="42" t="n">
        <x:v>1</x:v>
      </x:c>
      <x:c r="F1279" s="0" t="s">
        <x:v>248</x:v>
      </x:c>
      <x:c r="G1279" s="0" t="s">
        <x:v>249</x:v>
      </x:c>
      <x:c r="H1279" s="43" t="n">
        <x:v>27.29</x:v>
      </x:c>
      <x:c r="I1279" s="0" t="s">
        <x:v>250</x:v>
      </x:c>
      <x:c r="J1279" s="44">
        <x:f>ROUND(E1279/I1276* H1279,5)</x:f>
      </x:c>
      <x:c r="K1279" s="45" t="s"/>
    </x:row>
    <x:row r="1280" spans="1:27">
      <x:c r="D1280" s="46" t="s">
        <x:v>253</x:v>
      </x:c>
      <x:c r="E1280" s="45" t="s"/>
      <x:c r="H1280" s="45" t="s"/>
      <x:c r="K1280" s="43">
        <x:f>SUM(J1278:J1279)</x:f>
      </x:c>
    </x:row>
    <x:row r="1281" spans="1:27">
      <x:c r="B1281" s="13" t="s">
        <x:v>273</x:v>
      </x:c>
      <x:c r="E1281" s="45" t="s"/>
      <x:c r="H1281" s="45" t="s"/>
      <x:c r="K1281" s="45" t="s"/>
    </x:row>
    <x:row r="1282" spans="1:27">
      <x:c r="B1282" s="0" t="s">
        <x:v>889</x:v>
      </x:c>
      <x:c r="C1282" s="0" t="s">
        <x:v>246</x:v>
      </x:c>
      <x:c r="D1282" s="0" t="s">
        <x:v>890</x:v>
      </x:c>
      <x:c r="E1282" s="42" t="n">
        <x:v>1</x:v>
      </x:c>
      <x:c r="F1282" s="0" t="s">
        <x:v>248</x:v>
      </x:c>
      <x:c r="G1282" s="0" t="s">
        <x:v>249</x:v>
      </x:c>
      <x:c r="H1282" s="43" t="n">
        <x:v>55.18</x:v>
      </x:c>
      <x:c r="I1282" s="0" t="s">
        <x:v>250</x:v>
      </x:c>
      <x:c r="J1282" s="44">
        <x:f>ROUND(E1282/I1276* H1282,5)</x:f>
      </x:c>
      <x:c r="K1282" s="45" t="s"/>
    </x:row>
    <x:row r="1283" spans="1:27">
      <x:c r="B1283" s="0" t="s">
        <x:v>342</x:v>
      </x:c>
      <x:c r="C1283" s="0" t="s">
        <x:v>246</x:v>
      </x:c>
      <x:c r="D1283" s="0" t="s">
        <x:v>343</x:v>
      </x:c>
      <x:c r="E1283" s="42" t="n">
        <x:v>2</x:v>
      </x:c>
      <x:c r="F1283" s="0" t="s">
        <x:v>248</x:v>
      </x:c>
      <x:c r="G1283" s="0" t="s">
        <x:v>249</x:v>
      </x:c>
      <x:c r="H1283" s="43" t="n">
        <x:v>50.19</x:v>
      </x:c>
      <x:c r="I1283" s="0" t="s">
        <x:v>250</x:v>
      </x:c>
      <x:c r="J1283" s="44">
        <x:f>ROUND(E1283/I1276* H1283,5)</x:f>
      </x:c>
      <x:c r="K1283" s="45" t="s"/>
    </x:row>
    <x:row r="1284" spans="1:27">
      <x:c r="D1284" s="46" t="s">
        <x:v>282</x:v>
      </x:c>
      <x:c r="E1284" s="45" t="s"/>
      <x:c r="H1284" s="45" t="s"/>
      <x:c r="K1284" s="43">
        <x:f>SUM(J1282:J1283)</x:f>
      </x:c>
    </x:row>
    <x:row r="1285" spans="1:27">
      <x:c r="D1285" s="46" t="s">
        <x:v>260</x:v>
      </x:c>
      <x:c r="E1285" s="45" t="s"/>
      <x:c r="H1285" s="45" t="s"/>
      <x:c r="K1285" s="47">
        <x:f>SUM(J1277:J1284)</x:f>
      </x:c>
    </x:row>
    <x:row r="1286" spans="1:27">
      <x:c r="D1286" s="46" t="s">
        <x:v>293</x:v>
      </x:c>
      <x:c r="E1286" s="45" t="s"/>
      <x:c r="H1286" s="45" t="n">
        <x:v>8.15</x:v>
      </x:c>
      <x:c r="I1286" s="0" t="s">
        <x:v>262</x:v>
      </x:c>
      <x:c r="K1286" s="43">
        <x:f>ROUND(H1286/100*K1285,5)</x:f>
      </x:c>
    </x:row>
    <x:row r="1287" spans="1:27">
      <x:c r="D1287" s="46" t="s">
        <x:v>263</x:v>
      </x:c>
      <x:c r="E1287" s="45" t="s"/>
      <x:c r="H1287" s="45" t="s"/>
      <x:c r="K1287" s="47">
        <x:f>SUM(K1285:K1286)</x:f>
      </x:c>
    </x:row>
    <x:row r="1289" spans="1:27" customFormat="1" ht="45" customHeight="1">
      <x:c r="A1289" s="35" t="s">
        <x:v>907</x:v>
      </x:c>
      <x:c r="B1289" s="35" t="s">
        <x:v>46</x:v>
      </x:c>
      <x:c r="C1289" s="36" t="s">
        <x:v>44</x:v>
      </x:c>
      <x:c r="D1289" s="37" t="s">
        <x:v>47</x:v>
      </x:c>
      <x:c r="E1289" s="36" t="s"/>
      <x:c r="F1289" s="36" t="s"/>
      <x:c r="G1289" s="36" t="s"/>
      <x:c r="H1289" s="38" t="s">
        <x:v>242</x:v>
      </x:c>
      <x:c r="I1289" s="39" t="n">
        <x:v>170</x:v>
      </x:c>
      <x:c r="J1289" s="40" t="s"/>
      <x:c r="K1289" s="41">
        <x:f>ROUND(K1302,2)</x:f>
      </x:c>
      <x:c r="L1289" s="37" t="s">
        <x:v>908</x:v>
      </x:c>
      <x:c r="M1289" s="36" t="s"/>
      <x:c r="N1289" s="36" t="s"/>
      <x:c r="O1289" s="36" t="s"/>
      <x:c r="P1289" s="36" t="s"/>
      <x:c r="Q1289" s="36" t="s"/>
      <x:c r="R1289" s="36" t="s"/>
      <x:c r="S1289" s="36" t="s"/>
      <x:c r="T1289" s="36" t="s"/>
      <x:c r="U1289" s="36" t="s"/>
      <x:c r="V1289" s="36" t="s"/>
      <x:c r="W1289" s="36" t="s"/>
      <x:c r="X1289" s="36" t="s"/>
      <x:c r="Y1289" s="36" t="s"/>
      <x:c r="Z1289" s="36" t="s"/>
      <x:c r="AA1289" s="36" t="s"/>
    </x:row>
    <x:row r="1290" spans="1:27">
      <x:c r="B1290" s="13" t="s">
        <x:v>244</x:v>
      </x:c>
    </x:row>
    <x:row r="1291" spans="1:27">
      <x:c r="B1291" s="0" t="s">
        <x:v>269</x:v>
      </x:c>
      <x:c r="C1291" s="0" t="s">
        <x:v>246</x:v>
      </x:c>
      <x:c r="D1291" s="0" t="s">
        <x:v>270</x:v>
      </x:c>
      <x:c r="E1291" s="42" t="n">
        <x:v>1</x:v>
      </x:c>
      <x:c r="F1291" s="0" t="s">
        <x:v>248</x:v>
      </x:c>
      <x:c r="G1291" s="0" t="s">
        <x:v>249</x:v>
      </x:c>
      <x:c r="H1291" s="43" t="n">
        <x:v>27.29</x:v>
      </x:c>
      <x:c r="I1291" s="0" t="s">
        <x:v>250</x:v>
      </x:c>
      <x:c r="J1291" s="44">
        <x:f>ROUND(E1291/I1289* H1291,5)</x:f>
      </x:c>
      <x:c r="K1291" s="45" t="s"/>
    </x:row>
    <x:row r="1292" spans="1:27">
      <x:c r="B1292" s="0" t="s">
        <x:v>267</x:v>
      </x:c>
      <x:c r="C1292" s="0" t="s">
        <x:v>246</x:v>
      </x:c>
      <x:c r="D1292" s="0" t="s">
        <x:v>268</x:v>
      </x:c>
      <x:c r="E1292" s="42" t="n">
        <x:v>0.25</x:v>
      </x:c>
      <x:c r="F1292" s="0" t="s">
        <x:v>248</x:v>
      </x:c>
      <x:c r="G1292" s="0" t="s">
        <x:v>249</x:v>
      </x:c>
      <x:c r="H1292" s="43" t="n">
        <x:v>33.49</x:v>
      </x:c>
      <x:c r="I1292" s="0" t="s">
        <x:v>250</x:v>
      </x:c>
      <x:c r="J1292" s="44">
        <x:f>ROUND(E1292/I1289* H1292,5)</x:f>
      </x:c>
      <x:c r="K1292" s="45" t="s"/>
    </x:row>
    <x:row r="1293" spans="1:27">
      <x:c r="D1293" s="46" t="s">
        <x:v>253</x:v>
      </x:c>
      <x:c r="E1293" s="45" t="s"/>
      <x:c r="H1293" s="45" t="s"/>
      <x:c r="K1293" s="43">
        <x:f>SUM(J1291:J1292)</x:f>
      </x:c>
    </x:row>
    <x:row r="1294" spans="1:27">
      <x:c r="B1294" s="13" t="s">
        <x:v>273</x:v>
      </x:c>
      <x:c r="E1294" s="45" t="s"/>
      <x:c r="H1294" s="45" t="s"/>
      <x:c r="K1294" s="45" t="s"/>
    </x:row>
    <x:row r="1295" spans="1:27">
      <x:c r="B1295" s="0" t="s">
        <x:v>909</x:v>
      </x:c>
      <x:c r="C1295" s="0" t="s">
        <x:v>246</x:v>
      </x:c>
      <x:c r="D1295" s="0" t="s">
        <x:v>910</x:v>
      </x:c>
      <x:c r="E1295" s="42" t="n">
        <x:v>3</x:v>
      </x:c>
      <x:c r="F1295" s="0" t="s">
        <x:v>248</x:v>
      </x:c>
      <x:c r="G1295" s="0" t="s">
        <x:v>249</x:v>
      </x:c>
      <x:c r="H1295" s="43" t="n">
        <x:v>82.49</x:v>
      </x:c>
      <x:c r="I1295" s="0" t="s">
        <x:v>250</x:v>
      </x:c>
      <x:c r="J1295" s="44">
        <x:f>ROUND(E1295/I1289* H1295,5)</x:f>
      </x:c>
      <x:c r="K1295" s="45" t="s"/>
    </x:row>
    <x:row r="1296" spans="1:27">
      <x:c r="B1296" s="0" t="s">
        <x:v>911</x:v>
      </x:c>
      <x:c r="C1296" s="0" t="s">
        <x:v>246</x:v>
      </x:c>
      <x:c r="D1296" s="0" t="s">
        <x:v>912</x:v>
      </x:c>
      <x:c r="E1296" s="42" t="n">
        <x:v>0.2</x:v>
      </x:c>
      <x:c r="F1296" s="0" t="s">
        <x:v>248</x:v>
      </x:c>
      <x:c r="G1296" s="0" t="s">
        <x:v>249</x:v>
      </x:c>
      <x:c r="H1296" s="43" t="n">
        <x:v>119.26</x:v>
      </x:c>
      <x:c r="I1296" s="0" t="s">
        <x:v>250</x:v>
      </x:c>
      <x:c r="J1296" s="44">
        <x:f>ROUND(E1296/I1289* H1296,5)</x:f>
      </x:c>
      <x:c r="K1296" s="45" t="s"/>
    </x:row>
    <x:row r="1297" spans="1:27">
      <x:c r="B1297" s="0" t="s">
        <x:v>913</x:v>
      </x:c>
      <x:c r="C1297" s="0" t="s">
        <x:v>246</x:v>
      </x:c>
      <x:c r="D1297" s="0" t="s">
        <x:v>914</x:v>
      </x:c>
      <x:c r="E1297" s="42" t="n">
        <x:v>1</x:v>
      </x:c>
      <x:c r="F1297" s="0" t="s">
        <x:v>248</x:v>
      </x:c>
      <x:c r="G1297" s="0" t="s">
        <x:v>249</x:v>
      </x:c>
      <x:c r="H1297" s="43" t="n">
        <x:v>148.8</x:v>
      </x:c>
      <x:c r="I1297" s="0" t="s">
        <x:v>250</x:v>
      </x:c>
      <x:c r="J1297" s="44">
        <x:f>ROUND(E1297/I1289* H1297,5)</x:f>
      </x:c>
      <x:c r="K1297" s="45" t="s"/>
    </x:row>
    <x:row r="1298" spans="1:27">
      <x:c r="B1298" s="0" t="s">
        <x:v>340</x:v>
      </x:c>
      <x:c r="C1298" s="0" t="s">
        <x:v>246</x:v>
      </x:c>
      <x:c r="D1298" s="0" t="s">
        <x:v>341</x:v>
      </x:c>
      <x:c r="E1298" s="42" t="n">
        <x:v>0.5</x:v>
      </x:c>
      <x:c r="F1298" s="0" t="s">
        <x:v>248</x:v>
      </x:c>
      <x:c r="G1298" s="0" t="s">
        <x:v>249</x:v>
      </x:c>
      <x:c r="H1298" s="43" t="n">
        <x:v>65.78</x:v>
      </x:c>
      <x:c r="I1298" s="0" t="s">
        <x:v>250</x:v>
      </x:c>
      <x:c r="J1298" s="44">
        <x:f>ROUND(E1298/I1289* H1298,5)</x:f>
      </x:c>
      <x:c r="K1298" s="45" t="s"/>
    </x:row>
    <x:row r="1299" spans="1:27">
      <x:c r="D1299" s="46" t="s">
        <x:v>282</x:v>
      </x:c>
      <x:c r="E1299" s="45" t="s"/>
      <x:c r="H1299" s="45" t="s"/>
      <x:c r="K1299" s="43">
        <x:f>SUM(J1295:J1298)</x:f>
      </x:c>
    </x:row>
    <x:row r="1300" spans="1:27">
      <x:c r="D1300" s="46" t="s">
        <x:v>260</x:v>
      </x:c>
      <x:c r="E1300" s="45" t="s"/>
      <x:c r="H1300" s="45" t="s"/>
      <x:c r="K1300" s="47">
        <x:f>SUM(J1290:J1299)</x:f>
      </x:c>
    </x:row>
    <x:row r="1301" spans="1:27">
      <x:c r="D1301" s="46" t="s">
        <x:v>293</x:v>
      </x:c>
      <x:c r="E1301" s="45" t="s"/>
      <x:c r="H1301" s="45" t="n">
        <x:v>8.15</x:v>
      </x:c>
      <x:c r="I1301" s="0" t="s">
        <x:v>262</x:v>
      </x:c>
      <x:c r="K1301" s="43">
        <x:f>ROUND(H1301/100*K1300,5)</x:f>
      </x:c>
    </x:row>
    <x:row r="1302" spans="1:27">
      <x:c r="D1302" s="46" t="s">
        <x:v>263</x:v>
      </x:c>
      <x:c r="E1302" s="45" t="s"/>
      <x:c r="H1302" s="45" t="s"/>
      <x:c r="K1302" s="47">
        <x:f>SUM(K1300:K1301)</x:f>
      </x:c>
    </x:row>
    <x:row r="1304" spans="1:27" customFormat="1" ht="45" customHeight="1">
      <x:c r="A1304" s="35" t="s">
        <x:v>915</x:v>
      </x:c>
      <x:c r="B1304" s="35" t="s">
        <x:v>108</x:v>
      </x:c>
      <x:c r="C1304" s="36" t="s">
        <x:v>44</x:v>
      </x:c>
      <x:c r="D1304" s="37" t="s">
        <x:v>109</x:v>
      </x:c>
      <x:c r="E1304" s="36" t="s"/>
      <x:c r="F1304" s="36" t="s"/>
      <x:c r="G1304" s="36" t="s"/>
      <x:c r="H1304" s="38" t="s">
        <x:v>242</x:v>
      </x:c>
      <x:c r="I1304" s="39" t="n">
        <x:v>1</x:v>
      </x:c>
      <x:c r="J1304" s="40" t="s"/>
      <x:c r="K1304" s="41">
        <x:f>ROUND(K1310,2)</x:f>
      </x:c>
      <x:c r="L1304" s="37" t="s">
        <x:v>916</x:v>
      </x:c>
      <x:c r="M1304" s="36" t="s"/>
      <x:c r="N1304" s="36" t="s"/>
      <x:c r="O1304" s="36" t="s"/>
      <x:c r="P1304" s="36" t="s"/>
      <x:c r="Q1304" s="36" t="s"/>
      <x:c r="R1304" s="36" t="s"/>
      <x:c r="S1304" s="36" t="s"/>
      <x:c r="T1304" s="36" t="s"/>
      <x:c r="U1304" s="36" t="s"/>
      <x:c r="V1304" s="36" t="s"/>
      <x:c r="W1304" s="36" t="s"/>
      <x:c r="X1304" s="36" t="s"/>
      <x:c r="Y1304" s="36" t="s"/>
      <x:c r="Z1304" s="36" t="s"/>
      <x:c r="AA1304" s="36" t="s"/>
    </x:row>
    <x:row r="1305" spans="1:27">
      <x:c r="B1305" s="13" t="s">
        <x:v>244</x:v>
      </x:c>
    </x:row>
    <x:row r="1306" spans="1:27">
      <x:c r="B1306" s="0" t="s">
        <x:v>289</x:v>
      </x:c>
      <x:c r="C1306" s="0" t="s">
        <x:v>246</x:v>
      </x:c>
      <x:c r="D1306" s="0" t="s">
        <x:v>290</x:v>
      </x:c>
      <x:c r="E1306" s="42" t="n">
        <x:v>2.7</x:v>
      </x:c>
      <x:c r="F1306" s="0" t="s">
        <x:v>248</x:v>
      </x:c>
      <x:c r="G1306" s="0" t="s">
        <x:v>249</x:v>
      </x:c>
      <x:c r="H1306" s="43" t="n">
        <x:v>26.39</x:v>
      </x:c>
      <x:c r="I1306" s="0" t="s">
        <x:v>250</x:v>
      </x:c>
      <x:c r="J1306" s="44">
        <x:f>ROUND(E1306/I1304* H1306,5)</x:f>
      </x:c>
      <x:c r="K1306" s="45" t="s"/>
    </x:row>
    <x:row r="1307" spans="1:27">
      <x:c r="D1307" s="46" t="s">
        <x:v>253</x:v>
      </x:c>
      <x:c r="E1307" s="45" t="s"/>
      <x:c r="H1307" s="45" t="s"/>
      <x:c r="K1307" s="43">
        <x:f>SUM(J1306:J1306)</x:f>
      </x:c>
    </x:row>
    <x:row r="1308" spans="1:27">
      <x:c r="D1308" s="46" t="s">
        <x:v>260</x:v>
      </x:c>
      <x:c r="E1308" s="45" t="s"/>
      <x:c r="H1308" s="45" t="s"/>
      <x:c r="K1308" s="47">
        <x:f>SUM(J1305:J1307)</x:f>
      </x:c>
    </x:row>
    <x:row r="1309" spans="1:27">
      <x:c r="D1309" s="46" t="s">
        <x:v>293</x:v>
      </x:c>
      <x:c r="E1309" s="45" t="s"/>
      <x:c r="H1309" s="45" t="n">
        <x:v>8.15</x:v>
      </x:c>
      <x:c r="I1309" s="0" t="s">
        <x:v>262</x:v>
      </x:c>
      <x:c r="K1309" s="43">
        <x:f>ROUND(H1309/100*K1308,5)</x:f>
      </x:c>
    </x:row>
    <x:row r="1310" spans="1:27">
      <x:c r="D1310" s="46" t="s">
        <x:v>263</x:v>
      </x:c>
      <x:c r="E1310" s="45" t="s"/>
      <x:c r="H1310" s="45" t="s"/>
      <x:c r="K1310" s="47">
        <x:f>SUM(K1308:K1309)</x:f>
      </x:c>
    </x:row>
    <x:row r="1312" spans="1:27" customFormat="1" ht="45" customHeight="1">
      <x:c r="A1312" s="35" t="s">
        <x:v>917</x:v>
      </x:c>
      <x:c r="B1312" s="35" t="s">
        <x:v>48</x:v>
      </x:c>
      <x:c r="C1312" s="36" t="s">
        <x:v>44</x:v>
      </x:c>
      <x:c r="D1312" s="37" t="s">
        <x:v>49</x:v>
      </x:c>
      <x:c r="E1312" s="36" t="s"/>
      <x:c r="F1312" s="36" t="s"/>
      <x:c r="G1312" s="36" t="s"/>
      <x:c r="H1312" s="38" t="s">
        <x:v>242</x:v>
      </x:c>
      <x:c r="I1312" s="39" t="n">
        <x:v>171</x:v>
      </x:c>
      <x:c r="J1312" s="40" t="s"/>
      <x:c r="K1312" s="41">
        <x:f>ROUND(K1328,2)</x:f>
      </x:c>
      <x:c r="L1312" s="37" t="s">
        <x:v>918</x:v>
      </x:c>
      <x:c r="M1312" s="36" t="s"/>
      <x:c r="N1312" s="36" t="s"/>
      <x:c r="O1312" s="36" t="s"/>
      <x:c r="P1312" s="36" t="s"/>
      <x:c r="Q1312" s="36" t="s"/>
      <x:c r="R1312" s="36" t="s"/>
      <x:c r="S1312" s="36" t="s"/>
      <x:c r="T1312" s="36" t="s"/>
      <x:c r="U1312" s="36" t="s"/>
      <x:c r="V1312" s="36" t="s"/>
      <x:c r="W1312" s="36" t="s"/>
      <x:c r="X1312" s="36" t="s"/>
      <x:c r="Y1312" s="36" t="s"/>
      <x:c r="Z1312" s="36" t="s"/>
      <x:c r="AA1312" s="36" t="s"/>
    </x:row>
    <x:row r="1313" spans="1:27">
      <x:c r="B1313" s="13" t="s">
        <x:v>244</x:v>
      </x:c>
    </x:row>
    <x:row r="1314" spans="1:27">
      <x:c r="B1314" s="0" t="s">
        <x:v>267</x:v>
      </x:c>
      <x:c r="C1314" s="0" t="s">
        <x:v>246</x:v>
      </x:c>
      <x:c r="D1314" s="0" t="s">
        <x:v>268</x:v>
      </x:c>
      <x:c r="E1314" s="42" t="n">
        <x:v>0.198</x:v>
      </x:c>
      <x:c r="F1314" s="0" t="s">
        <x:v>248</x:v>
      </x:c>
      <x:c r="G1314" s="0" t="s">
        <x:v>249</x:v>
      </x:c>
      <x:c r="H1314" s="43" t="n">
        <x:v>33.49</x:v>
      </x:c>
      <x:c r="I1314" s="0" t="s">
        <x:v>250</x:v>
      </x:c>
      <x:c r="J1314" s="44">
        <x:f>ROUND(E1314/I1312* H1314,5)</x:f>
      </x:c>
      <x:c r="K1314" s="45" t="s"/>
    </x:row>
    <x:row r="1315" spans="1:27">
      <x:c r="B1315" s="0" t="s">
        <x:v>269</x:v>
      </x:c>
      <x:c r="C1315" s="0" t="s">
        <x:v>246</x:v>
      </x:c>
      <x:c r="D1315" s="0" t="s">
        <x:v>270</x:v>
      </x:c>
      <x:c r="E1315" s="42" t="n">
        <x:v>1.007</x:v>
      </x:c>
      <x:c r="F1315" s="0" t="s">
        <x:v>248</x:v>
      </x:c>
      <x:c r="G1315" s="0" t="s">
        <x:v>249</x:v>
      </x:c>
      <x:c r="H1315" s="43" t="n">
        <x:v>27.29</x:v>
      </x:c>
      <x:c r="I1315" s="0" t="s">
        <x:v>250</x:v>
      </x:c>
      <x:c r="J1315" s="44">
        <x:f>ROUND(E1315/I1312* H1315,5)</x:f>
      </x:c>
      <x:c r="K1315" s="45" t="s"/>
    </x:row>
    <x:row r="1316" spans="1:27">
      <x:c r="D1316" s="46" t="s">
        <x:v>253</x:v>
      </x:c>
      <x:c r="E1316" s="45" t="s"/>
      <x:c r="H1316" s="45" t="s"/>
      <x:c r="K1316" s="43">
        <x:f>SUM(J1314:J1315)</x:f>
      </x:c>
    </x:row>
    <x:row r="1317" spans="1:27">
      <x:c r="B1317" s="13" t="s">
        <x:v>273</x:v>
      </x:c>
      <x:c r="E1317" s="45" t="s"/>
      <x:c r="H1317" s="45" t="s"/>
      <x:c r="K1317" s="45" t="s"/>
    </x:row>
    <x:row r="1318" spans="1:27">
      <x:c r="B1318" s="0" t="s">
        <x:v>384</x:v>
      </x:c>
      <x:c r="C1318" s="0" t="s">
        <x:v>246</x:v>
      </x:c>
      <x:c r="D1318" s="0" t="s">
        <x:v>385</x:v>
      </x:c>
      <x:c r="E1318" s="42" t="n">
        <x:v>0.495</x:v>
      </x:c>
      <x:c r="F1318" s="0" t="s">
        <x:v>248</x:v>
      </x:c>
      <x:c r="G1318" s="0" t="s">
        <x:v>249</x:v>
      </x:c>
      <x:c r="H1318" s="43" t="n">
        <x:v>39.49</x:v>
      </x:c>
      <x:c r="I1318" s="0" t="s">
        <x:v>250</x:v>
      </x:c>
      <x:c r="J1318" s="44">
        <x:f>ROUND(E1318/I1312* H1318,5)</x:f>
      </x:c>
      <x:c r="K1318" s="45" t="s"/>
    </x:row>
    <x:row r="1319" spans="1:27">
      <x:c r="B1319" s="0" t="s">
        <x:v>919</x:v>
      </x:c>
      <x:c r="C1319" s="0" t="s">
        <x:v>246</x:v>
      </x:c>
      <x:c r="D1319" s="0" t="s">
        <x:v>920</x:v>
      </x:c>
      <x:c r="E1319" s="42" t="n">
        <x:v>1.007</x:v>
      </x:c>
      <x:c r="F1319" s="0" t="s">
        <x:v>248</x:v>
      </x:c>
      <x:c r="G1319" s="0" t="s">
        <x:v>249</x:v>
      </x:c>
      <x:c r="H1319" s="43" t="n">
        <x:v>67.9</x:v>
      </x:c>
      <x:c r="I1319" s="0" t="s">
        <x:v>250</x:v>
      </x:c>
      <x:c r="J1319" s="44">
        <x:f>ROUND(E1319/I1312* H1319,5)</x:f>
      </x:c>
      <x:c r="K1319" s="45" t="s"/>
    </x:row>
    <x:row r="1320" spans="1:27">
      <x:c r="B1320" s="0" t="s">
        <x:v>921</x:v>
      </x:c>
      <x:c r="C1320" s="0" t="s">
        <x:v>246</x:v>
      </x:c>
      <x:c r="D1320" s="0" t="s">
        <x:v>922</x:v>
      </x:c>
      <x:c r="E1320" s="42" t="n">
        <x:v>0.495</x:v>
      </x:c>
      <x:c r="F1320" s="0" t="s">
        <x:v>248</x:v>
      </x:c>
      <x:c r="G1320" s="0" t="s">
        <x:v>249</x:v>
      </x:c>
      <x:c r="H1320" s="43" t="n">
        <x:v>60.76</x:v>
      </x:c>
      <x:c r="I1320" s="0" t="s">
        <x:v>250</x:v>
      </x:c>
      <x:c r="J1320" s="44">
        <x:f>ROUND(E1320/I1312* H1320,5)</x:f>
      </x:c>
      <x:c r="K1320" s="45" t="s"/>
    </x:row>
    <x:row r="1321" spans="1:27">
      <x:c r="B1321" s="0" t="s">
        <x:v>923</x:v>
      </x:c>
      <x:c r="C1321" s="0" t="s">
        <x:v>246</x:v>
      </x:c>
      <x:c r="D1321" s="0" t="s">
        <x:v>924</x:v>
      </x:c>
      <x:c r="E1321" s="42" t="n">
        <x:v>1.007</x:v>
      </x:c>
      <x:c r="F1321" s="0" t="s">
        <x:v>248</x:v>
      </x:c>
      <x:c r="G1321" s="0" t="s">
        <x:v>249</x:v>
      </x:c>
      <x:c r="H1321" s="43" t="n">
        <x:v>70.86</x:v>
      </x:c>
      <x:c r="I1321" s="0" t="s">
        <x:v>250</x:v>
      </x:c>
      <x:c r="J1321" s="44">
        <x:f>ROUND(E1321/I1312* H1321,5)</x:f>
      </x:c>
      <x:c r="K1321" s="45" t="s"/>
    </x:row>
    <x:row r="1322" spans="1:27">
      <x:c r="D1322" s="46" t="s">
        <x:v>282</x:v>
      </x:c>
      <x:c r="E1322" s="45" t="s"/>
      <x:c r="H1322" s="45" t="s"/>
      <x:c r="K1322" s="43">
        <x:f>SUM(J1318:J1321)</x:f>
      </x:c>
    </x:row>
    <x:row r="1323" spans="1:27">
      <x:c r="B1323" s="13" t="s">
        <x:v>254</x:v>
      </x:c>
      <x:c r="E1323" s="45" t="s"/>
      <x:c r="H1323" s="45" t="s"/>
      <x:c r="K1323" s="45" t="s"/>
    </x:row>
    <x:row r="1324" spans="1:27">
      <x:c r="B1324" s="0" t="s">
        <x:v>320</x:v>
      </x:c>
      <x:c r="C1324" s="0" t="s">
        <x:v>44</x:v>
      </x:c>
      <x:c r="D1324" s="0" t="s">
        <x:v>321</x:v>
      </x:c>
      <x:c r="E1324" s="42" t="n">
        <x:v>0.05</x:v>
      </x:c>
      <x:c r="G1324" s="0" t="s">
        <x:v>249</x:v>
      </x:c>
      <x:c r="H1324" s="43" t="n">
        <x:v>1.85</x:v>
      </x:c>
      <x:c r="I1324" s="0" t="s">
        <x:v>250</x:v>
      </x:c>
      <x:c r="J1324" s="44">
        <x:f>ROUND(E1324* H1324,5)</x:f>
      </x:c>
      <x:c r="K1324" s="45" t="s"/>
    </x:row>
    <x:row r="1325" spans="1:27">
      <x:c r="D1325" s="46" t="s">
        <x:v>259</x:v>
      </x:c>
      <x:c r="E1325" s="45" t="s"/>
      <x:c r="H1325" s="45" t="s"/>
      <x:c r="K1325" s="43">
        <x:f>SUM(J1324:J1324)</x:f>
      </x:c>
    </x:row>
    <x:row r="1326" spans="1:27">
      <x:c r="D1326" s="46" t="s">
        <x:v>260</x:v>
      </x:c>
      <x:c r="E1326" s="45" t="s"/>
      <x:c r="H1326" s="45" t="s"/>
      <x:c r="K1326" s="47">
        <x:f>SUM(J1313:J1325)</x:f>
      </x:c>
    </x:row>
    <x:row r="1327" spans="1:27">
      <x:c r="D1327" s="46" t="s">
        <x:v>293</x:v>
      </x:c>
      <x:c r="E1327" s="45" t="s"/>
      <x:c r="H1327" s="45" t="n">
        <x:v>8.15</x:v>
      </x:c>
      <x:c r="I1327" s="0" t="s">
        <x:v>262</x:v>
      </x:c>
      <x:c r="K1327" s="43">
        <x:f>ROUND(H1327/100*K1326,5)</x:f>
      </x:c>
    </x:row>
    <x:row r="1328" spans="1:27">
      <x:c r="D1328" s="46" t="s">
        <x:v>263</x:v>
      </x:c>
      <x:c r="E1328" s="45" t="s"/>
      <x:c r="H1328" s="45" t="s"/>
      <x:c r="K1328" s="47">
        <x:f>SUM(K1326:K1327)</x:f>
      </x:c>
    </x:row>
    <x:row r="1330" spans="1:27" customFormat="1" ht="45" customHeight="1">
      <x:c r="A1330" s="35" t="s">
        <x:v>925</x:v>
      </x:c>
      <x:c r="B1330" s="35" t="s">
        <x:v>50</x:v>
      </x:c>
      <x:c r="C1330" s="36" t="s">
        <x:v>44</x:v>
      </x:c>
      <x:c r="D1330" s="37" t="s">
        <x:v>51</x:v>
      </x:c>
      <x:c r="E1330" s="36" t="s"/>
      <x:c r="F1330" s="36" t="s"/>
      <x:c r="G1330" s="36" t="s"/>
      <x:c r="H1330" s="38" t="s">
        <x:v>242</x:v>
      </x:c>
      <x:c r="I1330" s="39" t="n">
        <x:v>149</x:v>
      </x:c>
      <x:c r="J1330" s="40" t="s"/>
      <x:c r="K1330" s="41">
        <x:f>ROUND(K1347,2)</x:f>
      </x:c>
      <x:c r="L1330" s="37" t="s">
        <x:v>926</x:v>
      </x:c>
      <x:c r="M1330" s="36" t="s"/>
      <x:c r="N1330" s="36" t="s"/>
      <x:c r="O1330" s="36" t="s"/>
      <x:c r="P1330" s="36" t="s"/>
      <x:c r="Q1330" s="36" t="s"/>
      <x:c r="R1330" s="36" t="s"/>
      <x:c r="S1330" s="36" t="s"/>
      <x:c r="T1330" s="36" t="s"/>
      <x:c r="U1330" s="36" t="s"/>
      <x:c r="V1330" s="36" t="s"/>
      <x:c r="W1330" s="36" t="s"/>
      <x:c r="X1330" s="36" t="s"/>
      <x:c r="Y1330" s="36" t="s"/>
      <x:c r="Z1330" s="36" t="s"/>
      <x:c r="AA1330" s="36" t="s"/>
    </x:row>
    <x:row r="1331" spans="1:27">
      <x:c r="B1331" s="13" t="s">
        <x:v>244</x:v>
      </x:c>
    </x:row>
    <x:row r="1332" spans="1:27">
      <x:c r="B1332" s="0" t="s">
        <x:v>289</x:v>
      </x:c>
      <x:c r="C1332" s="0" t="s">
        <x:v>246</x:v>
      </x:c>
      <x:c r="D1332" s="0" t="s">
        <x:v>290</x:v>
      </x:c>
      <x:c r="E1332" s="42" t="n">
        <x:v>1.005</x:v>
      </x:c>
      <x:c r="F1332" s="0" t="s">
        <x:v>248</x:v>
      </x:c>
      <x:c r="G1332" s="0" t="s">
        <x:v>249</x:v>
      </x:c>
      <x:c r="H1332" s="43" t="n">
        <x:v>26.39</x:v>
      </x:c>
      <x:c r="I1332" s="0" t="s">
        <x:v>250</x:v>
      </x:c>
      <x:c r="J1332" s="44">
        <x:f>ROUND(E1332/I1330* H1332,5)</x:f>
      </x:c>
      <x:c r="K1332" s="45" t="s"/>
    </x:row>
    <x:row r="1333" spans="1:27">
      <x:c r="B1333" s="0" t="s">
        <x:v>267</x:v>
      </x:c>
      <x:c r="C1333" s="0" t="s">
        <x:v>246</x:v>
      </x:c>
      <x:c r="D1333" s="0" t="s">
        <x:v>268</x:v>
      </x:c>
      <x:c r="E1333" s="42" t="n">
        <x:v>0.255</x:v>
      </x:c>
      <x:c r="F1333" s="0" t="s">
        <x:v>248</x:v>
      </x:c>
      <x:c r="G1333" s="0" t="s">
        <x:v>249</x:v>
      </x:c>
      <x:c r="H1333" s="43" t="n">
        <x:v>33.49</x:v>
      </x:c>
      <x:c r="I1333" s="0" t="s">
        <x:v>250</x:v>
      </x:c>
      <x:c r="J1333" s="44">
        <x:f>ROUND(E1333/I1330* H1333,5)</x:f>
      </x:c>
      <x:c r="K1333" s="45" t="s"/>
    </x:row>
    <x:row r="1334" spans="1:27">
      <x:c r="D1334" s="46" t="s">
        <x:v>253</x:v>
      </x:c>
      <x:c r="E1334" s="45" t="s"/>
      <x:c r="H1334" s="45" t="s"/>
      <x:c r="K1334" s="43">
        <x:f>SUM(J1332:J1333)</x:f>
      </x:c>
    </x:row>
    <x:row r="1335" spans="1:27">
      <x:c r="B1335" s="13" t="s">
        <x:v>273</x:v>
      </x:c>
      <x:c r="E1335" s="45" t="s"/>
      <x:c r="H1335" s="45" t="s"/>
      <x:c r="K1335" s="45" t="s"/>
    </x:row>
    <x:row r="1336" spans="1:27">
      <x:c r="B1336" s="0" t="s">
        <x:v>919</x:v>
      </x:c>
      <x:c r="C1336" s="0" t="s">
        <x:v>246</x:v>
      </x:c>
      <x:c r="D1336" s="0" t="s">
        <x:v>920</x:v>
      </x:c>
      <x:c r="E1336" s="42" t="n">
        <x:v>1.005</x:v>
      </x:c>
      <x:c r="F1336" s="0" t="s">
        <x:v>248</x:v>
      </x:c>
      <x:c r="G1336" s="0" t="s">
        <x:v>249</x:v>
      </x:c>
      <x:c r="H1336" s="43" t="n">
        <x:v>67.9</x:v>
      </x:c>
      <x:c r="I1336" s="0" t="s">
        <x:v>250</x:v>
      </x:c>
      <x:c r="J1336" s="44">
        <x:f>ROUND(E1336/I1330* H1336,5)</x:f>
      </x:c>
      <x:c r="K1336" s="45" t="s"/>
    </x:row>
    <x:row r="1337" spans="1:27">
      <x:c r="B1337" s="0" t="s">
        <x:v>921</x:v>
      </x:c>
      <x:c r="C1337" s="0" t="s">
        <x:v>246</x:v>
      </x:c>
      <x:c r="D1337" s="0" t="s">
        <x:v>922</x:v>
      </x:c>
      <x:c r="E1337" s="42" t="n">
        <x:v>0.495</x:v>
      </x:c>
      <x:c r="F1337" s="0" t="s">
        <x:v>248</x:v>
      </x:c>
      <x:c r="G1337" s="0" t="s">
        <x:v>249</x:v>
      </x:c>
      <x:c r="H1337" s="43" t="n">
        <x:v>60.76</x:v>
      </x:c>
      <x:c r="I1337" s="0" t="s">
        <x:v>250</x:v>
      </x:c>
      <x:c r="J1337" s="44">
        <x:f>ROUND(E1337/I1330* H1337,5)</x:f>
      </x:c>
      <x:c r="K1337" s="45" t="s"/>
    </x:row>
    <x:row r="1338" spans="1:27">
      <x:c r="B1338" s="0" t="s">
        <x:v>923</x:v>
      </x:c>
      <x:c r="C1338" s="0" t="s">
        <x:v>246</x:v>
      </x:c>
      <x:c r="D1338" s="0" t="s">
        <x:v>924</x:v>
      </x:c>
      <x:c r="E1338" s="42" t="n">
        <x:v>1.005</x:v>
      </x:c>
      <x:c r="F1338" s="0" t="s">
        <x:v>248</x:v>
      </x:c>
      <x:c r="G1338" s="0" t="s">
        <x:v>249</x:v>
      </x:c>
      <x:c r="H1338" s="43" t="n">
        <x:v>70.86</x:v>
      </x:c>
      <x:c r="I1338" s="0" t="s">
        <x:v>250</x:v>
      </x:c>
      <x:c r="J1338" s="44">
        <x:f>ROUND(E1338/I1330* H1338,5)</x:f>
      </x:c>
      <x:c r="K1338" s="45" t="s"/>
    </x:row>
    <x:row r="1339" spans="1:27">
      <x:c r="B1339" s="0" t="s">
        <x:v>384</x:v>
      </x:c>
      <x:c r="C1339" s="0" t="s">
        <x:v>246</x:v>
      </x:c>
      <x:c r="D1339" s="0" t="s">
        <x:v>385</x:v>
      </x:c>
      <x:c r="E1339" s="42" t="n">
        <x:v>0.495</x:v>
      </x:c>
      <x:c r="F1339" s="0" t="s">
        <x:v>248</x:v>
      </x:c>
      <x:c r="G1339" s="0" t="s">
        <x:v>249</x:v>
      </x:c>
      <x:c r="H1339" s="43" t="n">
        <x:v>39.49</x:v>
      </x:c>
      <x:c r="I1339" s="0" t="s">
        <x:v>250</x:v>
      </x:c>
      <x:c r="J1339" s="44">
        <x:f>ROUND(E1339/I1330* H1339,5)</x:f>
      </x:c>
      <x:c r="K1339" s="45" t="s"/>
    </x:row>
    <x:row r="1340" spans="1:27">
      <x:c r="D1340" s="46" t="s">
        <x:v>282</x:v>
      </x:c>
      <x:c r="E1340" s="45" t="s"/>
      <x:c r="H1340" s="45" t="s"/>
      <x:c r="K1340" s="43">
        <x:f>SUM(J1336:J1339)</x:f>
      </x:c>
    </x:row>
    <x:row r="1341" spans="1:27">
      <x:c r="B1341" s="13" t="s">
        <x:v>254</x:v>
      </x:c>
      <x:c r="E1341" s="45" t="s"/>
      <x:c r="H1341" s="45" t="s"/>
      <x:c r="K1341" s="45" t="s"/>
    </x:row>
    <x:row r="1342" spans="1:27">
      <x:c r="B1342" s="0" t="s">
        <x:v>320</x:v>
      </x:c>
      <x:c r="C1342" s="0" t="s">
        <x:v>44</x:v>
      </x:c>
      <x:c r="D1342" s="0" t="s">
        <x:v>321</x:v>
      </x:c>
      <x:c r="E1342" s="42" t="n">
        <x:v>0.05</x:v>
      </x:c>
      <x:c r="G1342" s="0" t="s">
        <x:v>249</x:v>
      </x:c>
      <x:c r="H1342" s="43" t="n">
        <x:v>1.85</x:v>
      </x:c>
      <x:c r="I1342" s="0" t="s">
        <x:v>250</x:v>
      </x:c>
      <x:c r="J1342" s="44">
        <x:f>ROUND(E1342* H1342,5)</x:f>
      </x:c>
      <x:c r="K1342" s="45" t="s"/>
    </x:row>
    <x:row r="1343" spans="1:27">
      <x:c r="B1343" s="0" t="s">
        <x:v>927</x:v>
      </x:c>
      <x:c r="C1343" s="0" t="s">
        <x:v>44</x:v>
      </x:c>
      <x:c r="D1343" s="0" t="s">
        <x:v>928</x:v>
      </x:c>
      <x:c r="E1343" s="42" t="n">
        <x:v>1.2</x:v>
      </x:c>
      <x:c r="G1343" s="0" t="s">
        <x:v>249</x:v>
      </x:c>
      <x:c r="H1343" s="43" t="n">
        <x:v>5.9</x:v>
      </x:c>
      <x:c r="I1343" s="0" t="s">
        <x:v>250</x:v>
      </x:c>
      <x:c r="J1343" s="44">
        <x:f>ROUND(E1343* H1343,5)</x:f>
      </x:c>
      <x:c r="K1343" s="45" t="s"/>
    </x:row>
    <x:row r="1344" spans="1:27">
      <x:c r="D1344" s="46" t="s">
        <x:v>259</x:v>
      </x:c>
      <x:c r="E1344" s="45" t="s"/>
      <x:c r="H1344" s="45" t="s"/>
      <x:c r="K1344" s="43">
        <x:f>SUM(J1342:J1343)</x:f>
      </x:c>
    </x:row>
    <x:row r="1345" spans="1:27">
      <x:c r="D1345" s="46" t="s">
        <x:v>260</x:v>
      </x:c>
      <x:c r="E1345" s="45" t="s"/>
      <x:c r="H1345" s="45" t="s"/>
      <x:c r="K1345" s="47">
        <x:f>SUM(J1331:J1344)</x:f>
      </x:c>
    </x:row>
    <x:row r="1346" spans="1:27">
      <x:c r="D1346" s="46" t="s">
        <x:v>293</x:v>
      </x:c>
      <x:c r="E1346" s="45" t="s"/>
      <x:c r="H1346" s="45" t="n">
        <x:v>8.15</x:v>
      </x:c>
      <x:c r="I1346" s="0" t="s">
        <x:v>262</x:v>
      </x:c>
      <x:c r="K1346" s="43">
        <x:f>ROUND(H1346/100*K1345,5)</x:f>
      </x:c>
    </x:row>
    <x:row r="1347" spans="1:27">
      <x:c r="D1347" s="46" t="s">
        <x:v>263</x:v>
      </x:c>
      <x:c r="E1347" s="45" t="s"/>
      <x:c r="H1347" s="45" t="s"/>
      <x:c r="K1347" s="47">
        <x:f>SUM(K1345:K1346)</x:f>
      </x:c>
    </x:row>
    <x:row r="1349" spans="1:27" customFormat="1" ht="45" customHeight="1">
      <x:c r="A1349" s="35" t="s">
        <x:v>929</x:v>
      </x:c>
      <x:c r="B1349" s="35" t="s">
        <x:v>116</x:v>
      </x:c>
      <x:c r="C1349" s="36" t="s">
        <x:v>44</x:v>
      </x:c>
      <x:c r="D1349" s="37" t="s">
        <x:v>117</x:v>
      </x:c>
      <x:c r="E1349" s="36" t="s"/>
      <x:c r="F1349" s="36" t="s"/>
      <x:c r="G1349" s="36" t="s"/>
      <x:c r="H1349" s="38" t="s">
        <x:v>242</x:v>
      </x:c>
      <x:c r="I1349" s="39" t="n">
        <x:v>15</x:v>
      </x:c>
      <x:c r="J1349" s="40" t="s"/>
      <x:c r="K1349" s="41">
        <x:f>ROUND(K1365,2)</x:f>
      </x:c>
      <x:c r="L1349" s="37" t="s">
        <x:v>930</x:v>
      </x:c>
      <x:c r="M1349" s="36" t="s"/>
      <x:c r="N1349" s="36" t="s"/>
      <x:c r="O1349" s="36" t="s"/>
      <x:c r="P1349" s="36" t="s"/>
      <x:c r="Q1349" s="36" t="s"/>
      <x:c r="R1349" s="36" t="s"/>
      <x:c r="S1349" s="36" t="s"/>
      <x:c r="T1349" s="36" t="s"/>
      <x:c r="U1349" s="36" t="s"/>
      <x:c r="V1349" s="36" t="s"/>
      <x:c r="W1349" s="36" t="s"/>
      <x:c r="X1349" s="36" t="s"/>
      <x:c r="Y1349" s="36" t="s"/>
      <x:c r="Z1349" s="36" t="s"/>
      <x:c r="AA1349" s="36" t="s"/>
    </x:row>
    <x:row r="1350" spans="1:27">
      <x:c r="B1350" s="13" t="s">
        <x:v>244</x:v>
      </x:c>
    </x:row>
    <x:row r="1351" spans="1:27">
      <x:c r="B1351" s="0" t="s">
        <x:v>267</x:v>
      </x:c>
      <x:c r="C1351" s="0" t="s">
        <x:v>246</x:v>
      </x:c>
      <x:c r="D1351" s="0" t="s">
        <x:v>268</x:v>
      </x:c>
      <x:c r="E1351" s="42" t="n">
        <x:v>0.25</x:v>
      </x:c>
      <x:c r="F1351" s="0" t="s">
        <x:v>248</x:v>
      </x:c>
      <x:c r="G1351" s="0" t="s">
        <x:v>249</x:v>
      </x:c>
      <x:c r="H1351" s="43" t="n">
        <x:v>33.49</x:v>
      </x:c>
      <x:c r="I1351" s="0" t="s">
        <x:v>250</x:v>
      </x:c>
      <x:c r="J1351" s="44">
        <x:f>ROUND(E1351/I1349* H1351,5)</x:f>
      </x:c>
      <x:c r="K1351" s="45" t="s"/>
    </x:row>
    <x:row r="1352" spans="1:27">
      <x:c r="B1352" s="0" t="s">
        <x:v>269</x:v>
      </x:c>
      <x:c r="C1352" s="0" t="s">
        <x:v>246</x:v>
      </x:c>
      <x:c r="D1352" s="0" t="s">
        <x:v>270</x:v>
      </x:c>
      <x:c r="E1352" s="42" t="n">
        <x:v>1</x:v>
      </x:c>
      <x:c r="F1352" s="0" t="s">
        <x:v>248</x:v>
      </x:c>
      <x:c r="G1352" s="0" t="s">
        <x:v>249</x:v>
      </x:c>
      <x:c r="H1352" s="43" t="n">
        <x:v>27.29</x:v>
      </x:c>
      <x:c r="I1352" s="0" t="s">
        <x:v>250</x:v>
      </x:c>
      <x:c r="J1352" s="44">
        <x:f>ROUND(E1352/I1349* H1352,5)</x:f>
      </x:c>
      <x:c r="K1352" s="45" t="s"/>
    </x:row>
    <x:row r="1353" spans="1:27">
      <x:c r="D1353" s="46" t="s">
        <x:v>253</x:v>
      </x:c>
      <x:c r="E1353" s="45" t="s"/>
      <x:c r="H1353" s="45" t="s"/>
      <x:c r="K1353" s="43">
        <x:f>SUM(J1351:J1352)</x:f>
      </x:c>
    </x:row>
    <x:row r="1354" spans="1:27">
      <x:c r="B1354" s="13" t="s">
        <x:v>273</x:v>
      </x:c>
      <x:c r="E1354" s="45" t="s"/>
      <x:c r="H1354" s="45" t="s"/>
      <x:c r="K1354" s="45" t="s"/>
    </x:row>
    <x:row r="1355" spans="1:27">
      <x:c r="B1355" s="0" t="s">
        <x:v>470</x:v>
      </x:c>
      <x:c r="C1355" s="0" t="s">
        <x:v>246</x:v>
      </x:c>
      <x:c r="D1355" s="0" t="s">
        <x:v>471</x:v>
      </x:c>
      <x:c r="E1355" s="42" t="n">
        <x:v>1</x:v>
      </x:c>
      <x:c r="F1355" s="0" t="s">
        <x:v>248</x:v>
      </x:c>
      <x:c r="G1355" s="0" t="s">
        <x:v>249</x:v>
      </x:c>
      <x:c r="H1355" s="43" t="n">
        <x:v>5.69</x:v>
      </x:c>
      <x:c r="I1355" s="0" t="s">
        <x:v>250</x:v>
      </x:c>
      <x:c r="J1355" s="44">
        <x:f>ROUND(E1355/I1349* H1355,5)</x:f>
      </x:c>
      <x:c r="K1355" s="45" t="s"/>
    </x:row>
    <x:row r="1356" spans="1:27">
      <x:c r="B1356" s="0" t="s">
        <x:v>472</x:v>
      </x:c>
      <x:c r="C1356" s="0" t="s">
        <x:v>246</x:v>
      </x:c>
      <x:c r="D1356" s="0" t="s">
        <x:v>473</x:v>
      </x:c>
      <x:c r="E1356" s="42" t="n">
        <x:v>0.5</x:v>
      </x:c>
      <x:c r="F1356" s="0" t="s">
        <x:v>248</x:v>
      </x:c>
      <x:c r="G1356" s="0" t="s">
        <x:v>249</x:v>
      </x:c>
      <x:c r="H1356" s="43" t="n">
        <x:v>40.37</x:v>
      </x:c>
      <x:c r="I1356" s="0" t="s">
        <x:v>250</x:v>
      </x:c>
      <x:c r="J1356" s="44">
        <x:f>ROUND(E1356/I1349* H1356,5)</x:f>
      </x:c>
      <x:c r="K1356" s="45" t="s"/>
    </x:row>
    <x:row r="1357" spans="1:27">
      <x:c r="B1357" s="0" t="s">
        <x:v>384</x:v>
      </x:c>
      <x:c r="C1357" s="0" t="s">
        <x:v>246</x:v>
      </x:c>
      <x:c r="D1357" s="0" t="s">
        <x:v>385</x:v>
      </x:c>
      <x:c r="E1357" s="42" t="n">
        <x:v>0.2</x:v>
      </x:c>
      <x:c r="F1357" s="0" t="s">
        <x:v>248</x:v>
      </x:c>
      <x:c r="G1357" s="0" t="s">
        <x:v>249</x:v>
      </x:c>
      <x:c r="H1357" s="43" t="n">
        <x:v>39.49</x:v>
      </x:c>
      <x:c r="I1357" s="0" t="s">
        <x:v>250</x:v>
      </x:c>
      <x:c r="J1357" s="44">
        <x:f>ROUND(E1357/I1349* H1357,5)</x:f>
      </x:c>
      <x:c r="K1357" s="45" t="s"/>
    </x:row>
    <x:row r="1358" spans="1:27">
      <x:c r="D1358" s="46" t="s">
        <x:v>282</x:v>
      </x:c>
      <x:c r="E1358" s="45" t="s"/>
      <x:c r="H1358" s="45" t="s"/>
      <x:c r="K1358" s="43">
        <x:f>SUM(J1355:J1357)</x:f>
      </x:c>
    </x:row>
    <x:row r="1359" spans="1:27">
      <x:c r="B1359" s="13" t="s">
        <x:v>254</x:v>
      </x:c>
      <x:c r="E1359" s="45" t="s"/>
      <x:c r="H1359" s="45" t="s"/>
      <x:c r="K1359" s="45" t="s"/>
    </x:row>
    <x:row r="1360" spans="1:27">
      <x:c r="B1360" s="0" t="s">
        <x:v>931</x:v>
      </x:c>
      <x:c r="C1360" s="0" t="s">
        <x:v>44</x:v>
      </x:c>
      <x:c r="D1360" s="0" t="s">
        <x:v>932</x:v>
      </x:c>
      <x:c r="E1360" s="42" t="n">
        <x:v>1.2</x:v>
      </x:c>
      <x:c r="G1360" s="0" t="s">
        <x:v>249</x:v>
      </x:c>
      <x:c r="H1360" s="43" t="n">
        <x:v>21.18</x:v>
      </x:c>
      <x:c r="I1360" s="0" t="s">
        <x:v>250</x:v>
      </x:c>
      <x:c r="J1360" s="44">
        <x:f>ROUND(E1360* H1360,5)</x:f>
      </x:c>
      <x:c r="K1360" s="45" t="s"/>
    </x:row>
    <x:row r="1361" spans="1:27">
      <x:c r="B1361" s="0" t="s">
        <x:v>320</x:v>
      </x:c>
      <x:c r="C1361" s="0" t="s">
        <x:v>44</x:v>
      </x:c>
      <x:c r="D1361" s="0" t="s">
        <x:v>321</x:v>
      </x:c>
      <x:c r="E1361" s="42" t="n">
        <x:v>0.05</x:v>
      </x:c>
      <x:c r="G1361" s="0" t="s">
        <x:v>249</x:v>
      </x:c>
      <x:c r="H1361" s="43" t="n">
        <x:v>1.85</x:v>
      </x:c>
      <x:c r="I1361" s="0" t="s">
        <x:v>250</x:v>
      </x:c>
      <x:c r="J1361" s="44">
        <x:f>ROUND(E1361* H1361,5)</x:f>
      </x:c>
      <x:c r="K1361" s="45" t="s"/>
    </x:row>
    <x:row r="1362" spans="1:27">
      <x:c r="D1362" s="46" t="s">
        <x:v>259</x:v>
      </x:c>
      <x:c r="E1362" s="45" t="s"/>
      <x:c r="H1362" s="45" t="s"/>
      <x:c r="K1362" s="43">
        <x:f>SUM(J1360:J1361)</x:f>
      </x:c>
    </x:row>
    <x:row r="1363" spans="1:27">
      <x:c r="D1363" s="46" t="s">
        <x:v>260</x:v>
      </x:c>
      <x:c r="E1363" s="45" t="s"/>
      <x:c r="H1363" s="45" t="s"/>
      <x:c r="K1363" s="47">
        <x:f>SUM(J1350:J1362)</x:f>
      </x:c>
    </x:row>
    <x:row r="1364" spans="1:27">
      <x:c r="D1364" s="46" t="s">
        <x:v>293</x:v>
      </x:c>
      <x:c r="E1364" s="45" t="s"/>
      <x:c r="H1364" s="45" t="n">
        <x:v>8.15</x:v>
      </x:c>
      <x:c r="I1364" s="0" t="s">
        <x:v>262</x:v>
      </x:c>
      <x:c r="K1364" s="43">
        <x:f>ROUND(H1364/100*K1363,5)</x:f>
      </x:c>
    </x:row>
    <x:row r="1365" spans="1:27">
      <x:c r="D1365" s="46" t="s">
        <x:v>263</x:v>
      </x:c>
      <x:c r="E1365" s="45" t="s"/>
      <x:c r="H1365" s="45" t="s"/>
      <x:c r="K1365" s="47">
        <x:f>SUM(K1363:K1364)</x:f>
      </x:c>
    </x:row>
    <x:row r="1367" spans="1:27" customFormat="1" ht="45" customHeight="1">
      <x:c r="A1367" s="35" t="s">
        <x:v>933</x:v>
      </x:c>
      <x:c r="B1367" s="35" t="s">
        <x:v>55</x:v>
      </x:c>
      <x:c r="C1367" s="36" t="s">
        <x:v>44</x:v>
      </x:c>
      <x:c r="D1367" s="37" t="s">
        <x:v>56</x:v>
      </x:c>
      <x:c r="E1367" s="36" t="s"/>
      <x:c r="F1367" s="36" t="s"/>
      <x:c r="G1367" s="36" t="s"/>
      <x:c r="H1367" s="38" t="s">
        <x:v>242</x:v>
      </x:c>
      <x:c r="I1367" s="39" t="n">
        <x:v>55</x:v>
      </x:c>
      <x:c r="J1367" s="40" t="s"/>
      <x:c r="K1367" s="41">
        <x:f>ROUND(K1389,2)</x:f>
      </x:c>
      <x:c r="L1367" s="37" t="s">
        <x:v>934</x:v>
      </x:c>
      <x:c r="M1367" s="36" t="s"/>
      <x:c r="N1367" s="36" t="s"/>
      <x:c r="O1367" s="36" t="s"/>
      <x:c r="P1367" s="36" t="s"/>
      <x:c r="Q1367" s="36" t="s"/>
      <x:c r="R1367" s="36" t="s"/>
      <x:c r="S1367" s="36" t="s"/>
      <x:c r="T1367" s="36" t="s"/>
      <x:c r="U1367" s="36" t="s"/>
      <x:c r="V1367" s="36" t="s"/>
      <x:c r="W1367" s="36" t="s"/>
      <x:c r="X1367" s="36" t="s"/>
      <x:c r="Y1367" s="36" t="s"/>
      <x:c r="Z1367" s="36" t="s"/>
      <x:c r="AA1367" s="36" t="s"/>
    </x:row>
    <x:row r="1368" spans="1:27">
      <x:c r="B1368" s="13" t="s">
        <x:v>244</x:v>
      </x:c>
    </x:row>
    <x:row r="1369" spans="1:27">
      <x:c r="B1369" s="0" t="s">
        <x:v>289</x:v>
      </x:c>
      <x:c r="C1369" s="0" t="s">
        <x:v>246</x:v>
      </x:c>
      <x:c r="D1369" s="0" t="s">
        <x:v>290</x:v>
      </x:c>
      <x:c r="E1369" s="42" t="n">
        <x:v>2</x:v>
      </x:c>
      <x:c r="F1369" s="0" t="s">
        <x:v>248</x:v>
      </x:c>
      <x:c r="G1369" s="0" t="s">
        <x:v>249</x:v>
      </x:c>
      <x:c r="H1369" s="43" t="n">
        <x:v>26.39</x:v>
      </x:c>
      <x:c r="I1369" s="0" t="s">
        <x:v>250</x:v>
      </x:c>
      <x:c r="J1369" s="44">
        <x:f>ROUND(E1369/I1367* H1369,5)</x:f>
      </x:c>
      <x:c r="K1369" s="45" t="s"/>
    </x:row>
    <x:row r="1370" spans="1:27">
      <x:c r="B1370" s="0" t="s">
        <x:v>271</x:v>
      </x:c>
      <x:c r="C1370" s="0" t="s">
        <x:v>246</x:v>
      </x:c>
      <x:c r="D1370" s="0" t="s">
        <x:v>272</x:v>
      </x:c>
      <x:c r="E1370" s="42" t="n">
        <x:v>1</x:v>
      </x:c>
      <x:c r="F1370" s="0" t="s">
        <x:v>248</x:v>
      </x:c>
      <x:c r="G1370" s="0" t="s">
        <x:v>249</x:v>
      </x:c>
      <x:c r="H1370" s="43" t="n">
        <x:v>31.62</x:v>
      </x:c>
      <x:c r="I1370" s="0" t="s">
        <x:v>250</x:v>
      </x:c>
      <x:c r="J1370" s="44">
        <x:f>ROUND(E1370/I1367* H1370,5)</x:f>
      </x:c>
      <x:c r="K1370" s="45" t="s"/>
    </x:row>
    <x:row r="1371" spans="1:27">
      <x:c r="B1371" s="0" t="s">
        <x:v>267</x:v>
      </x:c>
      <x:c r="C1371" s="0" t="s">
        <x:v>246</x:v>
      </x:c>
      <x:c r="D1371" s="0" t="s">
        <x:v>268</x:v>
      </x:c>
      <x:c r="E1371" s="42" t="n">
        <x:v>0.5</x:v>
      </x:c>
      <x:c r="F1371" s="0" t="s">
        <x:v>248</x:v>
      </x:c>
      <x:c r="G1371" s="0" t="s">
        <x:v>249</x:v>
      </x:c>
      <x:c r="H1371" s="43" t="n">
        <x:v>33.49</x:v>
      </x:c>
      <x:c r="I1371" s="0" t="s">
        <x:v>250</x:v>
      </x:c>
      <x:c r="J1371" s="44">
        <x:f>ROUND(E1371/I1367* H1371,5)</x:f>
      </x:c>
      <x:c r="K1371" s="45" t="s"/>
    </x:row>
    <x:row r="1372" spans="1:27">
      <x:c r="B1372" s="0" t="s">
        <x:v>269</x:v>
      </x:c>
      <x:c r="C1372" s="0" t="s">
        <x:v>246</x:v>
      </x:c>
      <x:c r="D1372" s="0" t="s">
        <x:v>270</x:v>
      </x:c>
      <x:c r="E1372" s="42" t="n">
        <x:v>1</x:v>
      </x:c>
      <x:c r="F1372" s="0" t="s">
        <x:v>248</x:v>
      </x:c>
      <x:c r="G1372" s="0" t="s">
        <x:v>249</x:v>
      </x:c>
      <x:c r="H1372" s="43" t="n">
        <x:v>27.29</x:v>
      </x:c>
      <x:c r="I1372" s="0" t="s">
        <x:v>250</x:v>
      </x:c>
      <x:c r="J1372" s="44">
        <x:f>ROUND(E1372/I1367* H1372,5)</x:f>
      </x:c>
      <x:c r="K1372" s="45" t="s"/>
    </x:row>
    <x:row r="1373" spans="1:27">
      <x:c r="D1373" s="46" t="s">
        <x:v>253</x:v>
      </x:c>
      <x:c r="E1373" s="45" t="s"/>
      <x:c r="H1373" s="45" t="s"/>
      <x:c r="K1373" s="43">
        <x:f>SUM(J1369:J1372)</x:f>
      </x:c>
    </x:row>
    <x:row r="1374" spans="1:27">
      <x:c r="B1374" s="13" t="s">
        <x:v>273</x:v>
      </x:c>
      <x:c r="E1374" s="45" t="s"/>
      <x:c r="H1374" s="45" t="s"/>
      <x:c r="K1374" s="45" t="s"/>
    </x:row>
    <x:row r="1375" spans="1:27">
      <x:c r="B1375" s="0" t="s">
        <x:v>919</x:v>
      </x:c>
      <x:c r="C1375" s="0" t="s">
        <x:v>246</x:v>
      </x:c>
      <x:c r="D1375" s="0" t="s">
        <x:v>920</x:v>
      </x:c>
      <x:c r="E1375" s="42" t="n">
        <x:v>1</x:v>
      </x:c>
      <x:c r="F1375" s="0" t="s">
        <x:v>248</x:v>
      </x:c>
      <x:c r="G1375" s="0" t="s">
        <x:v>249</x:v>
      </x:c>
      <x:c r="H1375" s="43" t="n">
        <x:v>67.9</x:v>
      </x:c>
      <x:c r="I1375" s="0" t="s">
        <x:v>250</x:v>
      </x:c>
      <x:c r="J1375" s="44">
        <x:f>ROUND(E1375/I1367* H1375,5)</x:f>
      </x:c>
      <x:c r="K1375" s="45" t="s"/>
    </x:row>
    <x:row r="1376" spans="1:27">
      <x:c r="B1376" s="0" t="s">
        <x:v>935</x:v>
      </x:c>
      <x:c r="C1376" s="0" t="s">
        <x:v>246</x:v>
      </x:c>
      <x:c r="D1376" s="0" t="s">
        <x:v>936</x:v>
      </x:c>
      <x:c r="E1376" s="42" t="n">
        <x:v>0.5</x:v>
      </x:c>
      <x:c r="F1376" s="0" t="s">
        <x:v>248</x:v>
      </x:c>
      <x:c r="G1376" s="0" t="s">
        <x:v>249</x:v>
      </x:c>
      <x:c r="H1376" s="43" t="n">
        <x:v>45.37</x:v>
      </x:c>
      <x:c r="I1376" s="0" t="s">
        <x:v>250</x:v>
      </x:c>
      <x:c r="J1376" s="44">
        <x:f>ROUND(E1376/I1367* H1376,5)</x:f>
      </x:c>
      <x:c r="K1376" s="45" t="s"/>
    </x:row>
    <x:row r="1377" spans="1:27">
      <x:c r="B1377" s="0" t="s">
        <x:v>336</x:v>
      </x:c>
      <x:c r="C1377" s="0" t="s">
        <x:v>246</x:v>
      </x:c>
      <x:c r="D1377" s="0" t="s">
        <x:v>337</x:v>
      </x:c>
      <x:c r="E1377" s="42" t="n">
        <x:v>1</x:v>
      </x:c>
      <x:c r="F1377" s="0" t="s">
        <x:v>248</x:v>
      </x:c>
      <x:c r="G1377" s="0" t="s">
        <x:v>249</x:v>
      </x:c>
      <x:c r="H1377" s="43" t="n">
        <x:v>68.68</x:v>
      </x:c>
      <x:c r="I1377" s="0" t="s">
        <x:v>250</x:v>
      </x:c>
      <x:c r="J1377" s="44">
        <x:f>ROUND(E1377/I1367* H1377,5)</x:f>
      </x:c>
      <x:c r="K1377" s="45" t="s"/>
    </x:row>
    <x:row r="1378" spans="1:27">
      <x:c r="B1378" s="0" t="s">
        <x:v>274</x:v>
      </x:c>
      <x:c r="C1378" s="0" t="s">
        <x:v>246</x:v>
      </x:c>
      <x:c r="D1378" s="0" t="s">
        <x:v>275</x:v>
      </x:c>
      <x:c r="E1378" s="42" t="n">
        <x:v>4</x:v>
      </x:c>
      <x:c r="F1378" s="0" t="s">
        <x:v>248</x:v>
      </x:c>
      <x:c r="G1378" s="0" t="s">
        <x:v>249</x:v>
      </x:c>
      <x:c r="H1378" s="43" t="n">
        <x:v>75.73</x:v>
      </x:c>
      <x:c r="I1378" s="0" t="s">
        <x:v>250</x:v>
      </x:c>
      <x:c r="J1378" s="44">
        <x:f>ROUND(E1378/I1367* H1378,5)</x:f>
      </x:c>
      <x:c r="K1378" s="45" t="s"/>
    </x:row>
    <x:row r="1379" spans="1:27">
      <x:c r="B1379" s="0" t="s">
        <x:v>937</x:v>
      </x:c>
      <x:c r="C1379" s="0" t="s">
        <x:v>246</x:v>
      </x:c>
      <x:c r="D1379" s="0" t="s">
        <x:v>938</x:v>
      </x:c>
      <x:c r="E1379" s="42" t="n">
        <x:v>1</x:v>
      </x:c>
      <x:c r="F1379" s="0" t="s">
        <x:v>248</x:v>
      </x:c>
      <x:c r="G1379" s="0" t="s">
        <x:v>249</x:v>
      </x:c>
      <x:c r="H1379" s="43" t="n">
        <x:v>41.72</x:v>
      </x:c>
      <x:c r="I1379" s="0" t="s">
        <x:v>250</x:v>
      </x:c>
      <x:c r="J1379" s="44">
        <x:f>ROUND(E1379/I1367* H1379,5)</x:f>
      </x:c>
      <x:c r="K1379" s="45" t="s"/>
    </x:row>
    <x:row r="1380" spans="1:27">
      <x:c r="B1380" s="0" t="s">
        <x:v>398</x:v>
      </x:c>
      <x:c r="C1380" s="0" t="s">
        <x:v>246</x:v>
      </x:c>
      <x:c r="D1380" s="0" t="s">
        <x:v>399</x:v>
      </x:c>
      <x:c r="E1380" s="42" t="n">
        <x:v>1</x:v>
      </x:c>
      <x:c r="F1380" s="0" t="s">
        <x:v>248</x:v>
      </x:c>
      <x:c r="G1380" s="0" t="s">
        <x:v>249</x:v>
      </x:c>
      <x:c r="H1380" s="43" t="n">
        <x:v>83.45</x:v>
      </x:c>
      <x:c r="I1380" s="0" t="s">
        <x:v>250</x:v>
      </x:c>
      <x:c r="J1380" s="44">
        <x:f>ROUND(E1380/I1367* H1380,5)</x:f>
      </x:c>
      <x:c r="K1380" s="45" t="s"/>
    </x:row>
    <x:row r="1381" spans="1:27">
      <x:c r="D1381" s="46" t="s">
        <x:v>282</x:v>
      </x:c>
      <x:c r="E1381" s="45" t="s"/>
      <x:c r="H1381" s="45" t="s"/>
      <x:c r="K1381" s="43">
        <x:f>SUM(J1375:J1380)</x:f>
      </x:c>
    </x:row>
    <x:row r="1382" spans="1:27">
      <x:c r="B1382" s="13" t="s">
        <x:v>254</x:v>
      </x:c>
      <x:c r="E1382" s="45" t="s"/>
      <x:c r="H1382" s="45" t="s"/>
      <x:c r="K1382" s="45" t="s"/>
    </x:row>
    <x:row r="1383" spans="1:27">
      <x:c r="B1383" s="0" t="s">
        <x:v>939</x:v>
      </x:c>
      <x:c r="C1383" s="0" t="s">
        <x:v>44</x:v>
      </x:c>
      <x:c r="D1383" s="0" t="s">
        <x:v>940</x:v>
      </x:c>
      <x:c r="E1383" s="42" t="n">
        <x:v>1</x:v>
      </x:c>
      <x:c r="G1383" s="0" t="s">
        <x:v>249</x:v>
      </x:c>
      <x:c r="H1383" s="43" t="n">
        <x:v>16.43</x:v>
      </x:c>
      <x:c r="I1383" s="0" t="s">
        <x:v>250</x:v>
      </x:c>
      <x:c r="J1383" s="44">
        <x:f>ROUND(E1383* H1383,5)</x:f>
      </x:c>
      <x:c r="K1383" s="45" t="s"/>
    </x:row>
    <x:row r="1384" spans="1:27">
      <x:c r="B1384" s="0" t="s">
        <x:v>320</x:v>
      </x:c>
      <x:c r="C1384" s="0" t="s">
        <x:v>44</x:v>
      </x:c>
      <x:c r="D1384" s="0" t="s">
        <x:v>321</x:v>
      </x:c>
      <x:c r="E1384" s="42" t="n">
        <x:v>0.15</x:v>
      </x:c>
      <x:c r="G1384" s="0" t="s">
        <x:v>249</x:v>
      </x:c>
      <x:c r="H1384" s="43" t="n">
        <x:v>1.85</x:v>
      </x:c>
      <x:c r="I1384" s="0" t="s">
        <x:v>250</x:v>
      </x:c>
      <x:c r="J1384" s="44">
        <x:f>ROUND(E1384* H1384,5)</x:f>
      </x:c>
      <x:c r="K1384" s="45" t="s"/>
    </x:row>
    <x:row r="1385" spans="1:27">
      <x:c r="B1385" s="0" t="s">
        <x:v>941</x:v>
      </x:c>
      <x:c r="C1385" s="0" t="s">
        <x:v>62</x:v>
      </x:c>
      <x:c r="D1385" s="0" t="s">
        <x:v>942</x:v>
      </x:c>
      <x:c r="E1385" s="42" t="n">
        <x:v>0.096</x:v>
      </x:c>
      <x:c r="G1385" s="0" t="s">
        <x:v>249</x:v>
      </x:c>
      <x:c r="H1385" s="43" t="n">
        <x:v>81.75</x:v>
      </x:c>
      <x:c r="I1385" s="0" t="s">
        <x:v>250</x:v>
      </x:c>
      <x:c r="J1385" s="44">
        <x:f>ROUND(E1385* H1385,5)</x:f>
      </x:c>
      <x:c r="K1385" s="45" t="s"/>
    </x:row>
    <x:row r="1386" spans="1:27">
      <x:c r="D1386" s="46" t="s">
        <x:v>259</x:v>
      </x:c>
      <x:c r="E1386" s="45" t="s"/>
      <x:c r="H1386" s="45" t="s"/>
      <x:c r="K1386" s="43">
        <x:f>SUM(J1383:J1385)</x:f>
      </x:c>
    </x:row>
    <x:row r="1387" spans="1:27">
      <x:c r="D1387" s="46" t="s">
        <x:v>260</x:v>
      </x:c>
      <x:c r="E1387" s="45" t="s"/>
      <x:c r="H1387" s="45" t="s"/>
      <x:c r="K1387" s="47">
        <x:f>SUM(J1368:J1386)</x:f>
      </x:c>
    </x:row>
    <x:row r="1388" spans="1:27">
      <x:c r="D1388" s="46" t="s">
        <x:v>293</x:v>
      </x:c>
      <x:c r="E1388" s="45" t="s"/>
      <x:c r="H1388" s="45" t="n">
        <x:v>8.15</x:v>
      </x:c>
      <x:c r="I1388" s="0" t="s">
        <x:v>262</x:v>
      </x:c>
      <x:c r="K1388" s="43">
        <x:f>ROUND(H1388/100*K1387,5)</x:f>
      </x:c>
    </x:row>
    <x:row r="1389" spans="1:27">
      <x:c r="D1389" s="46" t="s">
        <x:v>263</x:v>
      </x:c>
      <x:c r="E1389" s="45" t="s"/>
      <x:c r="H1389" s="45" t="s"/>
      <x:c r="K1389" s="47">
        <x:f>SUM(K1387:K1388)</x:f>
      </x:c>
    </x:row>
    <x:row r="1391" spans="1:27" customFormat="1" ht="45" customHeight="1">
      <x:c r="A1391" s="35" t="s">
        <x:v>943</x:v>
      </x:c>
      <x:c r="B1391" s="35" t="s">
        <x:v>93</x:v>
      </x:c>
      <x:c r="C1391" s="36" t="s">
        <x:v>19</x:v>
      </x:c>
      <x:c r="D1391" s="37" t="s">
        <x:v>94</x:v>
      </x:c>
      <x:c r="E1391" s="36" t="s"/>
      <x:c r="F1391" s="36" t="s"/>
      <x:c r="G1391" s="36" t="s"/>
      <x:c r="H1391" s="38" t="s">
        <x:v>242</x:v>
      </x:c>
      <x:c r="I1391" s="39" t="n">
        <x:v>30</x:v>
      </x:c>
      <x:c r="J1391" s="40" t="s"/>
      <x:c r="K1391" s="41">
        <x:f>ROUND(K1413,2)</x:f>
      </x:c>
      <x:c r="L1391" s="37" t="s">
        <x:v>944</x:v>
      </x:c>
      <x:c r="M1391" s="36" t="s"/>
      <x:c r="N1391" s="36" t="s"/>
      <x:c r="O1391" s="36" t="s"/>
      <x:c r="P1391" s="36" t="s"/>
      <x:c r="Q1391" s="36" t="s"/>
      <x:c r="R1391" s="36" t="s"/>
      <x:c r="S1391" s="36" t="s"/>
      <x:c r="T1391" s="36" t="s"/>
      <x:c r="U1391" s="36" t="s"/>
      <x:c r="V1391" s="36" t="s"/>
      <x:c r="W1391" s="36" t="s"/>
      <x:c r="X1391" s="36" t="s"/>
      <x:c r="Y1391" s="36" t="s"/>
      <x:c r="Z1391" s="36" t="s"/>
      <x:c r="AA1391" s="36" t="s"/>
    </x:row>
    <x:row r="1392" spans="1:27">
      <x:c r="B1392" s="13" t="s">
        <x:v>244</x:v>
      </x:c>
    </x:row>
    <x:row r="1393" spans="1:27">
      <x:c r="B1393" s="0" t="s">
        <x:v>289</x:v>
      </x:c>
      <x:c r="C1393" s="0" t="s">
        <x:v>246</x:v>
      </x:c>
      <x:c r="D1393" s="0" t="s">
        <x:v>290</x:v>
      </x:c>
      <x:c r="E1393" s="42" t="n">
        <x:v>6</x:v>
      </x:c>
      <x:c r="F1393" s="0" t="s">
        <x:v>248</x:v>
      </x:c>
      <x:c r="G1393" s="0" t="s">
        <x:v>249</x:v>
      </x:c>
      <x:c r="H1393" s="43" t="n">
        <x:v>26.39</x:v>
      </x:c>
      <x:c r="I1393" s="0" t="s">
        <x:v>250</x:v>
      </x:c>
      <x:c r="J1393" s="44">
        <x:f>ROUND(E1393/I1391* H1393,5)</x:f>
      </x:c>
      <x:c r="K1393" s="45" t="s"/>
    </x:row>
    <x:row r="1394" spans="1:27">
      <x:c r="B1394" s="0" t="s">
        <x:v>271</x:v>
      </x:c>
      <x:c r="C1394" s="0" t="s">
        <x:v>246</x:v>
      </x:c>
      <x:c r="D1394" s="0" t="s">
        <x:v>272</x:v>
      </x:c>
      <x:c r="E1394" s="42" t="n">
        <x:v>4</x:v>
      </x:c>
      <x:c r="F1394" s="0" t="s">
        <x:v>248</x:v>
      </x:c>
      <x:c r="G1394" s="0" t="s">
        <x:v>249</x:v>
      </x:c>
      <x:c r="H1394" s="43" t="n">
        <x:v>31.62</x:v>
      </x:c>
      <x:c r="I1394" s="0" t="s">
        <x:v>250</x:v>
      </x:c>
      <x:c r="J1394" s="44">
        <x:f>ROUND(E1394/I1391* H1394,5)</x:f>
      </x:c>
      <x:c r="K1394" s="45" t="s"/>
    </x:row>
    <x:row r="1395" spans="1:27">
      <x:c r="B1395" s="0" t="s">
        <x:v>267</x:v>
      </x:c>
      <x:c r="C1395" s="0" t="s">
        <x:v>246</x:v>
      </x:c>
      <x:c r="D1395" s="0" t="s">
        <x:v>268</x:v>
      </x:c>
      <x:c r="E1395" s="42" t="n">
        <x:v>1</x:v>
      </x:c>
      <x:c r="F1395" s="0" t="s">
        <x:v>248</x:v>
      </x:c>
      <x:c r="G1395" s="0" t="s">
        <x:v>249</x:v>
      </x:c>
      <x:c r="H1395" s="43" t="n">
        <x:v>33.49</x:v>
      </x:c>
      <x:c r="I1395" s="0" t="s">
        <x:v>250</x:v>
      </x:c>
      <x:c r="J1395" s="44">
        <x:f>ROUND(E1395/I1391* H1395,5)</x:f>
      </x:c>
      <x:c r="K1395" s="45" t="s"/>
    </x:row>
    <x:row r="1396" spans="1:27">
      <x:c r="D1396" s="46" t="s">
        <x:v>253</x:v>
      </x:c>
      <x:c r="E1396" s="45" t="s"/>
      <x:c r="H1396" s="45" t="s"/>
      <x:c r="K1396" s="43">
        <x:f>SUM(J1393:J1395)</x:f>
      </x:c>
    </x:row>
    <x:row r="1397" spans="1:27">
      <x:c r="B1397" s="13" t="s">
        <x:v>273</x:v>
      </x:c>
      <x:c r="E1397" s="45" t="s"/>
      <x:c r="H1397" s="45" t="s"/>
      <x:c r="K1397" s="45" t="s"/>
    </x:row>
    <x:row r="1398" spans="1:27">
      <x:c r="B1398" s="0" t="s">
        <x:v>472</x:v>
      </x:c>
      <x:c r="C1398" s="0" t="s">
        <x:v>246</x:v>
      </x:c>
      <x:c r="D1398" s="0" t="s">
        <x:v>473</x:v>
      </x:c>
      <x:c r="E1398" s="42" t="n">
        <x:v>0.25</x:v>
      </x:c>
      <x:c r="F1398" s="0" t="s">
        <x:v>248</x:v>
      </x:c>
      <x:c r="G1398" s="0" t="s">
        <x:v>249</x:v>
      </x:c>
      <x:c r="H1398" s="43" t="n">
        <x:v>40.37</x:v>
      </x:c>
      <x:c r="I1398" s="0" t="s">
        <x:v>250</x:v>
      </x:c>
      <x:c r="J1398" s="44">
        <x:f>ROUND(E1398/I1391* H1398,5)</x:f>
      </x:c>
      <x:c r="K1398" s="45" t="s"/>
    </x:row>
    <x:row r="1399" spans="1:27">
      <x:c r="B1399" s="0" t="s">
        <x:v>342</x:v>
      </x:c>
      <x:c r="C1399" s="0" t="s">
        <x:v>246</x:v>
      </x:c>
      <x:c r="D1399" s="0" t="s">
        <x:v>343</x:v>
      </x:c>
      <x:c r="E1399" s="42" t="n">
        <x:v>0.25</x:v>
      </x:c>
      <x:c r="F1399" s="0" t="s">
        <x:v>248</x:v>
      </x:c>
      <x:c r="G1399" s="0" t="s">
        <x:v>249</x:v>
      </x:c>
      <x:c r="H1399" s="43" t="n">
        <x:v>50.19</x:v>
      </x:c>
      <x:c r="I1399" s="0" t="s">
        <x:v>250</x:v>
      </x:c>
      <x:c r="J1399" s="44">
        <x:f>ROUND(E1399/I1391* H1399,5)</x:f>
      </x:c>
      <x:c r="K1399" s="45" t="s"/>
    </x:row>
    <x:row r="1400" spans="1:27">
      <x:c r="B1400" s="0" t="s">
        <x:v>945</x:v>
      </x:c>
      <x:c r="C1400" s="0" t="s">
        <x:v>246</x:v>
      </x:c>
      <x:c r="D1400" s="0" t="s">
        <x:v>946</x:v>
      </x:c>
      <x:c r="E1400" s="42" t="n">
        <x:v>1</x:v>
      </x:c>
      <x:c r="F1400" s="0" t="s">
        <x:v>248</x:v>
      </x:c>
      <x:c r="G1400" s="0" t="s">
        <x:v>249</x:v>
      </x:c>
      <x:c r="H1400" s="43" t="n">
        <x:v>6.69</x:v>
      </x:c>
      <x:c r="I1400" s="0" t="s">
        <x:v>250</x:v>
      </x:c>
      <x:c r="J1400" s="44">
        <x:f>ROUND(E1400/I1391* H1400,5)</x:f>
      </x:c>
      <x:c r="K1400" s="45" t="s"/>
    </x:row>
    <x:row r="1401" spans="1:27">
      <x:c r="B1401" s="0" t="s">
        <x:v>489</x:v>
      </x:c>
      <x:c r="C1401" s="0" t="s">
        <x:v>246</x:v>
      </x:c>
      <x:c r="D1401" s="0" t="s">
        <x:v>490</x:v>
      </x:c>
      <x:c r="E1401" s="42" t="n">
        <x:v>1</x:v>
      </x:c>
      <x:c r="F1401" s="0" t="s">
        <x:v>248</x:v>
      </x:c>
      <x:c r="G1401" s="0" t="s">
        <x:v>249</x:v>
      </x:c>
      <x:c r="H1401" s="43" t="n">
        <x:v>1.69</x:v>
      </x:c>
      <x:c r="I1401" s="0" t="s">
        <x:v>250</x:v>
      </x:c>
      <x:c r="J1401" s="44">
        <x:f>ROUND(E1401/I1391* H1401,5)</x:f>
      </x:c>
      <x:c r="K1401" s="45" t="s"/>
    </x:row>
    <x:row r="1402" spans="1:27">
      <x:c r="D1402" s="46" t="s">
        <x:v>282</x:v>
      </x:c>
      <x:c r="E1402" s="45" t="s"/>
      <x:c r="H1402" s="45" t="s"/>
      <x:c r="K1402" s="43">
        <x:f>SUM(J1398:J1401)</x:f>
      </x:c>
    </x:row>
    <x:row r="1403" spans="1:27">
      <x:c r="B1403" s="13" t="s">
        <x:v>254</x:v>
      </x:c>
      <x:c r="E1403" s="45" t="s"/>
      <x:c r="H1403" s="45" t="s"/>
      <x:c r="K1403" s="45" t="s"/>
    </x:row>
    <x:row r="1404" spans="1:27">
      <x:c r="B1404" s="0" t="s">
        <x:v>462</x:v>
      </x:c>
      <x:c r="C1404" s="0" t="s">
        <x:v>19</x:v>
      </x:c>
      <x:c r="D1404" s="0" t="s">
        <x:v>463</x:v>
      </x:c>
      <x:c r="E1404" s="42" t="n">
        <x:v>2</x:v>
      </x:c>
      <x:c r="G1404" s="0" t="s">
        <x:v>249</x:v>
      </x:c>
      <x:c r="H1404" s="43" t="n">
        <x:v>0.5</x:v>
      </x:c>
      <x:c r="I1404" s="0" t="s">
        <x:v>250</x:v>
      </x:c>
      <x:c r="J1404" s="44">
        <x:f>ROUND(E1404* H1404,5)</x:f>
      </x:c>
      <x:c r="K1404" s="45" t="s"/>
    </x:row>
    <x:row r="1405" spans="1:27">
      <x:c r="B1405" s="0" t="s">
        <x:v>947</x:v>
      </x:c>
      <x:c r="C1405" s="0" t="s">
        <x:v>19</x:v>
      </x:c>
      <x:c r="D1405" s="0" t="s">
        <x:v>948</x:v>
      </x:c>
      <x:c r="E1405" s="42" t="n">
        <x:v>1.05</x:v>
      </x:c>
      <x:c r="G1405" s="0" t="s">
        <x:v>249</x:v>
      </x:c>
      <x:c r="H1405" s="43" t="n">
        <x:v>2.56</x:v>
      </x:c>
      <x:c r="I1405" s="0" t="s">
        <x:v>250</x:v>
      </x:c>
      <x:c r="J1405" s="44">
        <x:f>ROUND(E1405* H1405,5)</x:f>
      </x:c>
      <x:c r="K1405" s="45" t="s"/>
    </x:row>
    <x:row r="1406" spans="1:27">
      <x:c r="B1406" s="0" t="s">
        <x:v>491</x:v>
      </x:c>
      <x:c r="C1406" s="0" t="s">
        <x:v>44</x:v>
      </x:c>
      <x:c r="D1406" s="0" t="s">
        <x:v>492</x:v>
      </x:c>
      <x:c r="E1406" s="42" t="n">
        <x:v>0.014</x:v>
      </x:c>
      <x:c r="G1406" s="0" t="s">
        <x:v>249</x:v>
      </x:c>
      <x:c r="H1406" s="43" t="n">
        <x:v>85.87</x:v>
      </x:c>
      <x:c r="I1406" s="0" t="s">
        <x:v>250</x:v>
      </x:c>
      <x:c r="J1406" s="44">
        <x:f>ROUND(E1406* H1406,5)</x:f>
      </x:c>
      <x:c r="K1406" s="45" t="s"/>
    </x:row>
    <x:row r="1407" spans="1:27">
      <x:c r="B1407" s="0" t="s">
        <x:v>455</x:v>
      </x:c>
      <x:c r="C1407" s="0" t="s">
        <x:v>456</x:v>
      </x:c>
      <x:c r="D1407" s="0" t="s">
        <x:v>457</x:v>
      </x:c>
      <x:c r="E1407" s="42" t="n">
        <x:v>0.02</x:v>
      </x:c>
      <x:c r="G1407" s="0" t="s">
        <x:v>249</x:v>
      </x:c>
      <x:c r="H1407" s="43" t="n">
        <x:v>3.06</x:v>
      </x:c>
      <x:c r="I1407" s="0" t="s">
        <x:v>250</x:v>
      </x:c>
      <x:c r="J1407" s="44">
        <x:f>ROUND(E1407* H1407,5)</x:f>
      </x:c>
      <x:c r="K1407" s="45" t="s"/>
    </x:row>
    <x:row r="1408" spans="1:27">
      <x:c r="B1408" s="0" t="s">
        <x:v>949</x:v>
      </x:c>
      <x:c r="C1408" s="0" t="s">
        <x:v>31</x:v>
      </x:c>
      <x:c r="D1408" s="0" t="s">
        <x:v>950</x:v>
      </x:c>
      <x:c r="E1408" s="42" t="n">
        <x:v>0.1</x:v>
      </x:c>
      <x:c r="G1408" s="0" t="s">
        <x:v>249</x:v>
      </x:c>
      <x:c r="H1408" s="43" t="n">
        <x:v>1.65</x:v>
      </x:c>
      <x:c r="I1408" s="0" t="s">
        <x:v>250</x:v>
      </x:c>
      <x:c r="J1408" s="44">
        <x:f>ROUND(E1408* H1408,5)</x:f>
      </x:c>
      <x:c r="K1408" s="45" t="s"/>
    </x:row>
    <x:row r="1409" spans="1:27">
      <x:c r="B1409" s="0" t="s">
        <x:v>453</x:v>
      </x:c>
      <x:c r="C1409" s="0" t="s">
        <x:v>44</x:v>
      </x:c>
      <x:c r="D1409" s="0" t="s">
        <x:v>454</x:v>
      </x:c>
      <x:c r="E1409" s="42" t="n">
        <x:v>0.042</x:v>
      </x:c>
      <x:c r="G1409" s="0" t="s">
        <x:v>249</x:v>
      </x:c>
      <x:c r="H1409" s="43" t="n">
        <x:v>62.3</x:v>
      </x:c>
      <x:c r="I1409" s="0" t="s">
        <x:v>250</x:v>
      </x:c>
      <x:c r="J1409" s="44">
        <x:f>ROUND(E1409* H1409,5)</x:f>
      </x:c>
      <x:c r="K1409" s="45" t="s"/>
    </x:row>
    <x:row r="1410" spans="1:27">
      <x:c r="D1410" s="46" t="s">
        <x:v>259</x:v>
      </x:c>
      <x:c r="E1410" s="45" t="s"/>
      <x:c r="H1410" s="45" t="s"/>
      <x:c r="K1410" s="43">
        <x:f>SUM(J1404:J1409)</x:f>
      </x:c>
    </x:row>
    <x:row r="1411" spans="1:27">
      <x:c r="D1411" s="46" t="s">
        <x:v>260</x:v>
      </x:c>
      <x:c r="E1411" s="45" t="s"/>
      <x:c r="H1411" s="45" t="s"/>
      <x:c r="K1411" s="47">
        <x:f>SUM(J1392:J1410)</x:f>
      </x:c>
    </x:row>
    <x:row r="1412" spans="1:27">
      <x:c r="D1412" s="46" t="s">
        <x:v>293</x:v>
      </x:c>
      <x:c r="E1412" s="45" t="s"/>
      <x:c r="H1412" s="45" t="n">
        <x:v>8.15</x:v>
      </x:c>
      <x:c r="I1412" s="0" t="s">
        <x:v>262</x:v>
      </x:c>
      <x:c r="K1412" s="43">
        <x:f>ROUND(H1412/100*K1411,5)</x:f>
      </x:c>
    </x:row>
    <x:row r="1413" spans="1:27">
      <x:c r="D1413" s="46" t="s">
        <x:v>263</x:v>
      </x:c>
      <x:c r="E1413" s="45" t="s"/>
      <x:c r="H1413" s="45" t="s"/>
      <x:c r="K1413" s="47">
        <x:f>SUM(K1411:K1412)</x:f>
      </x:c>
    </x:row>
    <x:row r="1415" spans="1:27" customFormat="1" ht="45" customHeight="1">
      <x:c r="A1415" s="35" t="s">
        <x:v>951</x:v>
      </x:c>
      <x:c r="B1415" s="35" t="s">
        <x:v>80</x:v>
      </x:c>
      <x:c r="C1415" s="36" t="s">
        <x:v>19</x:v>
      </x:c>
      <x:c r="D1415" s="37" t="s">
        <x:v>81</x:v>
      </x:c>
      <x:c r="E1415" s="36" t="s"/>
      <x:c r="F1415" s="36" t="s"/>
      <x:c r="G1415" s="36" t="s"/>
      <x:c r="H1415" s="38" t="s">
        <x:v>242</x:v>
      </x:c>
      <x:c r="I1415" s="39" t="n">
        <x:v>35</x:v>
      </x:c>
      <x:c r="J1415" s="40" t="s"/>
      <x:c r="K1415" s="41">
        <x:f>ROUND(K1437,2)</x:f>
      </x:c>
      <x:c r="L1415" s="37" t="s">
        <x:v>952</x:v>
      </x:c>
      <x:c r="M1415" s="36" t="s"/>
      <x:c r="N1415" s="36" t="s"/>
      <x:c r="O1415" s="36" t="s"/>
      <x:c r="P1415" s="36" t="s"/>
      <x:c r="Q1415" s="36" t="s"/>
      <x:c r="R1415" s="36" t="s"/>
      <x:c r="S1415" s="36" t="s"/>
      <x:c r="T1415" s="36" t="s"/>
      <x:c r="U1415" s="36" t="s"/>
      <x:c r="V1415" s="36" t="s"/>
      <x:c r="W1415" s="36" t="s"/>
      <x:c r="X1415" s="36" t="s"/>
      <x:c r="Y1415" s="36" t="s"/>
      <x:c r="Z1415" s="36" t="s"/>
      <x:c r="AA1415" s="36" t="s"/>
    </x:row>
    <x:row r="1416" spans="1:27">
      <x:c r="B1416" s="13" t="s">
        <x:v>244</x:v>
      </x:c>
    </x:row>
    <x:row r="1417" spans="1:27">
      <x:c r="B1417" s="0" t="s">
        <x:v>271</x:v>
      </x:c>
      <x:c r="C1417" s="0" t="s">
        <x:v>246</x:v>
      </x:c>
      <x:c r="D1417" s="0" t="s">
        <x:v>272</x:v>
      </x:c>
      <x:c r="E1417" s="42" t="n">
        <x:v>4</x:v>
      </x:c>
      <x:c r="F1417" s="0" t="s">
        <x:v>248</x:v>
      </x:c>
      <x:c r="G1417" s="0" t="s">
        <x:v>249</x:v>
      </x:c>
      <x:c r="H1417" s="43" t="n">
        <x:v>31.62</x:v>
      </x:c>
      <x:c r="I1417" s="0" t="s">
        <x:v>250</x:v>
      </x:c>
      <x:c r="J1417" s="44">
        <x:f>ROUND(E1417/I1415* H1417,5)</x:f>
      </x:c>
      <x:c r="K1417" s="45" t="s"/>
    </x:row>
    <x:row r="1418" spans="1:27">
      <x:c r="B1418" s="0" t="s">
        <x:v>267</x:v>
      </x:c>
      <x:c r="C1418" s="0" t="s">
        <x:v>246</x:v>
      </x:c>
      <x:c r="D1418" s="0" t="s">
        <x:v>268</x:v>
      </x:c>
      <x:c r="E1418" s="42" t="n">
        <x:v>1</x:v>
      </x:c>
      <x:c r="F1418" s="0" t="s">
        <x:v>248</x:v>
      </x:c>
      <x:c r="G1418" s="0" t="s">
        <x:v>249</x:v>
      </x:c>
      <x:c r="H1418" s="43" t="n">
        <x:v>33.49</x:v>
      </x:c>
      <x:c r="I1418" s="0" t="s">
        <x:v>250</x:v>
      </x:c>
      <x:c r="J1418" s="44">
        <x:f>ROUND(E1418/I1415* H1418,5)</x:f>
      </x:c>
      <x:c r="K1418" s="45" t="s"/>
    </x:row>
    <x:row r="1419" spans="1:27">
      <x:c r="B1419" s="0" t="s">
        <x:v>289</x:v>
      </x:c>
      <x:c r="C1419" s="0" t="s">
        <x:v>246</x:v>
      </x:c>
      <x:c r="D1419" s="0" t="s">
        <x:v>290</x:v>
      </x:c>
      <x:c r="E1419" s="42" t="n">
        <x:v>6</x:v>
      </x:c>
      <x:c r="F1419" s="0" t="s">
        <x:v>248</x:v>
      </x:c>
      <x:c r="G1419" s="0" t="s">
        <x:v>249</x:v>
      </x:c>
      <x:c r="H1419" s="43" t="n">
        <x:v>26.39</x:v>
      </x:c>
      <x:c r="I1419" s="0" t="s">
        <x:v>250</x:v>
      </x:c>
      <x:c r="J1419" s="44">
        <x:f>ROUND(E1419/I1415* H1419,5)</x:f>
      </x:c>
      <x:c r="K1419" s="45" t="s"/>
    </x:row>
    <x:row r="1420" spans="1:27">
      <x:c r="D1420" s="46" t="s">
        <x:v>253</x:v>
      </x:c>
      <x:c r="E1420" s="45" t="s"/>
      <x:c r="H1420" s="45" t="s"/>
      <x:c r="K1420" s="43">
        <x:f>SUM(J1417:J1419)</x:f>
      </x:c>
    </x:row>
    <x:row r="1421" spans="1:27">
      <x:c r="B1421" s="13" t="s">
        <x:v>273</x:v>
      </x:c>
      <x:c r="E1421" s="45" t="s"/>
      <x:c r="H1421" s="45" t="s"/>
      <x:c r="K1421" s="45" t="s"/>
    </x:row>
    <x:row r="1422" spans="1:27">
      <x:c r="B1422" s="0" t="s">
        <x:v>472</x:v>
      </x:c>
      <x:c r="C1422" s="0" t="s">
        <x:v>246</x:v>
      </x:c>
      <x:c r="D1422" s="0" t="s">
        <x:v>473</x:v>
      </x:c>
      <x:c r="E1422" s="42" t="n">
        <x:v>0.249</x:v>
      </x:c>
      <x:c r="F1422" s="0" t="s">
        <x:v>248</x:v>
      </x:c>
      <x:c r="G1422" s="0" t="s">
        <x:v>249</x:v>
      </x:c>
      <x:c r="H1422" s="43" t="n">
        <x:v>40.37</x:v>
      </x:c>
      <x:c r="I1422" s="0" t="s">
        <x:v>250</x:v>
      </x:c>
      <x:c r="J1422" s="44">
        <x:f>ROUND(E1422/I1415* H1422,5)</x:f>
      </x:c>
      <x:c r="K1422" s="45" t="s"/>
    </x:row>
    <x:row r="1423" spans="1:27">
      <x:c r="B1423" s="0" t="s">
        <x:v>945</x:v>
      </x:c>
      <x:c r="C1423" s="0" t="s">
        <x:v>246</x:v>
      </x:c>
      <x:c r="D1423" s="0" t="s">
        <x:v>946</x:v>
      </x:c>
      <x:c r="E1423" s="42" t="n">
        <x:v>1</x:v>
      </x:c>
      <x:c r="F1423" s="0" t="s">
        <x:v>248</x:v>
      </x:c>
      <x:c r="G1423" s="0" t="s">
        <x:v>249</x:v>
      </x:c>
      <x:c r="H1423" s="43" t="n">
        <x:v>6.69</x:v>
      </x:c>
      <x:c r="I1423" s="0" t="s">
        <x:v>250</x:v>
      </x:c>
      <x:c r="J1423" s="44">
        <x:f>ROUND(E1423/I1415* H1423,5)</x:f>
      </x:c>
      <x:c r="K1423" s="45" t="s"/>
    </x:row>
    <x:row r="1424" spans="1:27">
      <x:c r="B1424" s="0" t="s">
        <x:v>342</x:v>
      </x:c>
      <x:c r="C1424" s="0" t="s">
        <x:v>246</x:v>
      </x:c>
      <x:c r="D1424" s="0" t="s">
        <x:v>343</x:v>
      </x:c>
      <x:c r="E1424" s="42" t="n">
        <x:v>0.249</x:v>
      </x:c>
      <x:c r="F1424" s="0" t="s">
        <x:v>248</x:v>
      </x:c>
      <x:c r="G1424" s="0" t="s">
        <x:v>249</x:v>
      </x:c>
      <x:c r="H1424" s="43" t="n">
        <x:v>50.19</x:v>
      </x:c>
      <x:c r="I1424" s="0" t="s">
        <x:v>250</x:v>
      </x:c>
      <x:c r="J1424" s="44">
        <x:f>ROUND(E1424/I1415* H1424,5)</x:f>
      </x:c>
      <x:c r="K1424" s="45" t="s"/>
    </x:row>
    <x:row r="1425" spans="1:27">
      <x:c r="B1425" s="0" t="s">
        <x:v>489</x:v>
      </x:c>
      <x:c r="C1425" s="0" t="s">
        <x:v>246</x:v>
      </x:c>
      <x:c r="D1425" s="0" t="s">
        <x:v>490</x:v>
      </x:c>
      <x:c r="E1425" s="42" t="n">
        <x:v>1</x:v>
      </x:c>
      <x:c r="F1425" s="0" t="s">
        <x:v>248</x:v>
      </x:c>
      <x:c r="G1425" s="0" t="s">
        <x:v>249</x:v>
      </x:c>
      <x:c r="H1425" s="43" t="n">
        <x:v>1.69</x:v>
      </x:c>
      <x:c r="I1425" s="0" t="s">
        <x:v>250</x:v>
      </x:c>
      <x:c r="J1425" s="44">
        <x:f>ROUND(E1425/I1415* H1425,5)</x:f>
      </x:c>
      <x:c r="K1425" s="45" t="s"/>
    </x:row>
    <x:row r="1426" spans="1:27">
      <x:c r="D1426" s="46" t="s">
        <x:v>282</x:v>
      </x:c>
      <x:c r="E1426" s="45" t="s"/>
      <x:c r="H1426" s="45" t="s"/>
      <x:c r="K1426" s="43">
        <x:f>SUM(J1422:J1425)</x:f>
      </x:c>
    </x:row>
    <x:row r="1427" spans="1:27">
      <x:c r="B1427" s="13" t="s">
        <x:v>254</x:v>
      </x:c>
      <x:c r="E1427" s="45" t="s"/>
      <x:c r="H1427" s="45" t="s"/>
      <x:c r="K1427" s="45" t="s"/>
    </x:row>
    <x:row r="1428" spans="1:27">
      <x:c r="B1428" s="0" t="s">
        <x:v>949</x:v>
      </x:c>
      <x:c r="C1428" s="0" t="s">
        <x:v>31</x:v>
      </x:c>
      <x:c r="D1428" s="0" t="s">
        <x:v>950</x:v>
      </x:c>
      <x:c r="E1428" s="42" t="n">
        <x:v>0.1</x:v>
      </x:c>
      <x:c r="G1428" s="0" t="s">
        <x:v>249</x:v>
      </x:c>
      <x:c r="H1428" s="43" t="n">
        <x:v>1.65</x:v>
      </x:c>
      <x:c r="I1428" s="0" t="s">
        <x:v>250</x:v>
      </x:c>
      <x:c r="J1428" s="44">
        <x:f>ROUND(E1428* H1428,5)</x:f>
      </x:c>
      <x:c r="K1428" s="45" t="s"/>
    </x:row>
    <x:row r="1429" spans="1:27">
      <x:c r="B1429" s="0" t="s">
        <x:v>953</x:v>
      </x:c>
      <x:c r="C1429" s="0" t="s">
        <x:v>19</x:v>
      </x:c>
      <x:c r="D1429" s="0" t="s">
        <x:v>954</x:v>
      </x:c>
      <x:c r="E1429" s="42" t="n">
        <x:v>1.05</x:v>
      </x:c>
      <x:c r="G1429" s="0" t="s">
        <x:v>249</x:v>
      </x:c>
      <x:c r="H1429" s="43" t="n">
        <x:v>3.1</x:v>
      </x:c>
      <x:c r="I1429" s="0" t="s">
        <x:v>250</x:v>
      </x:c>
      <x:c r="J1429" s="44">
        <x:f>ROUND(E1429* H1429,5)</x:f>
      </x:c>
      <x:c r="K1429" s="45" t="s"/>
    </x:row>
    <x:row r="1430" spans="1:27">
      <x:c r="B1430" s="0" t="s">
        <x:v>462</x:v>
      </x:c>
      <x:c r="C1430" s="0" t="s">
        <x:v>19</x:v>
      </x:c>
      <x:c r="D1430" s="0" t="s">
        <x:v>463</x:v>
      </x:c>
      <x:c r="E1430" s="42" t="n">
        <x:v>2</x:v>
      </x:c>
      <x:c r="G1430" s="0" t="s">
        <x:v>249</x:v>
      </x:c>
      <x:c r="H1430" s="43" t="n">
        <x:v>0.5</x:v>
      </x:c>
      <x:c r="I1430" s="0" t="s">
        <x:v>250</x:v>
      </x:c>
      <x:c r="J1430" s="44">
        <x:f>ROUND(E1430* H1430,5)</x:f>
      </x:c>
      <x:c r="K1430" s="45" t="s"/>
    </x:row>
    <x:row r="1431" spans="1:27">
      <x:c r="B1431" s="0" t="s">
        <x:v>453</x:v>
      </x:c>
      <x:c r="C1431" s="0" t="s">
        <x:v>44</x:v>
      </x:c>
      <x:c r="D1431" s="0" t="s">
        <x:v>454</x:v>
      </x:c>
      <x:c r="E1431" s="42" t="n">
        <x:v>0.062</x:v>
      </x:c>
      <x:c r="G1431" s="0" t="s">
        <x:v>249</x:v>
      </x:c>
      <x:c r="H1431" s="43" t="n">
        <x:v>62.3</x:v>
      </x:c>
      <x:c r="I1431" s="0" t="s">
        <x:v>250</x:v>
      </x:c>
      <x:c r="J1431" s="44">
        <x:f>ROUND(E1431* H1431,5)</x:f>
      </x:c>
      <x:c r="K1431" s="45" t="s"/>
    </x:row>
    <x:row r="1432" spans="1:27">
      <x:c r="B1432" s="0" t="s">
        <x:v>455</x:v>
      </x:c>
      <x:c r="C1432" s="0" t="s">
        <x:v>456</x:v>
      </x:c>
      <x:c r="D1432" s="0" t="s">
        <x:v>457</x:v>
      </x:c>
      <x:c r="E1432" s="42" t="n">
        <x:v>0.02</x:v>
      </x:c>
      <x:c r="G1432" s="0" t="s">
        <x:v>249</x:v>
      </x:c>
      <x:c r="H1432" s="43" t="n">
        <x:v>3.06</x:v>
      </x:c>
      <x:c r="I1432" s="0" t="s">
        <x:v>250</x:v>
      </x:c>
      <x:c r="J1432" s="44">
        <x:f>ROUND(E1432* H1432,5)</x:f>
      </x:c>
      <x:c r="K1432" s="45" t="s"/>
    </x:row>
    <x:row r="1433" spans="1:27">
      <x:c r="B1433" s="0" t="s">
        <x:v>491</x:v>
      </x:c>
      <x:c r="C1433" s="0" t="s">
        <x:v>44</x:v>
      </x:c>
      <x:c r="D1433" s="0" t="s">
        <x:v>492</x:v>
      </x:c>
      <x:c r="E1433" s="42" t="n">
        <x:v>0.019</x:v>
      </x:c>
      <x:c r="G1433" s="0" t="s">
        <x:v>249</x:v>
      </x:c>
      <x:c r="H1433" s="43" t="n">
        <x:v>85.87</x:v>
      </x:c>
      <x:c r="I1433" s="0" t="s">
        <x:v>250</x:v>
      </x:c>
      <x:c r="J1433" s="44">
        <x:f>ROUND(E1433* H1433,5)</x:f>
      </x:c>
      <x:c r="K1433" s="45" t="s"/>
    </x:row>
    <x:row r="1434" spans="1:27">
      <x:c r="D1434" s="46" t="s">
        <x:v>259</x:v>
      </x:c>
      <x:c r="E1434" s="45" t="s"/>
      <x:c r="H1434" s="45" t="s"/>
      <x:c r="K1434" s="43">
        <x:f>SUM(J1428:J1433)</x:f>
      </x:c>
    </x:row>
    <x:row r="1435" spans="1:27">
      <x:c r="D1435" s="46" t="s">
        <x:v>260</x:v>
      </x:c>
      <x:c r="E1435" s="45" t="s"/>
      <x:c r="H1435" s="45" t="s"/>
      <x:c r="K1435" s="47">
        <x:f>SUM(J1416:J1434)</x:f>
      </x:c>
    </x:row>
    <x:row r="1436" spans="1:27">
      <x:c r="D1436" s="46" t="s">
        <x:v>293</x:v>
      </x:c>
      <x:c r="E1436" s="45" t="s"/>
      <x:c r="H1436" s="45" t="n">
        <x:v>8.15</x:v>
      </x:c>
      <x:c r="I1436" s="0" t="s">
        <x:v>262</x:v>
      </x:c>
      <x:c r="K1436" s="43">
        <x:f>ROUND(H1436/100*K1435,5)</x:f>
      </x:c>
    </x:row>
    <x:row r="1437" spans="1:27">
      <x:c r="D1437" s="46" t="s">
        <x:v>263</x:v>
      </x:c>
      <x:c r="E1437" s="45" t="s"/>
      <x:c r="H1437" s="45" t="s"/>
      <x:c r="K1437" s="47">
        <x:f>SUM(K1435:K1436)</x:f>
      </x:c>
    </x:row>
    <x:row r="1439" spans="1:27" customFormat="1" ht="45" customHeight="1">
      <x:c r="A1439" s="35" t="s">
        <x:v>955</x:v>
      </x:c>
      <x:c r="B1439" s="35" t="s">
        <x:v>78</x:v>
      </x:c>
      <x:c r="C1439" s="36" t="s">
        <x:v>19</x:v>
      </x:c>
      <x:c r="D1439" s="37" t="s">
        <x:v>79</x:v>
      </x:c>
      <x:c r="E1439" s="36" t="s"/>
      <x:c r="F1439" s="36" t="s"/>
      <x:c r="G1439" s="36" t="s"/>
      <x:c r="H1439" s="38" t="s">
        <x:v>242</x:v>
      </x:c>
      <x:c r="I1439" s="39" t="n">
        <x:v>29</x:v>
      </x:c>
      <x:c r="J1439" s="40" t="s"/>
      <x:c r="K1439" s="41">
        <x:f>ROUND(K1461,2)</x:f>
      </x:c>
      <x:c r="L1439" s="37" t="s">
        <x:v>956</x:v>
      </x:c>
      <x:c r="M1439" s="36" t="s"/>
      <x:c r="N1439" s="36" t="s"/>
      <x:c r="O1439" s="36" t="s"/>
      <x:c r="P1439" s="36" t="s"/>
      <x:c r="Q1439" s="36" t="s"/>
      <x:c r="R1439" s="36" t="s"/>
      <x:c r="S1439" s="36" t="s"/>
      <x:c r="T1439" s="36" t="s"/>
      <x:c r="U1439" s="36" t="s"/>
      <x:c r="V1439" s="36" t="s"/>
      <x:c r="W1439" s="36" t="s"/>
      <x:c r="X1439" s="36" t="s"/>
      <x:c r="Y1439" s="36" t="s"/>
      <x:c r="Z1439" s="36" t="s"/>
      <x:c r="AA1439" s="36" t="s"/>
    </x:row>
    <x:row r="1440" spans="1:27">
      <x:c r="B1440" s="13" t="s">
        <x:v>244</x:v>
      </x:c>
    </x:row>
    <x:row r="1441" spans="1:27">
      <x:c r="B1441" s="0" t="s">
        <x:v>271</x:v>
      </x:c>
      <x:c r="C1441" s="0" t="s">
        <x:v>246</x:v>
      </x:c>
      <x:c r="D1441" s="0" t="s">
        <x:v>272</x:v>
      </x:c>
      <x:c r="E1441" s="42" t="n">
        <x:v>4</x:v>
      </x:c>
      <x:c r="F1441" s="0" t="s">
        <x:v>248</x:v>
      </x:c>
      <x:c r="G1441" s="0" t="s">
        <x:v>249</x:v>
      </x:c>
      <x:c r="H1441" s="43" t="n">
        <x:v>31.62</x:v>
      </x:c>
      <x:c r="I1441" s="0" t="s">
        <x:v>250</x:v>
      </x:c>
      <x:c r="J1441" s="44">
        <x:f>ROUND(E1441/I1439* H1441,5)</x:f>
      </x:c>
      <x:c r="K1441" s="45" t="s"/>
    </x:row>
    <x:row r="1442" spans="1:27">
      <x:c r="B1442" s="0" t="s">
        <x:v>289</x:v>
      </x:c>
      <x:c r="C1442" s="0" t="s">
        <x:v>246</x:v>
      </x:c>
      <x:c r="D1442" s="0" t="s">
        <x:v>290</x:v>
      </x:c>
      <x:c r="E1442" s="42" t="n">
        <x:v>6</x:v>
      </x:c>
      <x:c r="F1442" s="0" t="s">
        <x:v>248</x:v>
      </x:c>
      <x:c r="G1442" s="0" t="s">
        <x:v>249</x:v>
      </x:c>
      <x:c r="H1442" s="43" t="n">
        <x:v>26.39</x:v>
      </x:c>
      <x:c r="I1442" s="0" t="s">
        <x:v>250</x:v>
      </x:c>
      <x:c r="J1442" s="44">
        <x:f>ROUND(E1442/I1439* H1442,5)</x:f>
      </x:c>
      <x:c r="K1442" s="45" t="s"/>
    </x:row>
    <x:row r="1443" spans="1:27">
      <x:c r="B1443" s="0" t="s">
        <x:v>267</x:v>
      </x:c>
      <x:c r="C1443" s="0" t="s">
        <x:v>246</x:v>
      </x:c>
      <x:c r="D1443" s="0" t="s">
        <x:v>268</x:v>
      </x:c>
      <x:c r="E1443" s="42" t="n">
        <x:v>1</x:v>
      </x:c>
      <x:c r="F1443" s="0" t="s">
        <x:v>248</x:v>
      </x:c>
      <x:c r="G1443" s="0" t="s">
        <x:v>249</x:v>
      </x:c>
      <x:c r="H1443" s="43" t="n">
        <x:v>33.49</x:v>
      </x:c>
      <x:c r="I1443" s="0" t="s">
        <x:v>250</x:v>
      </x:c>
      <x:c r="J1443" s="44">
        <x:f>ROUND(E1443/I1439* H1443,5)</x:f>
      </x:c>
      <x:c r="K1443" s="45" t="s"/>
    </x:row>
    <x:row r="1444" spans="1:27">
      <x:c r="D1444" s="46" t="s">
        <x:v>253</x:v>
      </x:c>
      <x:c r="E1444" s="45" t="s"/>
      <x:c r="H1444" s="45" t="s"/>
      <x:c r="K1444" s="43">
        <x:f>SUM(J1441:J1443)</x:f>
      </x:c>
    </x:row>
    <x:row r="1445" spans="1:27">
      <x:c r="B1445" s="13" t="s">
        <x:v>273</x:v>
      </x:c>
      <x:c r="E1445" s="45" t="s"/>
      <x:c r="H1445" s="45" t="s"/>
      <x:c r="K1445" s="45" t="s"/>
    </x:row>
    <x:row r="1446" spans="1:27">
      <x:c r="B1446" s="0" t="s">
        <x:v>342</x:v>
      </x:c>
      <x:c r="C1446" s="0" t="s">
        <x:v>246</x:v>
      </x:c>
      <x:c r="D1446" s="0" t="s">
        <x:v>343</x:v>
      </x:c>
      <x:c r="E1446" s="42" t="n">
        <x:v>0.25</x:v>
      </x:c>
      <x:c r="F1446" s="0" t="s">
        <x:v>248</x:v>
      </x:c>
      <x:c r="G1446" s="0" t="s">
        <x:v>249</x:v>
      </x:c>
      <x:c r="H1446" s="43" t="n">
        <x:v>50.19</x:v>
      </x:c>
      <x:c r="I1446" s="0" t="s">
        <x:v>250</x:v>
      </x:c>
      <x:c r="J1446" s="44">
        <x:f>ROUND(E1446/I1439* H1446,5)</x:f>
      </x:c>
      <x:c r="K1446" s="45" t="s"/>
    </x:row>
    <x:row r="1447" spans="1:27">
      <x:c r="B1447" s="0" t="s">
        <x:v>945</x:v>
      </x:c>
      <x:c r="C1447" s="0" t="s">
        <x:v>246</x:v>
      </x:c>
      <x:c r="D1447" s="0" t="s">
        <x:v>946</x:v>
      </x:c>
      <x:c r="E1447" s="42" t="n">
        <x:v>1</x:v>
      </x:c>
      <x:c r="F1447" s="0" t="s">
        <x:v>248</x:v>
      </x:c>
      <x:c r="G1447" s="0" t="s">
        <x:v>249</x:v>
      </x:c>
      <x:c r="H1447" s="43" t="n">
        <x:v>6.69</x:v>
      </x:c>
      <x:c r="I1447" s="0" t="s">
        <x:v>250</x:v>
      </x:c>
      <x:c r="J1447" s="44">
        <x:f>ROUND(E1447/I1439* H1447,5)</x:f>
      </x:c>
      <x:c r="K1447" s="45" t="s"/>
    </x:row>
    <x:row r="1448" spans="1:27">
      <x:c r="B1448" s="0" t="s">
        <x:v>489</x:v>
      </x:c>
      <x:c r="C1448" s="0" t="s">
        <x:v>246</x:v>
      </x:c>
      <x:c r="D1448" s="0" t="s">
        <x:v>490</x:v>
      </x:c>
      <x:c r="E1448" s="42" t="n">
        <x:v>1</x:v>
      </x:c>
      <x:c r="F1448" s="0" t="s">
        <x:v>248</x:v>
      </x:c>
      <x:c r="G1448" s="0" t="s">
        <x:v>249</x:v>
      </x:c>
      <x:c r="H1448" s="43" t="n">
        <x:v>1.69</x:v>
      </x:c>
      <x:c r="I1448" s="0" t="s">
        <x:v>250</x:v>
      </x:c>
      <x:c r="J1448" s="44">
        <x:f>ROUND(E1448/I1439* H1448,5)</x:f>
      </x:c>
      <x:c r="K1448" s="45" t="s"/>
    </x:row>
    <x:row r="1449" spans="1:27">
      <x:c r="B1449" s="0" t="s">
        <x:v>472</x:v>
      </x:c>
      <x:c r="C1449" s="0" t="s">
        <x:v>246</x:v>
      </x:c>
      <x:c r="D1449" s="0" t="s">
        <x:v>473</x:v>
      </x:c>
      <x:c r="E1449" s="42" t="n">
        <x:v>0.25</x:v>
      </x:c>
      <x:c r="F1449" s="0" t="s">
        <x:v>248</x:v>
      </x:c>
      <x:c r="G1449" s="0" t="s">
        <x:v>249</x:v>
      </x:c>
      <x:c r="H1449" s="43" t="n">
        <x:v>40.37</x:v>
      </x:c>
      <x:c r="I1449" s="0" t="s">
        <x:v>250</x:v>
      </x:c>
      <x:c r="J1449" s="44">
        <x:f>ROUND(E1449/I1439* H1449,5)</x:f>
      </x:c>
      <x:c r="K1449" s="45" t="s"/>
    </x:row>
    <x:row r="1450" spans="1:27">
      <x:c r="D1450" s="46" t="s">
        <x:v>282</x:v>
      </x:c>
      <x:c r="E1450" s="45" t="s"/>
      <x:c r="H1450" s="45" t="s"/>
      <x:c r="K1450" s="43">
        <x:f>SUM(J1446:J1449)</x:f>
      </x:c>
    </x:row>
    <x:row r="1451" spans="1:27">
      <x:c r="B1451" s="13" t="s">
        <x:v>254</x:v>
      </x:c>
      <x:c r="E1451" s="45" t="s"/>
      <x:c r="H1451" s="45" t="s"/>
      <x:c r="K1451" s="45" t="s"/>
    </x:row>
    <x:row r="1452" spans="1:27">
      <x:c r="B1452" s="0" t="s">
        <x:v>949</x:v>
      </x:c>
      <x:c r="C1452" s="0" t="s">
        <x:v>31</x:v>
      </x:c>
      <x:c r="D1452" s="0" t="s">
        <x:v>950</x:v>
      </x:c>
      <x:c r="E1452" s="42" t="n">
        <x:v>0.1</x:v>
      </x:c>
      <x:c r="G1452" s="0" t="s">
        <x:v>249</x:v>
      </x:c>
      <x:c r="H1452" s="43" t="n">
        <x:v>1.65</x:v>
      </x:c>
      <x:c r="I1452" s="0" t="s">
        <x:v>250</x:v>
      </x:c>
      <x:c r="J1452" s="44">
        <x:f>ROUND(E1452* H1452,5)</x:f>
      </x:c>
      <x:c r="K1452" s="45" t="s"/>
    </x:row>
    <x:row r="1453" spans="1:27">
      <x:c r="B1453" s="0" t="s">
        <x:v>453</x:v>
      </x:c>
      <x:c r="C1453" s="0" t="s">
        <x:v>44</x:v>
      </x:c>
      <x:c r="D1453" s="0" t="s">
        <x:v>454</x:v>
      </x:c>
      <x:c r="E1453" s="42" t="n">
        <x:v>0.09</x:v>
      </x:c>
      <x:c r="G1453" s="0" t="s">
        <x:v>249</x:v>
      </x:c>
      <x:c r="H1453" s="43" t="n">
        <x:v>62.3</x:v>
      </x:c>
      <x:c r="I1453" s="0" t="s">
        <x:v>250</x:v>
      </x:c>
      <x:c r="J1453" s="44">
        <x:f>ROUND(E1453* H1453,5)</x:f>
      </x:c>
      <x:c r="K1453" s="45" t="s"/>
    </x:row>
    <x:row r="1454" spans="1:27">
      <x:c r="B1454" s="0" t="s">
        <x:v>957</x:v>
      </x:c>
      <x:c r="C1454" s="0" t="s">
        <x:v>19</x:v>
      </x:c>
      <x:c r="D1454" s="0" t="s">
        <x:v>958</x:v>
      </x:c>
      <x:c r="E1454" s="42" t="n">
        <x:v>1.05</x:v>
      </x:c>
      <x:c r="G1454" s="0" t="s">
        <x:v>249</x:v>
      </x:c>
      <x:c r="H1454" s="43" t="n">
        <x:v>7.79</x:v>
      </x:c>
      <x:c r="I1454" s="0" t="s">
        <x:v>250</x:v>
      </x:c>
      <x:c r="J1454" s="44">
        <x:f>ROUND(E1454* H1454,5)</x:f>
      </x:c>
      <x:c r="K1454" s="45" t="s"/>
    </x:row>
    <x:row r="1455" spans="1:27">
      <x:c r="B1455" s="0" t="s">
        <x:v>491</x:v>
      </x:c>
      <x:c r="C1455" s="0" t="s">
        <x:v>44</x:v>
      </x:c>
      <x:c r="D1455" s="0" t="s">
        <x:v>492</x:v>
      </x:c>
      <x:c r="E1455" s="42" t="n">
        <x:v>0.023</x:v>
      </x:c>
      <x:c r="G1455" s="0" t="s">
        <x:v>249</x:v>
      </x:c>
      <x:c r="H1455" s="43" t="n">
        <x:v>85.87</x:v>
      </x:c>
      <x:c r="I1455" s="0" t="s">
        <x:v>250</x:v>
      </x:c>
      <x:c r="J1455" s="44">
        <x:f>ROUND(E1455* H1455,5)</x:f>
      </x:c>
      <x:c r="K1455" s="45" t="s"/>
    </x:row>
    <x:row r="1456" spans="1:27">
      <x:c r="B1456" s="0" t="s">
        <x:v>455</x:v>
      </x:c>
      <x:c r="C1456" s="0" t="s">
        <x:v>456</x:v>
      </x:c>
      <x:c r="D1456" s="0" t="s">
        <x:v>457</x:v>
      </x:c>
      <x:c r="E1456" s="42" t="n">
        <x:v>0.02</x:v>
      </x:c>
      <x:c r="G1456" s="0" t="s">
        <x:v>249</x:v>
      </x:c>
      <x:c r="H1456" s="43" t="n">
        <x:v>3.06</x:v>
      </x:c>
      <x:c r="I1456" s="0" t="s">
        <x:v>250</x:v>
      </x:c>
      <x:c r="J1456" s="44">
        <x:f>ROUND(E1456* H1456,5)</x:f>
      </x:c>
      <x:c r="K1456" s="45" t="s"/>
    </x:row>
    <x:row r="1457" spans="1:27">
      <x:c r="B1457" s="0" t="s">
        <x:v>462</x:v>
      </x:c>
      <x:c r="C1457" s="0" t="s">
        <x:v>19</x:v>
      </x:c>
      <x:c r="D1457" s="0" t="s">
        <x:v>463</x:v>
      </x:c>
      <x:c r="E1457" s="42" t="n">
        <x:v>2</x:v>
      </x:c>
      <x:c r="G1457" s="0" t="s">
        <x:v>249</x:v>
      </x:c>
      <x:c r="H1457" s="43" t="n">
        <x:v>0.5</x:v>
      </x:c>
      <x:c r="I1457" s="0" t="s">
        <x:v>250</x:v>
      </x:c>
      <x:c r="J1457" s="44">
        <x:f>ROUND(E1457* H1457,5)</x:f>
      </x:c>
      <x:c r="K1457" s="45" t="s"/>
    </x:row>
    <x:row r="1458" spans="1:27">
      <x:c r="D1458" s="46" t="s">
        <x:v>259</x:v>
      </x:c>
      <x:c r="E1458" s="45" t="s"/>
      <x:c r="H1458" s="45" t="s"/>
      <x:c r="K1458" s="43">
        <x:f>SUM(J1452:J1457)</x:f>
      </x:c>
    </x:row>
    <x:row r="1459" spans="1:27">
      <x:c r="D1459" s="46" t="s">
        <x:v>260</x:v>
      </x:c>
      <x:c r="E1459" s="45" t="s"/>
      <x:c r="H1459" s="45" t="s"/>
      <x:c r="K1459" s="47">
        <x:f>SUM(J1440:J1458)</x:f>
      </x:c>
    </x:row>
    <x:row r="1460" spans="1:27">
      <x:c r="D1460" s="46" t="s">
        <x:v>293</x:v>
      </x:c>
      <x:c r="E1460" s="45" t="s"/>
      <x:c r="H1460" s="45" t="n">
        <x:v>8.15</x:v>
      </x:c>
      <x:c r="I1460" s="0" t="s">
        <x:v>262</x:v>
      </x:c>
      <x:c r="K1460" s="43">
        <x:f>ROUND(H1460/100*K1459,5)</x:f>
      </x:c>
    </x:row>
    <x:row r="1461" spans="1:27">
      <x:c r="D1461" s="46" t="s">
        <x:v>263</x:v>
      </x:c>
      <x:c r="E1461" s="45" t="s"/>
      <x:c r="H1461" s="45" t="s"/>
      <x:c r="K1461" s="47">
        <x:f>SUM(K1459:K1460)</x:f>
      </x:c>
    </x:row>
    <x:row r="1463" spans="1:27" customFormat="1" ht="45" customHeight="1">
      <x:c r="A1463" s="35" t="s">
        <x:v>959</x:v>
      </x:c>
      <x:c r="B1463" s="35" t="s">
        <x:v>82</x:v>
      </x:c>
      <x:c r="C1463" s="36" t="s">
        <x:v>19</x:v>
      </x:c>
      <x:c r="D1463" s="37" t="s">
        <x:v>83</x:v>
      </x:c>
      <x:c r="E1463" s="36" t="s"/>
      <x:c r="F1463" s="36" t="s"/>
      <x:c r="G1463" s="36" t="s"/>
      <x:c r="H1463" s="38" t="s">
        <x:v>242</x:v>
      </x:c>
      <x:c r="I1463" s="39" t="n">
        <x:v>55</x:v>
      </x:c>
      <x:c r="J1463" s="40" t="s"/>
      <x:c r="K1463" s="41">
        <x:f>ROUND(K1485,2)</x:f>
      </x:c>
      <x:c r="L1463" s="37" t="s">
        <x:v>960</x:v>
      </x:c>
      <x:c r="M1463" s="36" t="s"/>
      <x:c r="N1463" s="36" t="s"/>
      <x:c r="O1463" s="36" t="s"/>
      <x:c r="P1463" s="36" t="s"/>
      <x:c r="Q1463" s="36" t="s"/>
      <x:c r="R1463" s="36" t="s"/>
      <x:c r="S1463" s="36" t="s"/>
      <x:c r="T1463" s="36" t="s"/>
      <x:c r="U1463" s="36" t="s"/>
      <x:c r="V1463" s="36" t="s"/>
      <x:c r="W1463" s="36" t="s"/>
      <x:c r="X1463" s="36" t="s"/>
      <x:c r="Y1463" s="36" t="s"/>
      <x:c r="Z1463" s="36" t="s"/>
      <x:c r="AA1463" s="36" t="s"/>
    </x:row>
    <x:row r="1464" spans="1:27">
      <x:c r="B1464" s="13" t="s">
        <x:v>244</x:v>
      </x:c>
    </x:row>
    <x:row r="1465" spans="1:27">
      <x:c r="B1465" s="0" t="s">
        <x:v>271</x:v>
      </x:c>
      <x:c r="C1465" s="0" t="s">
        <x:v>246</x:v>
      </x:c>
      <x:c r="D1465" s="0" t="s">
        <x:v>272</x:v>
      </x:c>
      <x:c r="E1465" s="42" t="n">
        <x:v>4</x:v>
      </x:c>
      <x:c r="F1465" s="0" t="s">
        <x:v>248</x:v>
      </x:c>
      <x:c r="G1465" s="0" t="s">
        <x:v>249</x:v>
      </x:c>
      <x:c r="H1465" s="43" t="n">
        <x:v>31.62</x:v>
      </x:c>
      <x:c r="I1465" s="0" t="s">
        <x:v>250</x:v>
      </x:c>
      <x:c r="J1465" s="44">
        <x:f>ROUND(E1465/I1463* H1465,5)</x:f>
      </x:c>
      <x:c r="K1465" s="45" t="s"/>
    </x:row>
    <x:row r="1466" spans="1:27">
      <x:c r="B1466" s="0" t="s">
        <x:v>267</x:v>
      </x:c>
      <x:c r="C1466" s="0" t="s">
        <x:v>246</x:v>
      </x:c>
      <x:c r="D1466" s="0" t="s">
        <x:v>268</x:v>
      </x:c>
      <x:c r="E1466" s="42" t="n">
        <x:v>1</x:v>
      </x:c>
      <x:c r="F1466" s="0" t="s">
        <x:v>248</x:v>
      </x:c>
      <x:c r="G1466" s="0" t="s">
        <x:v>249</x:v>
      </x:c>
      <x:c r="H1466" s="43" t="n">
        <x:v>33.49</x:v>
      </x:c>
      <x:c r="I1466" s="0" t="s">
        <x:v>250</x:v>
      </x:c>
      <x:c r="J1466" s="44">
        <x:f>ROUND(E1466/I1463* H1466,5)</x:f>
      </x:c>
      <x:c r="K1466" s="45" t="s"/>
    </x:row>
    <x:row r="1467" spans="1:27">
      <x:c r="B1467" s="0" t="s">
        <x:v>289</x:v>
      </x:c>
      <x:c r="C1467" s="0" t="s">
        <x:v>246</x:v>
      </x:c>
      <x:c r="D1467" s="0" t="s">
        <x:v>290</x:v>
      </x:c>
      <x:c r="E1467" s="42" t="n">
        <x:v>6</x:v>
      </x:c>
      <x:c r="F1467" s="0" t="s">
        <x:v>248</x:v>
      </x:c>
      <x:c r="G1467" s="0" t="s">
        <x:v>249</x:v>
      </x:c>
      <x:c r="H1467" s="43" t="n">
        <x:v>26.39</x:v>
      </x:c>
      <x:c r="I1467" s="0" t="s">
        <x:v>250</x:v>
      </x:c>
      <x:c r="J1467" s="44">
        <x:f>ROUND(E1467/I1463* H1467,5)</x:f>
      </x:c>
      <x:c r="K1467" s="45" t="s"/>
    </x:row>
    <x:row r="1468" spans="1:27">
      <x:c r="D1468" s="46" t="s">
        <x:v>253</x:v>
      </x:c>
      <x:c r="E1468" s="45" t="s"/>
      <x:c r="H1468" s="45" t="s"/>
      <x:c r="K1468" s="43">
        <x:f>SUM(J1465:J1467)</x:f>
      </x:c>
    </x:row>
    <x:row r="1469" spans="1:27">
      <x:c r="B1469" s="13" t="s">
        <x:v>273</x:v>
      </x:c>
      <x:c r="E1469" s="45" t="s"/>
      <x:c r="H1469" s="45" t="s"/>
      <x:c r="K1469" s="45" t="s"/>
    </x:row>
    <x:row r="1470" spans="1:27">
      <x:c r="B1470" s="0" t="s">
        <x:v>342</x:v>
      </x:c>
      <x:c r="C1470" s="0" t="s">
        <x:v>246</x:v>
      </x:c>
      <x:c r="D1470" s="0" t="s">
        <x:v>343</x:v>
      </x:c>
      <x:c r="E1470" s="42" t="n">
        <x:v>0.4</x:v>
      </x:c>
      <x:c r="F1470" s="0" t="s">
        <x:v>248</x:v>
      </x:c>
      <x:c r="G1470" s="0" t="s">
        <x:v>249</x:v>
      </x:c>
      <x:c r="H1470" s="43" t="n">
        <x:v>50.19</x:v>
      </x:c>
      <x:c r="I1470" s="0" t="s">
        <x:v>250</x:v>
      </x:c>
      <x:c r="J1470" s="44">
        <x:f>ROUND(E1470/I1463* H1470,5)</x:f>
      </x:c>
      <x:c r="K1470" s="45" t="s"/>
    </x:row>
    <x:row r="1471" spans="1:27">
      <x:c r="B1471" s="0" t="s">
        <x:v>487</x:v>
      </x:c>
      <x:c r="C1471" s="0" t="s">
        <x:v>246</x:v>
      </x:c>
      <x:c r="D1471" s="0" t="s">
        <x:v>488</x:v>
      </x:c>
      <x:c r="E1471" s="42" t="n">
        <x:v>0.25</x:v>
      </x:c>
      <x:c r="F1471" s="0" t="s">
        <x:v>248</x:v>
      </x:c>
      <x:c r="G1471" s="0" t="s">
        <x:v>249</x:v>
      </x:c>
      <x:c r="H1471" s="43" t="n">
        <x:v>39.55</x:v>
      </x:c>
      <x:c r="I1471" s="0" t="s">
        <x:v>250</x:v>
      </x:c>
      <x:c r="J1471" s="44">
        <x:f>ROUND(E1471/I1463* H1471,5)</x:f>
      </x:c>
      <x:c r="K1471" s="45" t="s"/>
    </x:row>
    <x:row r="1472" spans="1:27">
      <x:c r="B1472" s="0" t="s">
        <x:v>472</x:v>
      </x:c>
      <x:c r="C1472" s="0" t="s">
        <x:v>246</x:v>
      </x:c>
      <x:c r="D1472" s="0" t="s">
        <x:v>473</x:v>
      </x:c>
      <x:c r="E1472" s="42" t="n">
        <x:v>0.4</x:v>
      </x:c>
      <x:c r="F1472" s="0" t="s">
        <x:v>248</x:v>
      </x:c>
      <x:c r="G1472" s="0" t="s">
        <x:v>249</x:v>
      </x:c>
      <x:c r="H1472" s="43" t="n">
        <x:v>40.37</x:v>
      </x:c>
      <x:c r="I1472" s="0" t="s">
        <x:v>250</x:v>
      </x:c>
      <x:c r="J1472" s="44">
        <x:f>ROUND(E1472/I1463* H1472,5)</x:f>
      </x:c>
      <x:c r="K1472" s="45" t="s"/>
    </x:row>
    <x:row r="1473" spans="1:27">
      <x:c r="D1473" s="46" t="s">
        <x:v>282</x:v>
      </x:c>
      <x:c r="E1473" s="45" t="s"/>
      <x:c r="H1473" s="45" t="s"/>
      <x:c r="K1473" s="43">
        <x:f>SUM(J1470:J1472)</x:f>
      </x:c>
    </x:row>
    <x:row r="1474" spans="1:27">
      <x:c r="B1474" s="13" t="s">
        <x:v>254</x:v>
      </x:c>
      <x:c r="E1474" s="45" t="s"/>
      <x:c r="H1474" s="45" t="s"/>
      <x:c r="K1474" s="45" t="s"/>
    </x:row>
    <x:row r="1475" spans="1:27">
      <x:c r="B1475" s="0" t="s">
        <x:v>400</x:v>
      </x:c>
      <x:c r="C1475" s="0" t="s">
        <x:v>62</x:v>
      </x:c>
      <x:c r="D1475" s="0" t="s">
        <x:v>401</x:v>
      </x:c>
      <x:c r="E1475" s="42" t="n">
        <x:v>0.001</x:v>
      </x:c>
      <x:c r="G1475" s="0" t="s">
        <x:v>249</x:v>
      </x:c>
      <x:c r="H1475" s="43" t="n">
        <x:v>84.66</x:v>
      </x:c>
      <x:c r="I1475" s="0" t="s">
        <x:v>250</x:v>
      </x:c>
      <x:c r="J1475" s="44">
        <x:f>ROUND(E1475* H1475,5)</x:f>
      </x:c>
      <x:c r="K1475" s="45" t="s"/>
    </x:row>
    <x:row r="1476" spans="1:27">
      <x:c r="B1476" s="0" t="s">
        <x:v>961</x:v>
      </x:c>
      <x:c r="C1476" s="0" t="s">
        <x:v>19</x:v>
      </x:c>
      <x:c r="D1476" s="0" t="s">
        <x:v>962</x:v>
      </x:c>
      <x:c r="E1476" s="42" t="n">
        <x:v>1.05</x:v>
      </x:c>
      <x:c r="G1476" s="0" t="s">
        <x:v>249</x:v>
      </x:c>
      <x:c r="H1476" s="43" t="n">
        <x:v>4.07</x:v>
      </x:c>
      <x:c r="I1476" s="0" t="s">
        <x:v>250</x:v>
      </x:c>
      <x:c r="J1476" s="44">
        <x:f>ROUND(E1476* H1476,5)</x:f>
      </x:c>
      <x:c r="K1476" s="45" t="s"/>
    </x:row>
    <x:row r="1477" spans="1:27">
      <x:c r="B1477" s="0" t="s">
        <x:v>491</x:v>
      </x:c>
      <x:c r="C1477" s="0" t="s">
        <x:v>44</x:v>
      </x:c>
      <x:c r="D1477" s="0" t="s">
        <x:v>492</x:v>
      </x:c>
      <x:c r="E1477" s="42" t="n">
        <x:v>0.007</x:v>
      </x:c>
      <x:c r="G1477" s="0" t="s">
        <x:v>249</x:v>
      </x:c>
      <x:c r="H1477" s="43" t="n">
        <x:v>85.87</x:v>
      </x:c>
      <x:c r="I1477" s="0" t="s">
        <x:v>250</x:v>
      </x:c>
      <x:c r="J1477" s="44">
        <x:f>ROUND(E1477* H1477,5)</x:f>
      </x:c>
      <x:c r="K1477" s="45" t="s"/>
    </x:row>
    <x:row r="1478" spans="1:27">
      <x:c r="B1478" s="0" t="s">
        <x:v>455</x:v>
      </x:c>
      <x:c r="C1478" s="0" t="s">
        <x:v>456</x:v>
      </x:c>
      <x:c r="D1478" s="0" t="s">
        <x:v>457</x:v>
      </x:c>
      <x:c r="E1478" s="42" t="n">
        <x:v>0.01</x:v>
      </x:c>
      <x:c r="G1478" s="0" t="s">
        <x:v>249</x:v>
      </x:c>
      <x:c r="H1478" s="43" t="n">
        <x:v>3.06</x:v>
      </x:c>
      <x:c r="I1478" s="0" t="s">
        <x:v>250</x:v>
      </x:c>
      <x:c r="J1478" s="44">
        <x:f>ROUND(E1478* H1478,5)</x:f>
      </x:c>
      <x:c r="K1478" s="45" t="s"/>
    </x:row>
    <x:row r="1479" spans="1:27">
      <x:c r="B1479" s="0" t="s">
        <x:v>949</x:v>
      </x:c>
      <x:c r="C1479" s="0" t="s">
        <x:v>31</x:v>
      </x:c>
      <x:c r="D1479" s="0" t="s">
        <x:v>950</x:v>
      </x:c>
      <x:c r="E1479" s="42" t="n">
        <x:v>0.05</x:v>
      </x:c>
      <x:c r="G1479" s="0" t="s">
        <x:v>249</x:v>
      </x:c>
      <x:c r="H1479" s="43" t="n">
        <x:v>1.65</x:v>
      </x:c>
      <x:c r="I1479" s="0" t="s">
        <x:v>250</x:v>
      </x:c>
      <x:c r="J1479" s="44">
        <x:f>ROUND(E1479* H1479,5)</x:f>
      </x:c>
      <x:c r="K1479" s="45" t="s"/>
    </x:row>
    <x:row r="1480" spans="1:27">
      <x:c r="B1480" s="0" t="s">
        <x:v>453</x:v>
      </x:c>
      <x:c r="C1480" s="0" t="s">
        <x:v>44</x:v>
      </x:c>
      <x:c r="D1480" s="0" t="s">
        <x:v>454</x:v>
      </x:c>
      <x:c r="E1480" s="42" t="n">
        <x:v>0.08</x:v>
      </x:c>
      <x:c r="G1480" s="0" t="s">
        <x:v>249</x:v>
      </x:c>
      <x:c r="H1480" s="43" t="n">
        <x:v>62.3</x:v>
      </x:c>
      <x:c r="I1480" s="0" t="s">
        <x:v>250</x:v>
      </x:c>
      <x:c r="J1480" s="44">
        <x:f>ROUND(E1480* H1480,5)</x:f>
      </x:c>
      <x:c r="K1480" s="45" t="s"/>
    </x:row>
    <x:row r="1481" spans="1:27">
      <x:c r="B1481" s="0" t="s">
        <x:v>462</x:v>
      </x:c>
      <x:c r="C1481" s="0" t="s">
        <x:v>19</x:v>
      </x:c>
      <x:c r="D1481" s="0" t="s">
        <x:v>463</x:v>
      </x:c>
      <x:c r="E1481" s="42" t="n">
        <x:v>1</x:v>
      </x:c>
      <x:c r="G1481" s="0" t="s">
        <x:v>249</x:v>
      </x:c>
      <x:c r="H1481" s="43" t="n">
        <x:v>0.5</x:v>
      </x:c>
      <x:c r="I1481" s="0" t="s">
        <x:v>250</x:v>
      </x:c>
      <x:c r="J1481" s="44">
        <x:f>ROUND(E1481* H1481,5)</x:f>
      </x:c>
      <x:c r="K1481" s="45" t="s"/>
    </x:row>
    <x:row r="1482" spans="1:27">
      <x:c r="D1482" s="46" t="s">
        <x:v>259</x:v>
      </x:c>
      <x:c r="E1482" s="45" t="s"/>
      <x:c r="H1482" s="45" t="s"/>
      <x:c r="K1482" s="43">
        <x:f>SUM(J1475:J1481)</x:f>
      </x:c>
    </x:row>
    <x:row r="1483" spans="1:27">
      <x:c r="D1483" s="46" t="s">
        <x:v>260</x:v>
      </x:c>
      <x:c r="E1483" s="45" t="s"/>
      <x:c r="H1483" s="45" t="s"/>
      <x:c r="K1483" s="47">
        <x:f>SUM(J1464:J1482)</x:f>
      </x:c>
    </x:row>
    <x:row r="1484" spans="1:27">
      <x:c r="D1484" s="46" t="s">
        <x:v>293</x:v>
      </x:c>
      <x:c r="E1484" s="45" t="s"/>
      <x:c r="H1484" s="45" t="n">
        <x:v>8.15</x:v>
      </x:c>
      <x:c r="I1484" s="0" t="s">
        <x:v>262</x:v>
      </x:c>
      <x:c r="K1484" s="43">
        <x:f>ROUND(H1484/100*K1483,5)</x:f>
      </x:c>
    </x:row>
    <x:row r="1485" spans="1:27">
      <x:c r="D1485" s="46" t="s">
        <x:v>263</x:v>
      </x:c>
      <x:c r="E1485" s="45" t="s"/>
      <x:c r="H1485" s="45" t="s"/>
      <x:c r="K1485" s="47">
        <x:f>SUM(K1483:K1484)</x:f>
      </x:c>
    </x:row>
    <x:row r="1487" spans="1:27" customFormat="1" ht="45" customHeight="1">
      <x:c r="A1487" s="35" t="s">
        <x:v>963</x:v>
      </x:c>
      <x:c r="B1487" s="35" t="s">
        <x:v>86</x:v>
      </x:c>
      <x:c r="C1487" s="36" t="s">
        <x:v>19</x:v>
      </x:c>
      <x:c r="D1487" s="37" t="s">
        <x:v>87</x:v>
      </x:c>
      <x:c r="E1487" s="36" t="s"/>
      <x:c r="F1487" s="36" t="s"/>
      <x:c r="G1487" s="36" t="s"/>
      <x:c r="H1487" s="38" t="s">
        <x:v>242</x:v>
      </x:c>
      <x:c r="I1487" s="39" t="n">
        <x:v>8.4</x:v>
      </x:c>
      <x:c r="J1487" s="40" t="s"/>
      <x:c r="K1487" s="41">
        <x:f>ROUND(K1504,2)</x:f>
      </x:c>
      <x:c r="L1487" s="37" t="s">
        <x:v>964</x:v>
      </x:c>
      <x:c r="M1487" s="36" t="s"/>
      <x:c r="N1487" s="36" t="s"/>
      <x:c r="O1487" s="36" t="s"/>
      <x:c r="P1487" s="36" t="s"/>
      <x:c r="Q1487" s="36" t="s"/>
      <x:c r="R1487" s="36" t="s"/>
      <x:c r="S1487" s="36" t="s"/>
      <x:c r="T1487" s="36" t="s"/>
      <x:c r="U1487" s="36" t="s"/>
      <x:c r="V1487" s="36" t="s"/>
      <x:c r="W1487" s="36" t="s"/>
      <x:c r="X1487" s="36" t="s"/>
      <x:c r="Y1487" s="36" t="s"/>
      <x:c r="Z1487" s="36" t="s"/>
      <x:c r="AA1487" s="36" t="s"/>
    </x:row>
    <x:row r="1488" spans="1:27">
      <x:c r="B1488" s="13" t="s">
        <x:v>244</x:v>
      </x:c>
    </x:row>
    <x:row r="1489" spans="1:27">
      <x:c r="B1489" s="0" t="s">
        <x:v>289</x:v>
      </x:c>
      <x:c r="C1489" s="0" t="s">
        <x:v>246</x:v>
      </x:c>
      <x:c r="D1489" s="0" t="s">
        <x:v>290</x:v>
      </x:c>
      <x:c r="E1489" s="42" t="n">
        <x:v>6</x:v>
      </x:c>
      <x:c r="F1489" s="0" t="s">
        <x:v>248</x:v>
      </x:c>
      <x:c r="G1489" s="0" t="s">
        <x:v>249</x:v>
      </x:c>
      <x:c r="H1489" s="43" t="n">
        <x:v>26.39</x:v>
      </x:c>
      <x:c r="I1489" s="0" t="s">
        <x:v>250</x:v>
      </x:c>
      <x:c r="J1489" s="44">
        <x:f>ROUND(E1489/I1487* H1489,5)</x:f>
      </x:c>
      <x:c r="K1489" s="45" t="s"/>
    </x:row>
    <x:row r="1490" spans="1:27">
      <x:c r="B1490" s="0" t="s">
        <x:v>267</x:v>
      </x:c>
      <x:c r="C1490" s="0" t="s">
        <x:v>246</x:v>
      </x:c>
      <x:c r="D1490" s="0" t="s">
        <x:v>268</x:v>
      </x:c>
      <x:c r="E1490" s="42" t="n">
        <x:v>1</x:v>
      </x:c>
      <x:c r="F1490" s="0" t="s">
        <x:v>248</x:v>
      </x:c>
      <x:c r="G1490" s="0" t="s">
        <x:v>249</x:v>
      </x:c>
      <x:c r="H1490" s="43" t="n">
        <x:v>33.49</x:v>
      </x:c>
      <x:c r="I1490" s="0" t="s">
        <x:v>250</x:v>
      </x:c>
      <x:c r="J1490" s="44">
        <x:f>ROUND(E1490/I1487* H1490,5)</x:f>
      </x:c>
      <x:c r="K1490" s="45" t="s"/>
    </x:row>
    <x:row r="1491" spans="1:27">
      <x:c r="B1491" s="0" t="s">
        <x:v>271</x:v>
      </x:c>
      <x:c r="C1491" s="0" t="s">
        <x:v>246</x:v>
      </x:c>
      <x:c r="D1491" s="0" t="s">
        <x:v>272</x:v>
      </x:c>
      <x:c r="E1491" s="42" t="n">
        <x:v>4</x:v>
      </x:c>
      <x:c r="F1491" s="0" t="s">
        <x:v>248</x:v>
      </x:c>
      <x:c r="G1491" s="0" t="s">
        <x:v>249</x:v>
      </x:c>
      <x:c r="H1491" s="43" t="n">
        <x:v>31.62</x:v>
      </x:c>
      <x:c r="I1491" s="0" t="s">
        <x:v>250</x:v>
      </x:c>
      <x:c r="J1491" s="44">
        <x:f>ROUND(E1491/I1487* H1491,5)</x:f>
      </x:c>
      <x:c r="K1491" s="45" t="s"/>
    </x:row>
    <x:row r="1492" spans="1:27">
      <x:c r="D1492" s="46" t="s">
        <x:v>253</x:v>
      </x:c>
      <x:c r="E1492" s="45" t="s"/>
      <x:c r="H1492" s="45" t="s"/>
      <x:c r="K1492" s="43">
        <x:f>SUM(J1489:J1491)</x:f>
      </x:c>
    </x:row>
    <x:row r="1493" spans="1:27">
      <x:c r="B1493" s="13" t="s">
        <x:v>273</x:v>
      </x:c>
      <x:c r="E1493" s="45" t="s"/>
      <x:c r="H1493" s="45" t="s"/>
      <x:c r="K1493" s="45" t="s"/>
    </x:row>
    <x:row r="1494" spans="1:27">
      <x:c r="B1494" s="0" t="s">
        <x:v>472</x:v>
      </x:c>
      <x:c r="C1494" s="0" t="s">
        <x:v>246</x:v>
      </x:c>
      <x:c r="D1494" s="0" t="s">
        <x:v>473</x:v>
      </x:c>
      <x:c r="E1494" s="42" t="n">
        <x:v>0.27</x:v>
      </x:c>
      <x:c r="F1494" s="0" t="s">
        <x:v>248</x:v>
      </x:c>
      <x:c r="G1494" s="0" t="s">
        <x:v>249</x:v>
      </x:c>
      <x:c r="H1494" s="43" t="n">
        <x:v>40.37</x:v>
      </x:c>
      <x:c r="I1494" s="0" t="s">
        <x:v>250</x:v>
      </x:c>
      <x:c r="J1494" s="44">
        <x:f>ROUND(E1494/I1487* H1494,5)</x:f>
      </x:c>
      <x:c r="K1494" s="45" t="s"/>
    </x:row>
    <x:row r="1495" spans="1:27">
      <x:c r="B1495" s="0" t="s">
        <x:v>347</x:v>
      </x:c>
      <x:c r="C1495" s="0" t="s">
        <x:v>246</x:v>
      </x:c>
      <x:c r="D1495" s="0" t="s">
        <x:v>348</x:v>
      </x:c>
      <x:c r="E1495" s="42" t="n">
        <x:v>0.27</x:v>
      </x:c>
      <x:c r="F1495" s="0" t="s">
        <x:v>248</x:v>
      </x:c>
      <x:c r="G1495" s="0" t="s">
        <x:v>249</x:v>
      </x:c>
      <x:c r="H1495" s="43" t="n">
        <x:v>38.35</x:v>
      </x:c>
      <x:c r="I1495" s="0" t="s">
        <x:v>250</x:v>
      </x:c>
      <x:c r="J1495" s="44">
        <x:f>ROUND(E1495/I1487* H1495,5)</x:f>
      </x:c>
      <x:c r="K1495" s="45" t="s"/>
    </x:row>
    <x:row r="1496" spans="1:27">
      <x:c r="D1496" s="46" t="s">
        <x:v>282</x:v>
      </x:c>
      <x:c r="E1496" s="45" t="s"/>
      <x:c r="H1496" s="45" t="s"/>
      <x:c r="K1496" s="43">
        <x:f>SUM(J1494:J1495)</x:f>
      </x:c>
    </x:row>
    <x:row r="1497" spans="1:27">
      <x:c r="B1497" s="13" t="s">
        <x:v>254</x:v>
      </x:c>
      <x:c r="E1497" s="45" t="s"/>
      <x:c r="H1497" s="45" t="s"/>
      <x:c r="K1497" s="45" t="s"/>
    </x:row>
    <x:row r="1498" spans="1:27">
      <x:c r="B1498" s="0" t="s">
        <x:v>965</x:v>
      </x:c>
      <x:c r="C1498" s="0" t="s">
        <x:v>19</x:v>
      </x:c>
      <x:c r="D1498" s="0" t="s">
        <x:v>966</x:v>
      </x:c>
      <x:c r="E1498" s="42" t="n">
        <x:v>1</x:v>
      </x:c>
      <x:c r="G1498" s="0" t="s">
        <x:v>249</x:v>
      </x:c>
      <x:c r="H1498" s="43" t="n">
        <x:v>48.42</x:v>
      </x:c>
      <x:c r="I1498" s="0" t="s">
        <x:v>250</x:v>
      </x:c>
      <x:c r="J1498" s="44">
        <x:f>ROUND(E1498* H1498,5)</x:f>
      </x:c>
      <x:c r="K1498" s="45" t="s"/>
    </x:row>
    <x:row r="1499" spans="1:27">
      <x:c r="B1499" s="0" t="s">
        <x:v>491</x:v>
      </x:c>
      <x:c r="C1499" s="0" t="s">
        <x:v>44</x:v>
      </x:c>
      <x:c r="D1499" s="0" t="s">
        <x:v>492</x:v>
      </x:c>
      <x:c r="E1499" s="42" t="n">
        <x:v>0.018</x:v>
      </x:c>
      <x:c r="G1499" s="0" t="s">
        <x:v>249</x:v>
      </x:c>
      <x:c r="H1499" s="43" t="n">
        <x:v>85.87</x:v>
      </x:c>
      <x:c r="I1499" s="0" t="s">
        <x:v>250</x:v>
      </x:c>
      <x:c r="J1499" s="44">
        <x:f>ROUND(E1499* H1499,5)</x:f>
      </x:c>
      <x:c r="K1499" s="45" t="s"/>
    </x:row>
    <x:row r="1500" spans="1:27">
      <x:c r="B1500" s="0" t="s">
        <x:v>409</x:v>
      </x:c>
      <x:c r="C1500" s="0" t="s">
        <x:v>44</x:v>
      </x:c>
      <x:c r="D1500" s="0" t="s">
        <x:v>410</x:v>
      </x:c>
      <x:c r="E1500" s="42" t="n">
        <x:v>0.134</x:v>
      </x:c>
      <x:c r="G1500" s="0" t="s">
        <x:v>249</x:v>
      </x:c>
      <x:c r="H1500" s="43" t="n">
        <x:v>58.26</x:v>
      </x:c>
      <x:c r="I1500" s="0" t="s">
        <x:v>250</x:v>
      </x:c>
      <x:c r="J1500" s="44">
        <x:f>ROUND(E1500* H1500,5)</x:f>
      </x:c>
      <x:c r="K1500" s="45" t="s"/>
    </x:row>
    <x:row r="1501" spans="1:27">
      <x:c r="D1501" s="46" t="s">
        <x:v>259</x:v>
      </x:c>
      <x:c r="E1501" s="45" t="s"/>
      <x:c r="H1501" s="45" t="s"/>
      <x:c r="K1501" s="43">
        <x:f>SUM(J1498:J1500)</x:f>
      </x:c>
    </x:row>
    <x:row r="1502" spans="1:27">
      <x:c r="D1502" s="46" t="s">
        <x:v>260</x:v>
      </x:c>
      <x:c r="E1502" s="45" t="s"/>
      <x:c r="H1502" s="45" t="s"/>
      <x:c r="K1502" s="47">
        <x:f>SUM(J1488:J1501)</x:f>
      </x:c>
    </x:row>
    <x:row r="1503" spans="1:27">
      <x:c r="D1503" s="46" t="s">
        <x:v>293</x:v>
      </x:c>
      <x:c r="E1503" s="45" t="s"/>
      <x:c r="H1503" s="45" t="n">
        <x:v>8.15</x:v>
      </x:c>
      <x:c r="I1503" s="0" t="s">
        <x:v>262</x:v>
      </x:c>
      <x:c r="K1503" s="43">
        <x:f>ROUND(H1503/100*K1502,5)</x:f>
      </x:c>
    </x:row>
    <x:row r="1504" spans="1:27">
      <x:c r="D1504" s="46" t="s">
        <x:v>263</x:v>
      </x:c>
      <x:c r="E1504" s="45" t="s"/>
      <x:c r="H1504" s="45" t="s"/>
      <x:c r="K1504" s="47">
        <x:f>SUM(K1502:K1503)</x:f>
      </x:c>
    </x:row>
    <x:row r="1506" spans="1:27" customFormat="1" ht="45" customHeight="1">
      <x:c r="A1506" s="35" t="s">
        <x:v>967</x:v>
      </x:c>
      <x:c r="B1506" s="35" t="s">
        <x:v>88</x:v>
      </x:c>
      <x:c r="C1506" s="36" t="s">
        <x:v>31</x:v>
      </x:c>
      <x:c r="D1506" s="37" t="s">
        <x:v>89</x:v>
      </x:c>
      <x:c r="E1506" s="36" t="s"/>
      <x:c r="F1506" s="36" t="s"/>
      <x:c r="G1506" s="36" t="s"/>
      <x:c r="H1506" s="38" t="s">
        <x:v>242</x:v>
      </x:c>
      <x:c r="I1506" s="39" t="n">
        <x:v>7</x:v>
      </x:c>
      <x:c r="J1506" s="40" t="s"/>
      <x:c r="K1506" s="41">
        <x:f>ROUND(K1523,2)</x:f>
      </x:c>
      <x:c r="L1506" s="37" t="s">
        <x:v>968</x:v>
      </x:c>
      <x:c r="M1506" s="36" t="s"/>
      <x:c r="N1506" s="36" t="s"/>
      <x:c r="O1506" s="36" t="s"/>
      <x:c r="P1506" s="36" t="s"/>
      <x:c r="Q1506" s="36" t="s"/>
      <x:c r="R1506" s="36" t="s"/>
      <x:c r="S1506" s="36" t="s"/>
      <x:c r="T1506" s="36" t="s"/>
      <x:c r="U1506" s="36" t="s"/>
      <x:c r="V1506" s="36" t="s"/>
      <x:c r="W1506" s="36" t="s"/>
      <x:c r="X1506" s="36" t="s"/>
      <x:c r="Y1506" s="36" t="s"/>
      <x:c r="Z1506" s="36" t="s"/>
      <x:c r="AA1506" s="36" t="s"/>
    </x:row>
    <x:row r="1507" spans="1:27">
      <x:c r="B1507" s="13" t="s">
        <x:v>244</x:v>
      </x:c>
    </x:row>
    <x:row r="1508" spans="1:27">
      <x:c r="B1508" s="0" t="s">
        <x:v>267</x:v>
      </x:c>
      <x:c r="C1508" s="0" t="s">
        <x:v>246</x:v>
      </x:c>
      <x:c r="D1508" s="0" t="s">
        <x:v>268</x:v>
      </x:c>
      <x:c r="E1508" s="42" t="n">
        <x:v>1</x:v>
      </x:c>
      <x:c r="F1508" s="0" t="s">
        <x:v>248</x:v>
      </x:c>
      <x:c r="G1508" s="0" t="s">
        <x:v>249</x:v>
      </x:c>
      <x:c r="H1508" s="43" t="n">
        <x:v>33.49</x:v>
      </x:c>
      <x:c r="I1508" s="0" t="s">
        <x:v>250</x:v>
      </x:c>
      <x:c r="J1508" s="44">
        <x:f>ROUND(E1508/I1506* H1508,5)</x:f>
      </x:c>
      <x:c r="K1508" s="45" t="s"/>
    </x:row>
    <x:row r="1509" spans="1:27">
      <x:c r="B1509" s="0" t="s">
        <x:v>271</x:v>
      </x:c>
      <x:c r="C1509" s="0" t="s">
        <x:v>246</x:v>
      </x:c>
      <x:c r="D1509" s="0" t="s">
        <x:v>272</x:v>
      </x:c>
      <x:c r="E1509" s="42" t="n">
        <x:v>4</x:v>
      </x:c>
      <x:c r="F1509" s="0" t="s">
        <x:v>248</x:v>
      </x:c>
      <x:c r="G1509" s="0" t="s">
        <x:v>249</x:v>
      </x:c>
      <x:c r="H1509" s="43" t="n">
        <x:v>31.62</x:v>
      </x:c>
      <x:c r="I1509" s="0" t="s">
        <x:v>250</x:v>
      </x:c>
      <x:c r="J1509" s="44">
        <x:f>ROUND(E1509/I1506* H1509,5)</x:f>
      </x:c>
      <x:c r="K1509" s="45" t="s"/>
    </x:row>
    <x:row r="1510" spans="1:27">
      <x:c r="B1510" s="0" t="s">
        <x:v>289</x:v>
      </x:c>
      <x:c r="C1510" s="0" t="s">
        <x:v>246</x:v>
      </x:c>
      <x:c r="D1510" s="0" t="s">
        <x:v>290</x:v>
      </x:c>
      <x:c r="E1510" s="42" t="n">
        <x:v>6</x:v>
      </x:c>
      <x:c r="F1510" s="0" t="s">
        <x:v>248</x:v>
      </x:c>
      <x:c r="G1510" s="0" t="s">
        <x:v>249</x:v>
      </x:c>
      <x:c r="H1510" s="43" t="n">
        <x:v>26.39</x:v>
      </x:c>
      <x:c r="I1510" s="0" t="s">
        <x:v>250</x:v>
      </x:c>
      <x:c r="J1510" s="44">
        <x:f>ROUND(E1510/I1506* H1510,5)</x:f>
      </x:c>
      <x:c r="K1510" s="45" t="s"/>
    </x:row>
    <x:row r="1511" spans="1:27">
      <x:c r="D1511" s="46" t="s">
        <x:v>253</x:v>
      </x:c>
      <x:c r="E1511" s="45" t="s"/>
      <x:c r="H1511" s="45" t="s"/>
      <x:c r="K1511" s="43">
        <x:f>SUM(J1508:J1510)</x:f>
      </x:c>
    </x:row>
    <x:row r="1512" spans="1:27">
      <x:c r="B1512" s="13" t="s">
        <x:v>273</x:v>
      </x:c>
      <x:c r="E1512" s="45" t="s"/>
      <x:c r="H1512" s="45" t="s"/>
      <x:c r="K1512" s="45" t="s"/>
    </x:row>
    <x:row r="1513" spans="1:27">
      <x:c r="B1513" s="0" t="s">
        <x:v>347</x:v>
      </x:c>
      <x:c r="C1513" s="0" t="s">
        <x:v>246</x:v>
      </x:c>
      <x:c r="D1513" s="0" t="s">
        <x:v>348</x:v>
      </x:c>
      <x:c r="E1513" s="42" t="n">
        <x:v>0.432</x:v>
      </x:c>
      <x:c r="F1513" s="0" t="s">
        <x:v>248</x:v>
      </x:c>
      <x:c r="G1513" s="0" t="s">
        <x:v>249</x:v>
      </x:c>
      <x:c r="H1513" s="43" t="n">
        <x:v>38.35</x:v>
      </x:c>
      <x:c r="I1513" s="0" t="s">
        <x:v>250</x:v>
      </x:c>
      <x:c r="J1513" s="44">
        <x:f>ROUND(E1513/I1506* H1513,5)</x:f>
      </x:c>
      <x:c r="K1513" s="45" t="s"/>
    </x:row>
    <x:row r="1514" spans="1:27">
      <x:c r="B1514" s="0" t="s">
        <x:v>472</x:v>
      </x:c>
      <x:c r="C1514" s="0" t="s">
        <x:v>246</x:v>
      </x:c>
      <x:c r="D1514" s="0" t="s">
        <x:v>473</x:v>
      </x:c>
      <x:c r="E1514" s="42" t="n">
        <x:v>0.432</x:v>
      </x:c>
      <x:c r="F1514" s="0" t="s">
        <x:v>248</x:v>
      </x:c>
      <x:c r="G1514" s="0" t="s">
        <x:v>249</x:v>
      </x:c>
      <x:c r="H1514" s="43" t="n">
        <x:v>40.37</x:v>
      </x:c>
      <x:c r="I1514" s="0" t="s">
        <x:v>250</x:v>
      </x:c>
      <x:c r="J1514" s="44">
        <x:f>ROUND(E1514/I1506* H1514,5)</x:f>
      </x:c>
      <x:c r="K1514" s="45" t="s"/>
    </x:row>
    <x:row r="1515" spans="1:27">
      <x:c r="D1515" s="46" t="s">
        <x:v>282</x:v>
      </x:c>
      <x:c r="E1515" s="45" t="s"/>
      <x:c r="H1515" s="45" t="s"/>
      <x:c r="K1515" s="43">
        <x:f>SUM(J1513:J1514)</x:f>
      </x:c>
    </x:row>
    <x:row r="1516" spans="1:27">
      <x:c r="B1516" s="13" t="s">
        <x:v>254</x:v>
      </x:c>
      <x:c r="E1516" s="45" t="s"/>
      <x:c r="H1516" s="45" t="s"/>
      <x:c r="K1516" s="45" t="s"/>
    </x:row>
    <x:row r="1517" spans="1:27">
      <x:c r="B1517" s="0" t="s">
        <x:v>491</x:v>
      </x:c>
      <x:c r="C1517" s="0" t="s">
        <x:v>44</x:v>
      </x:c>
      <x:c r="D1517" s="0" t="s">
        <x:v>492</x:v>
      </x:c>
      <x:c r="E1517" s="42" t="n">
        <x:v>0.015</x:v>
      </x:c>
      <x:c r="G1517" s="0" t="s">
        <x:v>249</x:v>
      </x:c>
      <x:c r="H1517" s="43" t="n">
        <x:v>85.87</x:v>
      </x:c>
      <x:c r="I1517" s="0" t="s">
        <x:v>250</x:v>
      </x:c>
      <x:c r="J1517" s="44">
        <x:f>ROUND(E1517* H1517,5)</x:f>
      </x:c>
      <x:c r="K1517" s="45" t="s"/>
    </x:row>
    <x:row r="1518" spans="1:27">
      <x:c r="B1518" s="0" t="s">
        <x:v>969</x:v>
      </x:c>
      <x:c r="C1518" s="0" t="s">
        <x:v>31</x:v>
      </x:c>
      <x:c r="D1518" s="0" t="s">
        <x:v>970</x:v>
      </x:c>
      <x:c r="E1518" s="42" t="n">
        <x:v>2</x:v>
      </x:c>
      <x:c r="G1518" s="0" t="s">
        <x:v>249</x:v>
      </x:c>
      <x:c r="H1518" s="43" t="n">
        <x:v>60.39</x:v>
      </x:c>
      <x:c r="I1518" s="0" t="s">
        <x:v>250</x:v>
      </x:c>
      <x:c r="J1518" s="44">
        <x:f>ROUND(E1518* H1518,5)</x:f>
      </x:c>
      <x:c r="K1518" s="45" t="s"/>
    </x:row>
    <x:row r="1519" spans="1:27">
      <x:c r="B1519" s="0" t="s">
        <x:v>480</x:v>
      </x:c>
      <x:c r="C1519" s="0" t="s">
        <x:v>44</x:v>
      </x:c>
      <x:c r="D1519" s="0" t="s">
        <x:v>481</x:v>
      </x:c>
      <x:c r="E1519" s="42" t="n">
        <x:v>0.142</x:v>
      </x:c>
      <x:c r="G1519" s="0" t="s">
        <x:v>249</x:v>
      </x:c>
      <x:c r="H1519" s="43" t="n">
        <x:v>58.13</x:v>
      </x:c>
      <x:c r="I1519" s="0" t="s">
        <x:v>250</x:v>
      </x:c>
      <x:c r="J1519" s="44">
        <x:f>ROUND(E1519* H1519,5)</x:f>
      </x:c>
      <x:c r="K1519" s="45" t="s"/>
    </x:row>
    <x:row r="1520" spans="1:27">
      <x:c r="D1520" s="46" t="s">
        <x:v>259</x:v>
      </x:c>
      <x:c r="E1520" s="45" t="s"/>
      <x:c r="H1520" s="45" t="s"/>
      <x:c r="K1520" s="43">
        <x:f>SUM(J1517:J1519)</x:f>
      </x:c>
    </x:row>
    <x:row r="1521" spans="1:27">
      <x:c r="D1521" s="46" t="s">
        <x:v>260</x:v>
      </x:c>
      <x:c r="E1521" s="45" t="s"/>
      <x:c r="H1521" s="45" t="s"/>
      <x:c r="K1521" s="47">
        <x:f>SUM(J1507:J1520)</x:f>
      </x:c>
    </x:row>
    <x:row r="1522" spans="1:27">
      <x:c r="D1522" s="46" t="s">
        <x:v>293</x:v>
      </x:c>
      <x:c r="E1522" s="45" t="s"/>
      <x:c r="H1522" s="45" t="n">
        <x:v>8.15</x:v>
      </x:c>
      <x:c r="I1522" s="0" t="s">
        <x:v>262</x:v>
      </x:c>
      <x:c r="K1522" s="43">
        <x:f>ROUND(H1522/100*K1521,5)</x:f>
      </x:c>
    </x:row>
    <x:row r="1523" spans="1:27">
      <x:c r="D1523" s="46" t="s">
        <x:v>263</x:v>
      </x:c>
      <x:c r="E1523" s="45" t="s"/>
      <x:c r="H1523" s="45" t="s"/>
      <x:c r="K1523" s="47">
        <x:f>SUM(K1521:K1522)</x:f>
      </x:c>
    </x:row>
    <x:row r="1525" spans="1:27" customFormat="1" ht="45" customHeight="1">
      <x:c r="A1525" s="35" t="s">
        <x:v>971</x:v>
      </x:c>
      <x:c r="B1525" s="35" t="s">
        <x:v>84</x:v>
      </x:c>
      <x:c r="C1525" s="36" t="s">
        <x:v>24</x:v>
      </x:c>
      <x:c r="D1525" s="37" t="s">
        <x:v>85</x:v>
      </x:c>
      <x:c r="E1525" s="36" t="s"/>
      <x:c r="F1525" s="36" t="s"/>
      <x:c r="G1525" s="36" t="s"/>
      <x:c r="H1525" s="38" t="s">
        <x:v>242</x:v>
      </x:c>
      <x:c r="I1525" s="39" t="n">
        <x:v>23</x:v>
      </x:c>
      <x:c r="J1525" s="40" t="s"/>
      <x:c r="K1525" s="41">
        <x:f>ROUND(K1544,2)</x:f>
      </x:c>
      <x:c r="L1525" s="37" t="s">
        <x:v>972</x:v>
      </x:c>
      <x:c r="M1525" s="36" t="s"/>
      <x:c r="N1525" s="36" t="s"/>
      <x:c r="O1525" s="36" t="s"/>
      <x:c r="P1525" s="36" t="s"/>
      <x:c r="Q1525" s="36" t="s"/>
      <x:c r="R1525" s="36" t="s"/>
      <x:c r="S1525" s="36" t="s"/>
      <x:c r="T1525" s="36" t="s"/>
      <x:c r="U1525" s="36" t="s"/>
      <x:c r="V1525" s="36" t="s"/>
      <x:c r="W1525" s="36" t="s"/>
      <x:c r="X1525" s="36" t="s"/>
      <x:c r="Y1525" s="36" t="s"/>
      <x:c r="Z1525" s="36" t="s"/>
      <x:c r="AA1525" s="36" t="s"/>
    </x:row>
    <x:row r="1526" spans="1:27">
      <x:c r="B1526" s="13" t="s">
        <x:v>244</x:v>
      </x:c>
    </x:row>
    <x:row r="1527" spans="1:27">
      <x:c r="B1527" s="0" t="s">
        <x:v>267</x:v>
      </x:c>
      <x:c r="C1527" s="0" t="s">
        <x:v>246</x:v>
      </x:c>
      <x:c r="D1527" s="0" t="s">
        <x:v>268</x:v>
      </x:c>
      <x:c r="E1527" s="42" t="n">
        <x:v>1</x:v>
      </x:c>
      <x:c r="F1527" s="0" t="s">
        <x:v>248</x:v>
      </x:c>
      <x:c r="G1527" s="0" t="s">
        <x:v>249</x:v>
      </x:c>
      <x:c r="H1527" s="43" t="n">
        <x:v>33.49</x:v>
      </x:c>
      <x:c r="I1527" s="0" t="s">
        <x:v>250</x:v>
      </x:c>
      <x:c r="J1527" s="44">
        <x:f>ROUND(E1527/I1525* H1527,5)</x:f>
      </x:c>
      <x:c r="K1527" s="45" t="s"/>
    </x:row>
    <x:row r="1528" spans="1:27">
      <x:c r="B1528" s="0" t="s">
        <x:v>289</x:v>
      </x:c>
      <x:c r="C1528" s="0" t="s">
        <x:v>246</x:v>
      </x:c>
      <x:c r="D1528" s="0" t="s">
        <x:v>290</x:v>
      </x:c>
      <x:c r="E1528" s="42" t="n">
        <x:v>7</x:v>
      </x:c>
      <x:c r="F1528" s="0" t="s">
        <x:v>248</x:v>
      </x:c>
      <x:c r="G1528" s="0" t="s">
        <x:v>249</x:v>
      </x:c>
      <x:c r="H1528" s="43" t="n">
        <x:v>26.39</x:v>
      </x:c>
      <x:c r="I1528" s="0" t="s">
        <x:v>250</x:v>
      </x:c>
      <x:c r="J1528" s="44">
        <x:f>ROUND(E1528/I1525* H1528,5)</x:f>
      </x:c>
      <x:c r="K1528" s="45" t="s"/>
    </x:row>
    <x:row r="1529" spans="1:27">
      <x:c r="B1529" s="0" t="s">
        <x:v>271</x:v>
      </x:c>
      <x:c r="C1529" s="0" t="s">
        <x:v>246</x:v>
      </x:c>
      <x:c r="D1529" s="0" t="s">
        <x:v>272</x:v>
      </x:c>
      <x:c r="E1529" s="42" t="n">
        <x:v>4</x:v>
      </x:c>
      <x:c r="F1529" s="0" t="s">
        <x:v>248</x:v>
      </x:c>
      <x:c r="G1529" s="0" t="s">
        <x:v>249</x:v>
      </x:c>
      <x:c r="H1529" s="43" t="n">
        <x:v>31.62</x:v>
      </x:c>
      <x:c r="I1529" s="0" t="s">
        <x:v>250</x:v>
      </x:c>
      <x:c r="J1529" s="44">
        <x:f>ROUND(E1529/I1525* H1529,5)</x:f>
      </x:c>
      <x:c r="K1529" s="45" t="s"/>
    </x:row>
    <x:row r="1530" spans="1:27">
      <x:c r="D1530" s="46" t="s">
        <x:v>253</x:v>
      </x:c>
      <x:c r="E1530" s="45" t="s"/>
      <x:c r="H1530" s="45" t="s"/>
      <x:c r="K1530" s="43">
        <x:f>SUM(J1527:J1529)</x:f>
      </x:c>
    </x:row>
    <x:row r="1531" spans="1:27">
      <x:c r="B1531" s="13" t="s">
        <x:v>273</x:v>
      </x:c>
      <x:c r="E1531" s="45" t="s"/>
      <x:c r="H1531" s="45" t="s"/>
      <x:c r="K1531" s="45" t="s"/>
    </x:row>
    <x:row r="1532" spans="1:27">
      <x:c r="B1532" s="0" t="s">
        <x:v>386</x:v>
      </x:c>
      <x:c r="C1532" s="0" t="s">
        <x:v>246</x:v>
      </x:c>
      <x:c r="D1532" s="0" t="s">
        <x:v>387</x:v>
      </x:c>
      <x:c r="E1532" s="42" t="n">
        <x:v>0.5</x:v>
      </x:c>
      <x:c r="F1532" s="0" t="s">
        <x:v>248</x:v>
      </x:c>
      <x:c r="G1532" s="0" t="s">
        <x:v>249</x:v>
      </x:c>
      <x:c r="H1532" s="43" t="n">
        <x:v>8.05</x:v>
      </x:c>
      <x:c r="I1532" s="0" t="s">
        <x:v>250</x:v>
      </x:c>
      <x:c r="J1532" s="44">
        <x:f>ROUND(E1532/I1525* H1532,5)</x:f>
      </x:c>
      <x:c r="K1532" s="45" t="s"/>
    </x:row>
    <x:row r="1533" spans="1:27">
      <x:c r="B1533" s="0" t="s">
        <x:v>472</x:v>
      </x:c>
      <x:c r="C1533" s="0" t="s">
        <x:v>246</x:v>
      </x:c>
      <x:c r="D1533" s="0" t="s">
        <x:v>473</x:v>
      </x:c>
      <x:c r="E1533" s="42" t="n">
        <x:v>0.5</x:v>
      </x:c>
      <x:c r="F1533" s="0" t="s">
        <x:v>248</x:v>
      </x:c>
      <x:c r="G1533" s="0" t="s">
        <x:v>249</x:v>
      </x:c>
      <x:c r="H1533" s="43" t="n">
        <x:v>40.37</x:v>
      </x:c>
      <x:c r="I1533" s="0" t="s">
        <x:v>250</x:v>
      </x:c>
      <x:c r="J1533" s="44">
        <x:f>ROUND(E1533/I1525* H1533,5)</x:f>
      </x:c>
      <x:c r="K1533" s="45" t="s"/>
    </x:row>
    <x:row r="1534" spans="1:27">
      <x:c r="B1534" s="0" t="s">
        <x:v>487</x:v>
      </x:c>
      <x:c r="C1534" s="0" t="s">
        <x:v>246</x:v>
      </x:c>
      <x:c r="D1534" s="0" t="s">
        <x:v>488</x:v>
      </x:c>
      <x:c r="E1534" s="42" t="n">
        <x:v>0.5</x:v>
      </x:c>
      <x:c r="F1534" s="0" t="s">
        <x:v>248</x:v>
      </x:c>
      <x:c r="G1534" s="0" t="s">
        <x:v>249</x:v>
      </x:c>
      <x:c r="H1534" s="43" t="n">
        <x:v>39.55</x:v>
      </x:c>
      <x:c r="I1534" s="0" t="s">
        <x:v>250</x:v>
      </x:c>
      <x:c r="J1534" s="44">
        <x:f>ROUND(E1534/I1525* H1534,5)</x:f>
      </x:c>
      <x:c r="K1534" s="45" t="s"/>
    </x:row>
    <x:row r="1535" spans="1:27">
      <x:c r="D1535" s="46" t="s">
        <x:v>282</x:v>
      </x:c>
      <x:c r="E1535" s="45" t="s"/>
      <x:c r="H1535" s="45" t="s"/>
      <x:c r="K1535" s="43">
        <x:f>SUM(J1532:J1534)</x:f>
      </x:c>
    </x:row>
    <x:row r="1536" spans="1:27">
      <x:c r="B1536" s="13" t="s">
        <x:v>254</x:v>
      </x:c>
      <x:c r="E1536" s="45" t="s"/>
      <x:c r="H1536" s="45" t="s"/>
      <x:c r="K1536" s="45" t="s"/>
    </x:row>
    <x:row r="1537" spans="1:27">
      <x:c r="B1537" s="0" t="s">
        <x:v>480</x:v>
      </x:c>
      <x:c r="C1537" s="0" t="s">
        <x:v>44</x:v>
      </x:c>
      <x:c r="D1537" s="0" t="s">
        <x:v>481</x:v>
      </x:c>
      <x:c r="E1537" s="42" t="n">
        <x:v>0.1</x:v>
      </x:c>
      <x:c r="G1537" s="0" t="s">
        <x:v>249</x:v>
      </x:c>
      <x:c r="H1537" s="43" t="n">
        <x:v>58.13</x:v>
      </x:c>
      <x:c r="I1537" s="0" t="s">
        <x:v>250</x:v>
      </x:c>
      <x:c r="J1537" s="44">
        <x:f>ROUND(E1537* H1537,5)</x:f>
      </x:c>
      <x:c r="K1537" s="45" t="s"/>
    </x:row>
    <x:row r="1538" spans="1:27">
      <x:c r="B1538" s="0" t="s">
        <x:v>491</x:v>
      </x:c>
      <x:c r="C1538" s="0" t="s">
        <x:v>44</x:v>
      </x:c>
      <x:c r="D1538" s="0" t="s">
        <x:v>492</x:v>
      </x:c>
      <x:c r="E1538" s="42" t="n">
        <x:v>0.03</x:v>
      </x:c>
      <x:c r="G1538" s="0" t="s">
        <x:v>249</x:v>
      </x:c>
      <x:c r="H1538" s="43" t="n">
        <x:v>85.87</x:v>
      </x:c>
      <x:c r="I1538" s="0" t="s">
        <x:v>250</x:v>
      </x:c>
      <x:c r="J1538" s="44">
        <x:f>ROUND(E1538* H1538,5)</x:f>
      </x:c>
      <x:c r="K1538" s="45" t="s"/>
    </x:row>
    <x:row r="1539" spans="1:27">
      <x:c r="B1539" s="0" t="s">
        <x:v>400</x:v>
      </x:c>
      <x:c r="C1539" s="0" t="s">
        <x:v>62</x:v>
      </x:c>
      <x:c r="D1539" s="0" t="s">
        <x:v>401</x:v>
      </x:c>
      <x:c r="E1539" s="42" t="n">
        <x:v>0.002</x:v>
      </x:c>
      <x:c r="G1539" s="0" t="s">
        <x:v>249</x:v>
      </x:c>
      <x:c r="H1539" s="43" t="n">
        <x:v>84.66</x:v>
      </x:c>
      <x:c r="I1539" s="0" t="s">
        <x:v>250</x:v>
      </x:c>
      <x:c r="J1539" s="44">
        <x:f>ROUND(E1539* H1539,5)</x:f>
      </x:c>
      <x:c r="K1539" s="45" t="s"/>
    </x:row>
    <x:row r="1540" spans="1:27">
      <x:c r="B1540" s="0" t="s">
        <x:v>973</x:v>
      </x:c>
      <x:c r="C1540" s="0" t="s">
        <x:v>24</x:v>
      </x:c>
      <x:c r="D1540" s="0" t="s">
        <x:v>974</x:v>
      </x:c>
      <x:c r="E1540" s="42" t="n">
        <x:v>1.05</x:v>
      </x:c>
      <x:c r="G1540" s="0" t="s">
        <x:v>249</x:v>
      </x:c>
      <x:c r="H1540" s="43" t="n">
        <x:v>6.38</x:v>
      </x:c>
      <x:c r="I1540" s="0" t="s">
        <x:v>250</x:v>
      </x:c>
      <x:c r="J1540" s="44">
        <x:f>ROUND(E1540* H1540,5)</x:f>
      </x:c>
      <x:c r="K1540" s="45" t="s"/>
    </x:row>
    <x:row r="1541" spans="1:27">
      <x:c r="D1541" s="46" t="s">
        <x:v>259</x:v>
      </x:c>
      <x:c r="E1541" s="45" t="s"/>
      <x:c r="H1541" s="45" t="s"/>
      <x:c r="K1541" s="43">
        <x:f>SUM(J1537:J1540)</x:f>
      </x:c>
    </x:row>
    <x:row r="1542" spans="1:27">
      <x:c r="D1542" s="46" t="s">
        <x:v>260</x:v>
      </x:c>
      <x:c r="E1542" s="45" t="s"/>
      <x:c r="H1542" s="45" t="s"/>
      <x:c r="K1542" s="47">
        <x:f>SUM(J1526:J1541)</x:f>
      </x:c>
    </x:row>
    <x:row r="1543" spans="1:27">
      <x:c r="D1543" s="46" t="s">
        <x:v>293</x:v>
      </x:c>
      <x:c r="E1543" s="45" t="s"/>
      <x:c r="H1543" s="45" t="n">
        <x:v>8.15</x:v>
      </x:c>
      <x:c r="I1543" s="0" t="s">
        <x:v>262</x:v>
      </x:c>
      <x:c r="K1543" s="43">
        <x:f>ROUND(H1543/100*K1542,5)</x:f>
      </x:c>
    </x:row>
    <x:row r="1544" spans="1:27">
      <x:c r="D1544" s="46" t="s">
        <x:v>263</x:v>
      </x:c>
      <x:c r="E1544" s="45" t="s"/>
      <x:c r="H1544" s="45" t="s"/>
      <x:c r="K1544" s="47">
        <x:f>SUM(K1542:K1543)</x:f>
      </x:c>
    </x:row>
    <x:row r="1546" spans="1:27" customFormat="1" ht="45" customHeight="1">
      <x:c r="A1546" s="35" t="s">
        <x:v>975</x:v>
      </x:c>
      <x:c r="B1546" s="35" t="s">
        <x:v>57</x:v>
      </x:c>
      <x:c r="C1546" s="36" t="s">
        <x:v>44</x:v>
      </x:c>
      <x:c r="D1546" s="37" t="s">
        <x:v>58</x:v>
      </x:c>
      <x:c r="E1546" s="36" t="s"/>
      <x:c r="F1546" s="36" t="s"/>
      <x:c r="G1546" s="36" t="s"/>
      <x:c r="H1546" s="38" t="s">
        <x:v>242</x:v>
      </x:c>
      <x:c r="I1546" s="39" t="n">
        <x:v>6</x:v>
      </x:c>
      <x:c r="J1546" s="40" t="s"/>
      <x:c r="K1546" s="41">
        <x:f>ROUND(K1563,2)</x:f>
      </x:c>
      <x:c r="L1546" s="37" t="s">
        <x:v>976</x:v>
      </x:c>
      <x:c r="M1546" s="36" t="s"/>
      <x:c r="N1546" s="36" t="s"/>
      <x:c r="O1546" s="36" t="s"/>
      <x:c r="P1546" s="36" t="s"/>
      <x:c r="Q1546" s="36" t="s"/>
      <x:c r="R1546" s="36" t="s"/>
      <x:c r="S1546" s="36" t="s"/>
      <x:c r="T1546" s="36" t="s"/>
      <x:c r="U1546" s="36" t="s"/>
      <x:c r="V1546" s="36" t="s"/>
      <x:c r="W1546" s="36" t="s"/>
      <x:c r="X1546" s="36" t="s"/>
      <x:c r="Y1546" s="36" t="s"/>
      <x:c r="Z1546" s="36" t="s"/>
      <x:c r="AA1546" s="36" t="s"/>
    </x:row>
    <x:row r="1547" spans="1:27">
      <x:c r="B1547" s="13" t="s">
        <x:v>244</x:v>
      </x:c>
    </x:row>
    <x:row r="1548" spans="1:27">
      <x:c r="B1548" s="0" t="s">
        <x:v>267</x:v>
      </x:c>
      <x:c r="C1548" s="0" t="s">
        <x:v>246</x:v>
      </x:c>
      <x:c r="D1548" s="0" t="s">
        <x:v>268</x:v>
      </x:c>
      <x:c r="E1548" s="42" t="n">
        <x:v>0.25</x:v>
      </x:c>
      <x:c r="F1548" s="0" t="s">
        <x:v>248</x:v>
      </x:c>
      <x:c r="G1548" s="0" t="s">
        <x:v>249</x:v>
      </x:c>
      <x:c r="H1548" s="43" t="n">
        <x:v>33.49</x:v>
      </x:c>
      <x:c r="I1548" s="0" t="s">
        <x:v>250</x:v>
      </x:c>
      <x:c r="J1548" s="44">
        <x:f>ROUND(E1548/I1546* H1548,5)</x:f>
      </x:c>
      <x:c r="K1548" s="45" t="s"/>
    </x:row>
    <x:row r="1549" spans="1:27">
      <x:c r="B1549" s="0" t="s">
        <x:v>271</x:v>
      </x:c>
      <x:c r="C1549" s="0" t="s">
        <x:v>246</x:v>
      </x:c>
      <x:c r="D1549" s="0" t="s">
        <x:v>272</x:v>
      </x:c>
      <x:c r="E1549" s="42" t="n">
        <x:v>2</x:v>
      </x:c>
      <x:c r="F1549" s="0" t="s">
        <x:v>248</x:v>
      </x:c>
      <x:c r="G1549" s="0" t="s">
        <x:v>249</x:v>
      </x:c>
      <x:c r="H1549" s="43" t="n">
        <x:v>31.62</x:v>
      </x:c>
      <x:c r="I1549" s="0" t="s">
        <x:v>250</x:v>
      </x:c>
      <x:c r="J1549" s="44">
        <x:f>ROUND(E1549/I1546* H1549,5)</x:f>
      </x:c>
      <x:c r="K1549" s="45" t="s"/>
    </x:row>
    <x:row r="1550" spans="1:27">
      <x:c r="B1550" s="0" t="s">
        <x:v>269</x:v>
      </x:c>
      <x:c r="C1550" s="0" t="s">
        <x:v>246</x:v>
      </x:c>
      <x:c r="D1550" s="0" t="s">
        <x:v>270</x:v>
      </x:c>
      <x:c r="E1550" s="42" t="n">
        <x:v>2</x:v>
      </x:c>
      <x:c r="F1550" s="0" t="s">
        <x:v>248</x:v>
      </x:c>
      <x:c r="G1550" s="0" t="s">
        <x:v>249</x:v>
      </x:c>
      <x:c r="H1550" s="43" t="n">
        <x:v>27.29</x:v>
      </x:c>
      <x:c r="I1550" s="0" t="s">
        <x:v>250</x:v>
      </x:c>
      <x:c r="J1550" s="44">
        <x:f>ROUND(E1550/I1546* H1550,5)</x:f>
      </x:c>
      <x:c r="K1550" s="45" t="s"/>
    </x:row>
    <x:row r="1551" spans="1:27">
      <x:c r="D1551" s="46" t="s">
        <x:v>253</x:v>
      </x:c>
      <x:c r="E1551" s="45" t="s"/>
      <x:c r="H1551" s="45" t="s"/>
      <x:c r="K1551" s="43">
        <x:f>SUM(J1548:J1550)</x:f>
      </x:c>
    </x:row>
    <x:row r="1552" spans="1:27">
      <x:c r="B1552" s="13" t="s">
        <x:v>273</x:v>
      </x:c>
      <x:c r="E1552" s="45" t="s"/>
      <x:c r="H1552" s="45" t="s"/>
      <x:c r="K1552" s="45" t="s"/>
    </x:row>
    <x:row r="1553" spans="1:27">
      <x:c r="B1553" s="0" t="s">
        <x:v>977</x:v>
      </x:c>
      <x:c r="C1553" s="0" t="s">
        <x:v>246</x:v>
      </x:c>
      <x:c r="D1553" s="0" t="s">
        <x:v>978</x:v>
      </x:c>
      <x:c r="E1553" s="42" t="n">
        <x:v>1</x:v>
      </x:c>
      <x:c r="F1553" s="0" t="s">
        <x:v>248</x:v>
      </x:c>
      <x:c r="G1553" s="0" t="s">
        <x:v>249</x:v>
      </x:c>
      <x:c r="H1553" s="43" t="n">
        <x:v>3.77</x:v>
      </x:c>
      <x:c r="I1553" s="0" t="s">
        <x:v>250</x:v>
      </x:c>
      <x:c r="J1553" s="44">
        <x:f>ROUND(E1553/I1546* H1553,5)</x:f>
      </x:c>
      <x:c r="K1553" s="45" t="s"/>
    </x:row>
    <x:row r="1554" spans="1:27">
      <x:c r="D1554" s="46" t="s">
        <x:v>282</x:v>
      </x:c>
      <x:c r="E1554" s="45" t="s"/>
      <x:c r="H1554" s="45" t="s"/>
      <x:c r="K1554" s="43">
        <x:f>SUM(J1553:J1553)</x:f>
      </x:c>
    </x:row>
    <x:row r="1555" spans="1:27">
      <x:c r="B1555" s="13" t="s">
        <x:v>254</x:v>
      </x:c>
      <x:c r="E1555" s="45" t="s"/>
      <x:c r="H1555" s="45" t="s"/>
      <x:c r="K1555" s="45" t="s"/>
    </x:row>
    <x:row r="1556" spans="1:27">
      <x:c r="B1556" s="0" t="s">
        <x:v>458</x:v>
      </x:c>
      <x:c r="C1556" s="0" t="s">
        <x:v>24</x:v>
      </x:c>
      <x:c r="D1556" s="0" t="s">
        <x:v>459</x:v>
      </x:c>
      <x:c r="E1556" s="42" t="n">
        <x:v>1</x:v>
      </x:c>
      <x:c r="G1556" s="0" t="s">
        <x:v>249</x:v>
      </x:c>
      <x:c r="H1556" s="43" t="n">
        <x:v>2.03</x:v>
      </x:c>
      <x:c r="I1556" s="0" t="s">
        <x:v>250</x:v>
      </x:c>
      <x:c r="J1556" s="44">
        <x:f>ROUND(E1556* H1556,5)</x:f>
      </x:c>
      <x:c r="K1556" s="45" t="s"/>
    </x:row>
    <x:row r="1557" spans="1:27">
      <x:c r="B1557" s="0" t="s">
        <x:v>462</x:v>
      </x:c>
      <x:c r="C1557" s="0" t="s">
        <x:v>19</x:v>
      </x:c>
      <x:c r="D1557" s="0" t="s">
        <x:v>463</x:v>
      </x:c>
      <x:c r="E1557" s="42" t="n">
        <x:v>5</x:v>
      </x:c>
      <x:c r="G1557" s="0" t="s">
        <x:v>249</x:v>
      </x:c>
      <x:c r="H1557" s="43" t="n">
        <x:v>0.5</x:v>
      </x:c>
      <x:c r="I1557" s="0" t="s">
        <x:v>250</x:v>
      </x:c>
      <x:c r="J1557" s="44">
        <x:f>ROUND(E1557* H1557,5)</x:f>
      </x:c>
      <x:c r="K1557" s="45" t="s"/>
    </x:row>
    <x:row r="1558" spans="1:27">
      <x:c r="B1558" s="0" t="s">
        <x:v>451</x:v>
      </x:c>
      <x:c r="C1558" s="0" t="s">
        <x:v>240</x:v>
      </x:c>
      <x:c r="D1558" s="0" t="s">
        <x:v>452</x:v>
      </x:c>
      <x:c r="E1558" s="42" t="n">
        <x:v>0.25</x:v>
      </x:c>
      <x:c r="G1558" s="0" t="s">
        <x:v>249</x:v>
      </x:c>
      <x:c r="H1558" s="43" t="n">
        <x:v>1.39</x:v>
      </x:c>
      <x:c r="I1558" s="0" t="s">
        <x:v>250</x:v>
      </x:c>
      <x:c r="J1558" s="44">
        <x:f>ROUND(E1558* H1558,5)</x:f>
      </x:c>
      <x:c r="K1558" s="45" t="s"/>
    </x:row>
    <x:row r="1559" spans="1:27">
      <x:c r="B1559" s="0" t="s">
        <x:v>453</x:v>
      </x:c>
      <x:c r="C1559" s="0" t="s">
        <x:v>44</x:v>
      </x:c>
      <x:c r="D1559" s="0" t="s">
        <x:v>454</x:v>
      </x:c>
      <x:c r="E1559" s="42" t="n">
        <x:v>1.05</x:v>
      </x:c>
      <x:c r="G1559" s="0" t="s">
        <x:v>249</x:v>
      </x:c>
      <x:c r="H1559" s="43" t="n">
        <x:v>62.3</x:v>
      </x:c>
      <x:c r="I1559" s="0" t="s">
        <x:v>250</x:v>
      </x:c>
      <x:c r="J1559" s="44">
        <x:f>ROUND(E1559* H1559,5)</x:f>
      </x:c>
      <x:c r="K1559" s="45" t="s"/>
    </x:row>
    <x:row r="1560" spans="1:27">
      <x:c r="D1560" s="46" t="s">
        <x:v>259</x:v>
      </x:c>
      <x:c r="E1560" s="45" t="s"/>
      <x:c r="H1560" s="45" t="s"/>
      <x:c r="K1560" s="43">
        <x:f>SUM(J1556:J1559)</x:f>
      </x:c>
    </x:row>
    <x:row r="1561" spans="1:27">
      <x:c r="D1561" s="46" t="s">
        <x:v>260</x:v>
      </x:c>
      <x:c r="E1561" s="45" t="s"/>
      <x:c r="H1561" s="45" t="s"/>
      <x:c r="K1561" s="47">
        <x:f>SUM(J1547:J1560)</x:f>
      </x:c>
    </x:row>
    <x:row r="1562" spans="1:27">
      <x:c r="D1562" s="46" t="s">
        <x:v>293</x:v>
      </x:c>
      <x:c r="E1562" s="45" t="s"/>
      <x:c r="H1562" s="45" t="n">
        <x:v>8.15</x:v>
      </x:c>
      <x:c r="I1562" s="0" t="s">
        <x:v>262</x:v>
      </x:c>
      <x:c r="K1562" s="43">
        <x:f>ROUND(H1562/100*K1561,5)</x:f>
      </x:c>
    </x:row>
    <x:row r="1563" spans="1:27">
      <x:c r="D1563" s="46" t="s">
        <x:v>263</x:v>
      </x:c>
      <x:c r="E1563" s="45" t="s"/>
      <x:c r="H1563" s="45" t="s"/>
      <x:c r="K1563" s="47">
        <x:f>SUM(K1561:K1562)</x:f>
      </x:c>
    </x:row>
    <x:row r="1565" spans="1:27" customFormat="1" ht="45" customHeight="1">
      <x:c r="A1565" s="35" t="s">
        <x:v>979</x:v>
      </x:c>
      <x:c r="B1565" s="35" t="s">
        <x:v>61</x:v>
      </x:c>
      <x:c r="C1565" s="36" t="s">
        <x:v>62</x:v>
      </x:c>
      <x:c r="D1565" s="37" t="s">
        <x:v>63</x:v>
      </x:c>
      <x:c r="E1565" s="36" t="s"/>
      <x:c r="F1565" s="36" t="s"/>
      <x:c r="G1565" s="36" t="s"/>
      <x:c r="H1565" s="38" t="s">
        <x:v>242</x:v>
      </x:c>
      <x:c r="I1565" s="39" t="n">
        <x:v>70</x:v>
      </x:c>
      <x:c r="J1565" s="40" t="s"/>
      <x:c r="K1565" s="41">
        <x:f>ROUND(K1582,2)</x:f>
      </x:c>
      <x:c r="L1565" s="37" t="s">
        <x:v>980</x:v>
      </x:c>
      <x:c r="M1565" s="36" t="s"/>
      <x:c r="N1565" s="36" t="s"/>
      <x:c r="O1565" s="36" t="s"/>
      <x:c r="P1565" s="36" t="s"/>
      <x:c r="Q1565" s="36" t="s"/>
      <x:c r="R1565" s="36" t="s"/>
      <x:c r="S1565" s="36" t="s"/>
      <x:c r="T1565" s="36" t="s"/>
      <x:c r="U1565" s="36" t="s"/>
      <x:c r="V1565" s="36" t="s"/>
      <x:c r="W1565" s="36" t="s"/>
      <x:c r="X1565" s="36" t="s"/>
      <x:c r="Y1565" s="36" t="s"/>
      <x:c r="Z1565" s="36" t="s"/>
      <x:c r="AA1565" s="36" t="s"/>
    </x:row>
    <x:row r="1566" spans="1:27">
      <x:c r="B1566" s="13" t="s">
        <x:v>244</x:v>
      </x:c>
    </x:row>
    <x:row r="1567" spans="1:27">
      <x:c r="B1567" s="0" t="s">
        <x:v>267</x:v>
      </x:c>
      <x:c r="C1567" s="0" t="s">
        <x:v>246</x:v>
      </x:c>
      <x:c r="D1567" s="0" t="s">
        <x:v>268</x:v>
      </x:c>
      <x:c r="E1567" s="42" t="n">
        <x:v>1</x:v>
      </x:c>
      <x:c r="F1567" s="0" t="s">
        <x:v>248</x:v>
      </x:c>
      <x:c r="G1567" s="0" t="s">
        <x:v>249</x:v>
      </x:c>
      <x:c r="H1567" s="43" t="n">
        <x:v>33.49</x:v>
      </x:c>
      <x:c r="I1567" s="0" t="s">
        <x:v>250</x:v>
      </x:c>
      <x:c r="J1567" s="44">
        <x:f>ROUND(E1567/I1565* H1567,5)</x:f>
      </x:c>
      <x:c r="K1567" s="45" t="s"/>
    </x:row>
    <x:row r="1568" spans="1:27">
      <x:c r="B1568" s="0" t="s">
        <x:v>269</x:v>
      </x:c>
      <x:c r="C1568" s="0" t="s">
        <x:v>246</x:v>
      </x:c>
      <x:c r="D1568" s="0" t="s">
        <x:v>270</x:v>
      </x:c>
      <x:c r="E1568" s="42" t="n">
        <x:v>4</x:v>
      </x:c>
      <x:c r="F1568" s="0" t="s">
        <x:v>248</x:v>
      </x:c>
      <x:c r="G1568" s="0" t="s">
        <x:v>249</x:v>
      </x:c>
      <x:c r="H1568" s="43" t="n">
        <x:v>27.29</x:v>
      </x:c>
      <x:c r="I1568" s="0" t="s">
        <x:v>250</x:v>
      </x:c>
      <x:c r="J1568" s="44">
        <x:f>ROUND(E1568/I1565* H1568,5)</x:f>
      </x:c>
      <x:c r="K1568" s="45" t="s"/>
    </x:row>
    <x:row r="1569" spans="1:27">
      <x:c r="B1569" s="0" t="s">
        <x:v>271</x:v>
      </x:c>
      <x:c r="C1569" s="0" t="s">
        <x:v>246</x:v>
      </x:c>
      <x:c r="D1569" s="0" t="s">
        <x:v>272</x:v>
      </x:c>
      <x:c r="E1569" s="42" t="n">
        <x:v>2</x:v>
      </x:c>
      <x:c r="F1569" s="0" t="s">
        <x:v>248</x:v>
      </x:c>
      <x:c r="G1569" s="0" t="s">
        <x:v>249</x:v>
      </x:c>
      <x:c r="H1569" s="43" t="n">
        <x:v>31.62</x:v>
      </x:c>
      <x:c r="I1569" s="0" t="s">
        <x:v>250</x:v>
      </x:c>
      <x:c r="J1569" s="44">
        <x:f>ROUND(E1569/I1565* H1569,5)</x:f>
      </x:c>
      <x:c r="K1569" s="45" t="s"/>
    </x:row>
    <x:row r="1570" spans="1:27">
      <x:c r="D1570" s="46" t="s">
        <x:v>253</x:v>
      </x:c>
      <x:c r="E1570" s="45" t="s"/>
      <x:c r="H1570" s="45" t="s"/>
      <x:c r="K1570" s="43">
        <x:f>SUM(J1567:J1569)</x:f>
      </x:c>
    </x:row>
    <x:row r="1571" spans="1:27">
      <x:c r="B1571" s="13" t="s">
        <x:v>273</x:v>
      </x:c>
      <x:c r="E1571" s="45" t="s"/>
      <x:c r="H1571" s="45" t="s"/>
      <x:c r="K1571" s="45" t="s"/>
    </x:row>
    <x:row r="1572" spans="1:27">
      <x:c r="B1572" s="0" t="s">
        <x:v>278</x:v>
      </x:c>
      <x:c r="C1572" s="0" t="s">
        <x:v>246</x:v>
      </x:c>
      <x:c r="D1572" s="0" t="s">
        <x:v>279</x:v>
      </x:c>
      <x:c r="E1572" s="42" t="n">
        <x:v>1</x:v>
      </x:c>
      <x:c r="F1572" s="0" t="s">
        <x:v>248</x:v>
      </x:c>
      <x:c r="G1572" s="0" t="s">
        <x:v>249</x:v>
      </x:c>
      <x:c r="H1572" s="43" t="n">
        <x:v>64.49</x:v>
      </x:c>
      <x:c r="I1572" s="0" t="s">
        <x:v>250</x:v>
      </x:c>
      <x:c r="J1572" s="44">
        <x:f>ROUND(E1572/I1565* H1572,5)</x:f>
      </x:c>
      <x:c r="K1572" s="45" t="s"/>
    </x:row>
    <x:row r="1573" spans="1:27">
      <x:c r="B1573" s="0" t="s">
        <x:v>274</x:v>
      </x:c>
      <x:c r="C1573" s="0" t="s">
        <x:v>246</x:v>
      </x:c>
      <x:c r="D1573" s="0" t="s">
        <x:v>275</x:v>
      </x:c>
      <x:c r="E1573" s="42" t="n">
        <x:v>4</x:v>
      </x:c>
      <x:c r="F1573" s="0" t="s">
        <x:v>248</x:v>
      </x:c>
      <x:c r="G1573" s="0" t="s">
        <x:v>249</x:v>
      </x:c>
      <x:c r="H1573" s="43" t="n">
        <x:v>75.73</x:v>
      </x:c>
      <x:c r="I1573" s="0" t="s">
        <x:v>250</x:v>
      </x:c>
      <x:c r="J1573" s="44">
        <x:f>ROUND(E1573/I1565* H1573,5)</x:f>
      </x:c>
      <x:c r="K1573" s="45" t="s"/>
    </x:row>
    <x:row r="1574" spans="1:27">
      <x:c r="B1574" s="0" t="s">
        <x:v>276</x:v>
      </x:c>
      <x:c r="C1574" s="0" t="s">
        <x:v>246</x:v>
      </x:c>
      <x:c r="D1574" s="0" t="s">
        <x:v>277</x:v>
      </x:c>
      <x:c r="E1574" s="42" t="n">
        <x:v>1</x:v>
      </x:c>
      <x:c r="F1574" s="0" t="s">
        <x:v>248</x:v>
      </x:c>
      <x:c r="G1574" s="0" t="s">
        <x:v>249</x:v>
      </x:c>
      <x:c r="H1574" s="43" t="n">
        <x:v>55.04</x:v>
      </x:c>
      <x:c r="I1574" s="0" t="s">
        <x:v>250</x:v>
      </x:c>
      <x:c r="J1574" s="44">
        <x:f>ROUND(E1574/I1565* H1574,5)</x:f>
      </x:c>
      <x:c r="K1574" s="45" t="s"/>
    </x:row>
    <x:row r="1575" spans="1:27">
      <x:c r="B1575" s="0" t="s">
        <x:v>280</x:v>
      </x:c>
      <x:c r="C1575" s="0" t="s">
        <x:v>246</x:v>
      </x:c>
      <x:c r="D1575" s="0" t="s">
        <x:v>281</x:v>
      </x:c>
      <x:c r="E1575" s="42" t="n">
        <x:v>1</x:v>
      </x:c>
      <x:c r="F1575" s="0" t="s">
        <x:v>248</x:v>
      </x:c>
      <x:c r="G1575" s="0" t="s">
        <x:v>249</x:v>
      </x:c>
      <x:c r="H1575" s="43" t="n">
        <x:v>68.44</x:v>
      </x:c>
      <x:c r="I1575" s="0" t="s">
        <x:v>250</x:v>
      </x:c>
      <x:c r="J1575" s="44">
        <x:f>ROUND(E1575/I1565* H1575,5)</x:f>
      </x:c>
      <x:c r="K1575" s="45" t="s"/>
    </x:row>
    <x:row r="1576" spans="1:27">
      <x:c r="D1576" s="46" t="s">
        <x:v>282</x:v>
      </x:c>
      <x:c r="E1576" s="45" t="s"/>
      <x:c r="H1576" s="45" t="s"/>
      <x:c r="K1576" s="43">
        <x:f>SUM(J1572:J1575)</x:f>
      </x:c>
    </x:row>
    <x:row r="1577" spans="1:27">
      <x:c r="B1577" s="13" t="s">
        <x:v>254</x:v>
      </x:c>
      <x:c r="E1577" s="45" t="s"/>
      <x:c r="H1577" s="45" t="s"/>
      <x:c r="K1577" s="45" t="s"/>
    </x:row>
    <x:row r="1578" spans="1:27">
      <x:c r="B1578" s="0" t="s">
        <x:v>981</x:v>
      </x:c>
      <x:c r="C1578" s="0" t="s">
        <x:v>62</x:v>
      </x:c>
      <x:c r="D1578" s="0" t="s">
        <x:v>982</x:v>
      </x:c>
      <x:c r="E1578" s="42" t="n">
        <x:v>1</x:v>
      </x:c>
      <x:c r="G1578" s="0" t="s">
        <x:v>249</x:v>
      </x:c>
      <x:c r="H1578" s="43" t="n">
        <x:v>22.41</x:v>
      </x:c>
      <x:c r="I1578" s="0" t="s">
        <x:v>250</x:v>
      </x:c>
      <x:c r="J1578" s="44">
        <x:f>ROUND(E1578* H1578,5)</x:f>
      </x:c>
      <x:c r="K1578" s="45" t="s"/>
    </x:row>
    <x:row r="1579" spans="1:27">
      <x:c r="D1579" s="46" t="s">
        <x:v>259</x:v>
      </x:c>
      <x:c r="E1579" s="45" t="s"/>
      <x:c r="H1579" s="45" t="s"/>
      <x:c r="K1579" s="43">
        <x:f>SUM(J1578:J1578)</x:f>
      </x:c>
    </x:row>
    <x:row r="1580" spans="1:27">
      <x:c r="D1580" s="46" t="s">
        <x:v>260</x:v>
      </x:c>
      <x:c r="E1580" s="45" t="s"/>
      <x:c r="H1580" s="45" t="s"/>
      <x:c r="K1580" s="47">
        <x:f>SUM(J1566:J1579)</x:f>
      </x:c>
    </x:row>
    <x:row r="1581" spans="1:27">
      <x:c r="D1581" s="46" t="s">
        <x:v>293</x:v>
      </x:c>
      <x:c r="E1581" s="45" t="s"/>
      <x:c r="H1581" s="45" t="n">
        <x:v>8.15</x:v>
      </x:c>
      <x:c r="I1581" s="0" t="s">
        <x:v>262</x:v>
      </x:c>
      <x:c r="K1581" s="43">
        <x:f>ROUND(H1581/100*K1580,5)</x:f>
      </x:c>
    </x:row>
    <x:row r="1582" spans="1:27">
      <x:c r="D1582" s="46" t="s">
        <x:v>263</x:v>
      </x:c>
      <x:c r="E1582" s="45" t="s"/>
      <x:c r="H1582" s="45" t="s"/>
      <x:c r="K1582" s="47">
        <x:f>SUM(K1580:K1581)</x:f>
      </x:c>
    </x:row>
    <x:row r="1584" spans="1:27" customFormat="1" ht="45" customHeight="1">
      <x:c r="A1584" s="35" t="s">
        <x:v>983</x:v>
      </x:c>
      <x:c r="B1584" s="35" t="s">
        <x:v>64</x:v>
      </x:c>
      <x:c r="C1584" s="36" t="s">
        <x:v>62</x:v>
      </x:c>
      <x:c r="D1584" s="37" t="s">
        <x:v>65</x:v>
      </x:c>
      <x:c r="E1584" s="36" t="s"/>
      <x:c r="F1584" s="36" t="s"/>
      <x:c r="G1584" s="36" t="s"/>
      <x:c r="H1584" s="38" t="s">
        <x:v>242</x:v>
      </x:c>
      <x:c r="I1584" s="39" t="n">
        <x:v>70</x:v>
      </x:c>
      <x:c r="J1584" s="40" t="s"/>
      <x:c r="K1584" s="41">
        <x:f>ROUND(K1601,2)</x:f>
      </x:c>
      <x:c r="L1584" s="37" t="s">
        <x:v>984</x:v>
      </x:c>
      <x:c r="M1584" s="36" t="s"/>
      <x:c r="N1584" s="36" t="s"/>
      <x:c r="O1584" s="36" t="s"/>
      <x:c r="P1584" s="36" t="s"/>
      <x:c r="Q1584" s="36" t="s"/>
      <x:c r="R1584" s="36" t="s"/>
      <x:c r="S1584" s="36" t="s"/>
      <x:c r="T1584" s="36" t="s"/>
      <x:c r="U1584" s="36" t="s"/>
      <x:c r="V1584" s="36" t="s"/>
      <x:c r="W1584" s="36" t="s"/>
      <x:c r="X1584" s="36" t="s"/>
      <x:c r="Y1584" s="36" t="s"/>
      <x:c r="Z1584" s="36" t="s"/>
      <x:c r="AA1584" s="36" t="s"/>
    </x:row>
    <x:row r="1585" spans="1:27">
      <x:c r="B1585" s="13" t="s">
        <x:v>244</x:v>
      </x:c>
    </x:row>
    <x:row r="1586" spans="1:27">
      <x:c r="B1586" s="0" t="s">
        <x:v>267</x:v>
      </x:c>
      <x:c r="C1586" s="0" t="s">
        <x:v>246</x:v>
      </x:c>
      <x:c r="D1586" s="0" t="s">
        <x:v>268</x:v>
      </x:c>
      <x:c r="E1586" s="42" t="n">
        <x:v>1</x:v>
      </x:c>
      <x:c r="F1586" s="0" t="s">
        <x:v>248</x:v>
      </x:c>
      <x:c r="G1586" s="0" t="s">
        <x:v>249</x:v>
      </x:c>
      <x:c r="H1586" s="43" t="n">
        <x:v>33.49</x:v>
      </x:c>
      <x:c r="I1586" s="0" t="s">
        <x:v>250</x:v>
      </x:c>
      <x:c r="J1586" s="44">
        <x:f>ROUND(E1586/I1584* H1586,5)</x:f>
      </x:c>
      <x:c r="K1586" s="45" t="s"/>
    </x:row>
    <x:row r="1587" spans="1:27">
      <x:c r="B1587" s="0" t="s">
        <x:v>271</x:v>
      </x:c>
      <x:c r="C1587" s="0" t="s">
        <x:v>246</x:v>
      </x:c>
      <x:c r="D1587" s="0" t="s">
        <x:v>272</x:v>
      </x:c>
      <x:c r="E1587" s="42" t="n">
        <x:v>2</x:v>
      </x:c>
      <x:c r="F1587" s="0" t="s">
        <x:v>248</x:v>
      </x:c>
      <x:c r="G1587" s="0" t="s">
        <x:v>249</x:v>
      </x:c>
      <x:c r="H1587" s="43" t="n">
        <x:v>31.62</x:v>
      </x:c>
      <x:c r="I1587" s="0" t="s">
        <x:v>250</x:v>
      </x:c>
      <x:c r="J1587" s="44">
        <x:f>ROUND(E1587/I1584* H1587,5)</x:f>
      </x:c>
      <x:c r="K1587" s="45" t="s"/>
    </x:row>
    <x:row r="1588" spans="1:27">
      <x:c r="B1588" s="0" t="s">
        <x:v>269</x:v>
      </x:c>
      <x:c r="C1588" s="0" t="s">
        <x:v>246</x:v>
      </x:c>
      <x:c r="D1588" s="0" t="s">
        <x:v>270</x:v>
      </x:c>
      <x:c r="E1588" s="42" t="n">
        <x:v>4</x:v>
      </x:c>
      <x:c r="F1588" s="0" t="s">
        <x:v>248</x:v>
      </x:c>
      <x:c r="G1588" s="0" t="s">
        <x:v>249</x:v>
      </x:c>
      <x:c r="H1588" s="43" t="n">
        <x:v>27.29</x:v>
      </x:c>
      <x:c r="I1588" s="0" t="s">
        <x:v>250</x:v>
      </x:c>
      <x:c r="J1588" s="44">
        <x:f>ROUND(E1588/I1584* H1588,5)</x:f>
      </x:c>
      <x:c r="K1588" s="45" t="s"/>
    </x:row>
    <x:row r="1589" spans="1:27">
      <x:c r="D1589" s="46" t="s">
        <x:v>253</x:v>
      </x:c>
      <x:c r="E1589" s="45" t="s"/>
      <x:c r="H1589" s="45" t="s"/>
      <x:c r="K1589" s="43">
        <x:f>SUM(J1586:J1588)</x:f>
      </x:c>
    </x:row>
    <x:row r="1590" spans="1:27">
      <x:c r="B1590" s="13" t="s">
        <x:v>273</x:v>
      </x:c>
      <x:c r="E1590" s="45" t="s"/>
      <x:c r="H1590" s="45" t="s"/>
      <x:c r="K1590" s="45" t="s"/>
    </x:row>
    <x:row r="1591" spans="1:27">
      <x:c r="B1591" s="0" t="s">
        <x:v>280</x:v>
      </x:c>
      <x:c r="C1591" s="0" t="s">
        <x:v>246</x:v>
      </x:c>
      <x:c r="D1591" s="0" t="s">
        <x:v>281</x:v>
      </x:c>
      <x:c r="E1591" s="42" t="n">
        <x:v>1</x:v>
      </x:c>
      <x:c r="F1591" s="0" t="s">
        <x:v>248</x:v>
      </x:c>
      <x:c r="G1591" s="0" t="s">
        <x:v>249</x:v>
      </x:c>
      <x:c r="H1591" s="43" t="n">
        <x:v>68.44</x:v>
      </x:c>
      <x:c r="I1591" s="0" t="s">
        <x:v>250</x:v>
      </x:c>
      <x:c r="J1591" s="44">
        <x:f>ROUND(E1591/I1584* H1591,5)</x:f>
      </x:c>
      <x:c r="K1591" s="45" t="s"/>
    </x:row>
    <x:row r="1592" spans="1:27">
      <x:c r="B1592" s="0" t="s">
        <x:v>278</x:v>
      </x:c>
      <x:c r="C1592" s="0" t="s">
        <x:v>246</x:v>
      </x:c>
      <x:c r="D1592" s="0" t="s">
        <x:v>279</x:v>
      </x:c>
      <x:c r="E1592" s="42" t="n">
        <x:v>1</x:v>
      </x:c>
      <x:c r="F1592" s="0" t="s">
        <x:v>248</x:v>
      </x:c>
      <x:c r="G1592" s="0" t="s">
        <x:v>249</x:v>
      </x:c>
      <x:c r="H1592" s="43" t="n">
        <x:v>64.49</x:v>
      </x:c>
      <x:c r="I1592" s="0" t="s">
        <x:v>250</x:v>
      </x:c>
      <x:c r="J1592" s="44">
        <x:f>ROUND(E1592/I1584* H1592,5)</x:f>
      </x:c>
      <x:c r="K1592" s="45" t="s"/>
    </x:row>
    <x:row r="1593" spans="1:27">
      <x:c r="B1593" s="0" t="s">
        <x:v>276</x:v>
      </x:c>
      <x:c r="C1593" s="0" t="s">
        <x:v>246</x:v>
      </x:c>
      <x:c r="D1593" s="0" t="s">
        <x:v>277</x:v>
      </x:c>
      <x:c r="E1593" s="42" t="n">
        <x:v>1</x:v>
      </x:c>
      <x:c r="F1593" s="0" t="s">
        <x:v>248</x:v>
      </x:c>
      <x:c r="G1593" s="0" t="s">
        <x:v>249</x:v>
      </x:c>
      <x:c r="H1593" s="43" t="n">
        <x:v>55.04</x:v>
      </x:c>
      <x:c r="I1593" s="0" t="s">
        <x:v>250</x:v>
      </x:c>
      <x:c r="J1593" s="44">
        <x:f>ROUND(E1593/I1584* H1593,5)</x:f>
      </x:c>
      <x:c r="K1593" s="45" t="s"/>
    </x:row>
    <x:row r="1594" spans="1:27">
      <x:c r="B1594" s="0" t="s">
        <x:v>274</x:v>
      </x:c>
      <x:c r="C1594" s="0" t="s">
        <x:v>246</x:v>
      </x:c>
      <x:c r="D1594" s="0" t="s">
        <x:v>275</x:v>
      </x:c>
      <x:c r="E1594" s="42" t="n">
        <x:v>4</x:v>
      </x:c>
      <x:c r="F1594" s="0" t="s">
        <x:v>248</x:v>
      </x:c>
      <x:c r="G1594" s="0" t="s">
        <x:v>249</x:v>
      </x:c>
      <x:c r="H1594" s="43" t="n">
        <x:v>75.73</x:v>
      </x:c>
      <x:c r="I1594" s="0" t="s">
        <x:v>250</x:v>
      </x:c>
      <x:c r="J1594" s="44">
        <x:f>ROUND(E1594/I1584* H1594,5)</x:f>
      </x:c>
      <x:c r="K1594" s="45" t="s"/>
    </x:row>
    <x:row r="1595" spans="1:27">
      <x:c r="D1595" s="46" t="s">
        <x:v>282</x:v>
      </x:c>
      <x:c r="E1595" s="45" t="s"/>
      <x:c r="H1595" s="45" t="s"/>
      <x:c r="K1595" s="43">
        <x:f>SUM(J1591:J1594)</x:f>
      </x:c>
    </x:row>
    <x:row r="1596" spans="1:27">
      <x:c r="B1596" s="13" t="s">
        <x:v>254</x:v>
      </x:c>
      <x:c r="E1596" s="45" t="s"/>
      <x:c r="H1596" s="45" t="s"/>
      <x:c r="K1596" s="45" t="s"/>
    </x:row>
    <x:row r="1597" spans="1:27">
      <x:c r="B1597" s="0" t="s">
        <x:v>985</x:v>
      </x:c>
      <x:c r="C1597" s="0" t="s">
        <x:v>62</x:v>
      </x:c>
      <x:c r="D1597" s="0" t="s">
        <x:v>986</x:v>
      </x:c>
      <x:c r="E1597" s="42" t="n">
        <x:v>1</x:v>
      </x:c>
      <x:c r="G1597" s="0" t="s">
        <x:v>249</x:v>
      </x:c>
      <x:c r="H1597" s="43" t="n">
        <x:v>22.37</x:v>
      </x:c>
      <x:c r="I1597" s="0" t="s">
        <x:v>250</x:v>
      </x:c>
      <x:c r="J1597" s="44">
        <x:f>ROUND(E1597* H1597,5)</x:f>
      </x:c>
      <x:c r="K1597" s="45" t="s"/>
    </x:row>
    <x:row r="1598" spans="1:27">
      <x:c r="D1598" s="46" t="s">
        <x:v>259</x:v>
      </x:c>
      <x:c r="E1598" s="45" t="s"/>
      <x:c r="H1598" s="45" t="s"/>
      <x:c r="K1598" s="43">
        <x:f>SUM(J1597:J1597)</x:f>
      </x:c>
    </x:row>
    <x:row r="1599" spans="1:27">
      <x:c r="D1599" s="46" t="s">
        <x:v>260</x:v>
      </x:c>
      <x:c r="E1599" s="45" t="s"/>
      <x:c r="H1599" s="45" t="s"/>
      <x:c r="K1599" s="47">
        <x:f>SUM(J1585:J1598)</x:f>
      </x:c>
    </x:row>
    <x:row r="1600" spans="1:27">
      <x:c r="D1600" s="46" t="s">
        <x:v>293</x:v>
      </x:c>
      <x:c r="E1600" s="45" t="s"/>
      <x:c r="H1600" s="45" t="n">
        <x:v>8.15</x:v>
      </x:c>
      <x:c r="I1600" s="0" t="s">
        <x:v>262</x:v>
      </x:c>
      <x:c r="K1600" s="43">
        <x:f>ROUND(H1600/100*K1599,5)</x:f>
      </x:c>
    </x:row>
    <x:row r="1601" spans="1:27">
      <x:c r="D1601" s="46" t="s">
        <x:v>263</x:v>
      </x:c>
      <x:c r="E1601" s="45" t="s"/>
      <x:c r="H1601" s="45" t="s"/>
      <x:c r="K1601" s="47">
        <x:f>SUM(K1599:K1600)</x:f>
      </x:c>
    </x:row>
    <x:row r="1603" spans="1:27" customFormat="1" ht="45" customHeight="1">
      <x:c r="A1603" s="35" t="s">
        <x:v>987</x:v>
      </x:c>
      <x:c r="B1603" s="35" t="s">
        <x:v>59</x:v>
      </x:c>
      <x:c r="C1603" s="36" t="s">
        <x:v>24</x:v>
      </x:c>
      <x:c r="D1603" s="37" t="s">
        <x:v>60</x:v>
      </x:c>
      <x:c r="E1603" s="36" t="s"/>
      <x:c r="F1603" s="36" t="s"/>
      <x:c r="G1603" s="36" t="s"/>
      <x:c r="H1603" s="38" t="s">
        <x:v>242</x:v>
      </x:c>
      <x:c r="I1603" s="39" t="n">
        <x:v>1150</x:v>
      </x:c>
      <x:c r="J1603" s="40" t="s"/>
      <x:c r="K1603" s="41">
        <x:f>ROUND(K1620,2)</x:f>
      </x:c>
      <x:c r="L1603" s="37" t="s">
        <x:v>988</x:v>
      </x:c>
      <x:c r="M1603" s="36" t="s"/>
      <x:c r="N1603" s="36" t="s"/>
      <x:c r="O1603" s="36" t="s"/>
      <x:c r="P1603" s="36" t="s"/>
      <x:c r="Q1603" s="36" t="s"/>
      <x:c r="R1603" s="36" t="s"/>
      <x:c r="S1603" s="36" t="s"/>
      <x:c r="T1603" s="36" t="s"/>
      <x:c r="U1603" s="36" t="s"/>
      <x:c r="V1603" s="36" t="s"/>
      <x:c r="W1603" s="36" t="s"/>
      <x:c r="X1603" s="36" t="s"/>
      <x:c r="Y1603" s="36" t="s"/>
      <x:c r="Z1603" s="36" t="s"/>
      <x:c r="AA1603" s="36" t="s"/>
    </x:row>
    <x:row r="1604" spans="1:27">
      <x:c r="B1604" s="13" t="s">
        <x:v>244</x:v>
      </x:c>
    </x:row>
    <x:row r="1605" spans="1:27">
      <x:c r="B1605" s="0" t="s">
        <x:v>267</x:v>
      </x:c>
      <x:c r="C1605" s="0" t="s">
        <x:v>246</x:v>
      </x:c>
      <x:c r="D1605" s="0" t="s">
        <x:v>268</x:v>
      </x:c>
      <x:c r="E1605" s="42" t="n">
        <x:v>1</x:v>
      </x:c>
      <x:c r="F1605" s="0" t="s">
        <x:v>248</x:v>
      </x:c>
      <x:c r="G1605" s="0" t="s">
        <x:v>249</x:v>
      </x:c>
      <x:c r="H1605" s="43" t="n">
        <x:v>33.49</x:v>
      </x:c>
      <x:c r="I1605" s="0" t="s">
        <x:v>250</x:v>
      </x:c>
      <x:c r="J1605" s="44">
        <x:f>ROUND(E1605/I1603* H1605,5)</x:f>
      </x:c>
      <x:c r="K1605" s="45" t="s"/>
    </x:row>
    <x:row r="1606" spans="1:27">
      <x:c r="B1606" s="0" t="s">
        <x:v>271</x:v>
      </x:c>
      <x:c r="C1606" s="0" t="s">
        <x:v>246</x:v>
      </x:c>
      <x:c r="D1606" s="0" t="s">
        <x:v>272</x:v>
      </x:c>
      <x:c r="E1606" s="42" t="n">
        <x:v>2</x:v>
      </x:c>
      <x:c r="F1606" s="0" t="s">
        <x:v>248</x:v>
      </x:c>
      <x:c r="G1606" s="0" t="s">
        <x:v>249</x:v>
      </x:c>
      <x:c r="H1606" s="43" t="n">
        <x:v>31.62</x:v>
      </x:c>
      <x:c r="I1606" s="0" t="s">
        <x:v>250</x:v>
      </x:c>
      <x:c r="J1606" s="44">
        <x:f>ROUND(E1606/I1603* H1606,5)</x:f>
      </x:c>
      <x:c r="K1606" s="45" t="s"/>
    </x:row>
    <x:row r="1607" spans="1:27">
      <x:c r="B1607" s="0" t="s">
        <x:v>269</x:v>
      </x:c>
      <x:c r="C1607" s="0" t="s">
        <x:v>246</x:v>
      </x:c>
      <x:c r="D1607" s="0" t="s">
        <x:v>270</x:v>
      </x:c>
      <x:c r="E1607" s="42" t="n">
        <x:v>4</x:v>
      </x:c>
      <x:c r="F1607" s="0" t="s">
        <x:v>248</x:v>
      </x:c>
      <x:c r="G1607" s="0" t="s">
        <x:v>249</x:v>
      </x:c>
      <x:c r="H1607" s="43" t="n">
        <x:v>27.29</x:v>
      </x:c>
      <x:c r="I1607" s="0" t="s">
        <x:v>250</x:v>
      </x:c>
      <x:c r="J1607" s="44">
        <x:f>ROUND(E1607/I1603* H1607,5)</x:f>
      </x:c>
      <x:c r="K1607" s="45" t="s"/>
    </x:row>
    <x:row r="1608" spans="1:27">
      <x:c r="D1608" s="46" t="s">
        <x:v>253</x:v>
      </x:c>
      <x:c r="E1608" s="45" t="s"/>
      <x:c r="H1608" s="45" t="s"/>
      <x:c r="K1608" s="43">
        <x:f>SUM(J1605:J1607)</x:f>
      </x:c>
    </x:row>
    <x:row r="1609" spans="1:27">
      <x:c r="B1609" s="13" t="s">
        <x:v>273</x:v>
      </x:c>
      <x:c r="E1609" s="45" t="s"/>
      <x:c r="H1609" s="45" t="s"/>
      <x:c r="K1609" s="45" t="s"/>
    </x:row>
    <x:row r="1610" spans="1:27">
      <x:c r="B1610" s="0" t="s">
        <x:v>274</x:v>
      </x:c>
      <x:c r="C1610" s="0" t="s">
        <x:v>246</x:v>
      </x:c>
      <x:c r="D1610" s="0" t="s">
        <x:v>275</x:v>
      </x:c>
      <x:c r="E1610" s="42" t="n">
        <x:v>4</x:v>
      </x:c>
      <x:c r="F1610" s="0" t="s">
        <x:v>248</x:v>
      </x:c>
      <x:c r="G1610" s="0" t="s">
        <x:v>249</x:v>
      </x:c>
      <x:c r="H1610" s="43" t="n">
        <x:v>75.73</x:v>
      </x:c>
      <x:c r="I1610" s="0" t="s">
        <x:v>250</x:v>
      </x:c>
      <x:c r="J1610" s="44">
        <x:f>ROUND(E1610/I1603* H1610,5)</x:f>
      </x:c>
      <x:c r="K1610" s="45" t="s"/>
    </x:row>
    <x:row r="1611" spans="1:27">
      <x:c r="B1611" s="0" t="s">
        <x:v>280</x:v>
      </x:c>
      <x:c r="C1611" s="0" t="s">
        <x:v>246</x:v>
      </x:c>
      <x:c r="D1611" s="0" t="s">
        <x:v>281</x:v>
      </x:c>
      <x:c r="E1611" s="42" t="n">
        <x:v>1</x:v>
      </x:c>
      <x:c r="F1611" s="0" t="s">
        <x:v>248</x:v>
      </x:c>
      <x:c r="G1611" s="0" t="s">
        <x:v>249</x:v>
      </x:c>
      <x:c r="H1611" s="43" t="n">
        <x:v>68.44</x:v>
      </x:c>
      <x:c r="I1611" s="0" t="s">
        <x:v>250</x:v>
      </x:c>
      <x:c r="J1611" s="44">
        <x:f>ROUND(E1611/I1603* H1611,5)</x:f>
      </x:c>
      <x:c r="K1611" s="45" t="s"/>
    </x:row>
    <x:row r="1612" spans="1:27">
      <x:c r="B1612" s="0" t="s">
        <x:v>278</x:v>
      </x:c>
      <x:c r="C1612" s="0" t="s">
        <x:v>246</x:v>
      </x:c>
      <x:c r="D1612" s="0" t="s">
        <x:v>279</x:v>
      </x:c>
      <x:c r="E1612" s="42" t="n">
        <x:v>1</x:v>
      </x:c>
      <x:c r="F1612" s="0" t="s">
        <x:v>248</x:v>
      </x:c>
      <x:c r="G1612" s="0" t="s">
        <x:v>249</x:v>
      </x:c>
      <x:c r="H1612" s="43" t="n">
        <x:v>64.49</x:v>
      </x:c>
      <x:c r="I1612" s="0" t="s">
        <x:v>250</x:v>
      </x:c>
      <x:c r="J1612" s="44">
        <x:f>ROUND(E1612/I1603* H1612,5)</x:f>
      </x:c>
      <x:c r="K1612" s="45" t="s"/>
    </x:row>
    <x:row r="1613" spans="1:27">
      <x:c r="B1613" s="0" t="s">
        <x:v>276</x:v>
      </x:c>
      <x:c r="C1613" s="0" t="s">
        <x:v>246</x:v>
      </x:c>
      <x:c r="D1613" s="0" t="s">
        <x:v>277</x:v>
      </x:c>
      <x:c r="E1613" s="42" t="n">
        <x:v>1</x:v>
      </x:c>
      <x:c r="F1613" s="0" t="s">
        <x:v>248</x:v>
      </x:c>
      <x:c r="G1613" s="0" t="s">
        <x:v>249</x:v>
      </x:c>
      <x:c r="H1613" s="43" t="n">
        <x:v>55.04</x:v>
      </x:c>
      <x:c r="I1613" s="0" t="s">
        <x:v>250</x:v>
      </x:c>
      <x:c r="J1613" s="44">
        <x:f>ROUND(E1613/I1603* H1613,5)</x:f>
      </x:c>
      <x:c r="K1613" s="45" t="s"/>
    </x:row>
    <x:row r="1614" spans="1:27">
      <x:c r="D1614" s="46" t="s">
        <x:v>282</x:v>
      </x:c>
      <x:c r="E1614" s="45" t="s"/>
      <x:c r="H1614" s="45" t="s"/>
      <x:c r="K1614" s="43">
        <x:f>SUM(J1610:J1613)</x:f>
      </x:c>
    </x:row>
    <x:row r="1615" spans="1:27">
      <x:c r="B1615" s="13" t="s">
        <x:v>254</x:v>
      </x:c>
      <x:c r="E1615" s="45" t="s"/>
      <x:c r="H1615" s="45" t="s"/>
      <x:c r="K1615" s="45" t="s"/>
    </x:row>
    <x:row r="1616" spans="1:27">
      <x:c r="B1616" s="0" t="s">
        <x:v>989</x:v>
      </x:c>
      <x:c r="C1616" s="0" t="s">
        <x:v>62</x:v>
      </x:c>
      <x:c r="D1616" s="0" t="s">
        <x:v>990</x:v>
      </x:c>
      <x:c r="E1616" s="42" t="n">
        <x:v>0.065</x:v>
      </x:c>
      <x:c r="G1616" s="0" t="s">
        <x:v>249</x:v>
      </x:c>
      <x:c r="H1616" s="43" t="n">
        <x:v>28.34</x:v>
      </x:c>
      <x:c r="I1616" s="0" t="s">
        <x:v>250</x:v>
      </x:c>
      <x:c r="J1616" s="44">
        <x:f>ROUND(E1616* H1616,5)</x:f>
      </x:c>
      <x:c r="K1616" s="45" t="s"/>
    </x:row>
    <x:row r="1617" spans="1:27">
      <x:c r="D1617" s="46" t="s">
        <x:v>259</x:v>
      </x:c>
      <x:c r="E1617" s="45" t="s"/>
      <x:c r="H1617" s="45" t="s"/>
      <x:c r="K1617" s="43">
        <x:f>SUM(J1616:J1616)</x:f>
      </x:c>
    </x:row>
    <x:row r="1618" spans="1:27">
      <x:c r="D1618" s="46" t="s">
        <x:v>260</x:v>
      </x:c>
      <x:c r="E1618" s="45" t="s"/>
      <x:c r="H1618" s="45" t="s"/>
      <x:c r="K1618" s="47">
        <x:f>SUM(J1604:J1617)</x:f>
      </x:c>
    </x:row>
    <x:row r="1619" spans="1:27">
      <x:c r="D1619" s="46" t="s">
        <x:v>293</x:v>
      </x:c>
      <x:c r="E1619" s="45" t="s"/>
      <x:c r="H1619" s="45" t="n">
        <x:v>8.15</x:v>
      </x:c>
      <x:c r="I1619" s="0" t="s">
        <x:v>262</x:v>
      </x:c>
      <x:c r="K1619" s="43">
        <x:f>ROUND(H1619/100*K1618,5)</x:f>
      </x:c>
    </x:row>
    <x:row r="1620" spans="1:27">
      <x:c r="D1620" s="46" t="s">
        <x:v>263</x:v>
      </x:c>
      <x:c r="E1620" s="45" t="s"/>
      <x:c r="H1620" s="45" t="s"/>
      <x:c r="K1620" s="47">
        <x:f>SUM(K1618:K1619)</x:f>
      </x:c>
    </x:row>
    <x:row r="1622" spans="1:27" customFormat="1" ht="45" customHeight="1">
      <x:c r="A1622" s="35" t="s">
        <x:v>991</x:v>
      </x:c>
      <x:c r="B1622" s="35" t="s">
        <x:v>68</x:v>
      </x:c>
      <x:c r="C1622" s="36" t="s">
        <x:v>62</x:v>
      </x:c>
      <x:c r="D1622" s="37" t="s">
        <x:v>69</x:v>
      </x:c>
      <x:c r="E1622" s="36" t="s"/>
      <x:c r="F1622" s="36" t="s"/>
      <x:c r="G1622" s="36" t="s"/>
      <x:c r="H1622" s="38" t="s">
        <x:v>242</x:v>
      </x:c>
      <x:c r="I1622" s="39" t="n">
        <x:v>1</x:v>
      </x:c>
      <x:c r="J1622" s="40" t="s"/>
      <x:c r="K1622" s="41">
        <x:f>ROUND(K1628,2)</x:f>
      </x:c>
      <x:c r="L1622" s="37" t="s">
        <x:v>69</x:v>
      </x:c>
      <x:c r="M1622" s="36" t="s"/>
      <x:c r="N1622" s="36" t="s"/>
      <x:c r="O1622" s="36" t="s"/>
      <x:c r="P1622" s="36" t="s"/>
      <x:c r="Q1622" s="36" t="s"/>
      <x:c r="R1622" s="36" t="s"/>
      <x:c r="S1622" s="36" t="s"/>
      <x:c r="T1622" s="36" t="s"/>
      <x:c r="U1622" s="36" t="s"/>
      <x:c r="V1622" s="36" t="s"/>
      <x:c r="W1622" s="36" t="s"/>
      <x:c r="X1622" s="36" t="s"/>
      <x:c r="Y1622" s="36" t="s"/>
      <x:c r="Z1622" s="36" t="s"/>
      <x:c r="AA1622" s="36" t="s"/>
    </x:row>
    <x:row r="1623" spans="1:27">
      <x:c r="B1623" s="13" t="s">
        <x:v>254</x:v>
      </x:c>
    </x:row>
    <x:row r="1624" spans="1:27">
      <x:c r="B1624" s="0" t="s">
        <x:v>992</x:v>
      </x:c>
      <x:c r="C1624" s="0" t="s">
        <x:v>62</x:v>
      </x:c>
      <x:c r="D1624" s="0" t="s">
        <x:v>993</x:v>
      </x:c>
      <x:c r="E1624" s="42" t="n">
        <x:v>1</x:v>
      </x:c>
      <x:c r="G1624" s="0" t="s">
        <x:v>249</x:v>
      </x:c>
      <x:c r="H1624" s="43" t="n">
        <x:v>546.46</x:v>
      </x:c>
      <x:c r="I1624" s="0" t="s">
        <x:v>250</x:v>
      </x:c>
      <x:c r="J1624" s="44">
        <x:f>ROUND(E1624* H1624,5)</x:f>
      </x:c>
      <x:c r="K1624" s="45" t="s"/>
    </x:row>
    <x:row r="1625" spans="1:27">
      <x:c r="D1625" s="46" t="s">
        <x:v>259</x:v>
      </x:c>
      <x:c r="E1625" s="45" t="s"/>
      <x:c r="H1625" s="45" t="s"/>
      <x:c r="K1625" s="43">
        <x:f>SUM(J1624:J1624)</x:f>
      </x:c>
    </x:row>
    <x:row r="1626" spans="1:27">
      <x:c r="D1626" s="46" t="s">
        <x:v>260</x:v>
      </x:c>
      <x:c r="E1626" s="45" t="s"/>
      <x:c r="H1626" s="45" t="s"/>
      <x:c r="K1626" s="47">
        <x:f>SUM(J1623:J1625)</x:f>
      </x:c>
    </x:row>
    <x:row r="1627" spans="1:27">
      <x:c r="D1627" s="46" t="s">
        <x:v>293</x:v>
      </x:c>
      <x:c r="E1627" s="45" t="s"/>
      <x:c r="H1627" s="45" t="n">
        <x:v>8.15</x:v>
      </x:c>
      <x:c r="I1627" s="0" t="s">
        <x:v>262</x:v>
      </x:c>
      <x:c r="K1627" s="43">
        <x:f>ROUND(H1627/100*K1626,5)</x:f>
      </x:c>
    </x:row>
    <x:row r="1628" spans="1:27">
      <x:c r="D1628" s="46" t="s">
        <x:v>263</x:v>
      </x:c>
      <x:c r="E1628" s="45" t="s"/>
      <x:c r="H1628" s="45" t="s"/>
      <x:c r="K1628" s="47">
        <x:f>SUM(K1626:K1627)</x:f>
      </x:c>
    </x:row>
    <x:row r="1630" spans="1:27" customFormat="1" ht="45" customHeight="1">
      <x:c r="A1630" s="35" t="s">
        <x:v>994</x:v>
      </x:c>
      <x:c r="B1630" s="35" t="s">
        <x:v>66</x:v>
      </x:c>
      <x:c r="C1630" s="36" t="s">
        <x:v>62</x:v>
      </x:c>
      <x:c r="D1630" s="37" t="s">
        <x:v>67</x:v>
      </x:c>
      <x:c r="E1630" s="36" t="s"/>
      <x:c r="F1630" s="36" t="s"/>
      <x:c r="G1630" s="36" t="s"/>
      <x:c r="H1630" s="38" t="s">
        <x:v>242</x:v>
      </x:c>
      <x:c r="I1630" s="39" t="n">
        <x:v>1</x:v>
      </x:c>
      <x:c r="J1630" s="40" t="s"/>
      <x:c r="K1630" s="41">
        <x:f>ROUND(K1636,2)</x:f>
      </x:c>
      <x:c r="L1630" s="37" t="s">
        <x:v>67</x:v>
      </x:c>
      <x:c r="M1630" s="36" t="s"/>
      <x:c r="N1630" s="36" t="s"/>
      <x:c r="O1630" s="36" t="s"/>
      <x:c r="P1630" s="36" t="s"/>
      <x:c r="Q1630" s="36" t="s"/>
      <x:c r="R1630" s="36" t="s"/>
      <x:c r="S1630" s="36" t="s"/>
      <x:c r="T1630" s="36" t="s"/>
      <x:c r="U1630" s="36" t="s"/>
      <x:c r="V1630" s="36" t="s"/>
      <x:c r="W1630" s="36" t="s"/>
      <x:c r="X1630" s="36" t="s"/>
      <x:c r="Y1630" s="36" t="s"/>
      <x:c r="Z1630" s="36" t="s"/>
      <x:c r="AA1630" s="36" t="s"/>
    </x:row>
    <x:row r="1631" spans="1:27">
      <x:c r="B1631" s="13" t="s">
        <x:v>254</x:v>
      </x:c>
    </x:row>
    <x:row r="1632" spans="1:27">
      <x:c r="B1632" s="0" t="s">
        <x:v>995</x:v>
      </x:c>
      <x:c r="C1632" s="0" t="s">
        <x:v>62</x:v>
      </x:c>
      <x:c r="D1632" s="0" t="s">
        <x:v>996</x:v>
      </x:c>
      <x:c r="E1632" s="42" t="n">
        <x:v>1</x:v>
      </x:c>
      <x:c r="G1632" s="0" t="s">
        <x:v>249</x:v>
      </x:c>
      <x:c r="H1632" s="43" t="n">
        <x:v>717.26</x:v>
      </x:c>
      <x:c r="I1632" s="0" t="s">
        <x:v>250</x:v>
      </x:c>
      <x:c r="J1632" s="44">
        <x:f>ROUND(E1632* H1632,5)</x:f>
      </x:c>
      <x:c r="K1632" s="45" t="s"/>
    </x:row>
    <x:row r="1633" spans="1:27">
      <x:c r="D1633" s="46" t="s">
        <x:v>259</x:v>
      </x:c>
      <x:c r="E1633" s="45" t="s"/>
      <x:c r="H1633" s="45" t="s"/>
      <x:c r="K1633" s="43">
        <x:f>SUM(J1632:J1632)</x:f>
      </x:c>
    </x:row>
    <x:row r="1634" spans="1:27">
      <x:c r="D1634" s="46" t="s">
        <x:v>260</x:v>
      </x:c>
      <x:c r="E1634" s="45" t="s"/>
      <x:c r="H1634" s="45" t="s"/>
      <x:c r="K1634" s="47">
        <x:f>SUM(J1631:J1633)</x:f>
      </x:c>
    </x:row>
    <x:row r="1635" spans="1:27">
      <x:c r="D1635" s="46" t="s">
        <x:v>293</x:v>
      </x:c>
      <x:c r="E1635" s="45" t="s"/>
      <x:c r="H1635" s="45" t="n">
        <x:v>8.15</x:v>
      </x:c>
      <x:c r="I1635" s="0" t="s">
        <x:v>262</x:v>
      </x:c>
      <x:c r="K1635" s="43">
        <x:f>ROUND(H1635/100*K1634,5)</x:f>
      </x:c>
    </x:row>
    <x:row r="1636" spans="1:27">
      <x:c r="D1636" s="46" t="s">
        <x:v>263</x:v>
      </x:c>
      <x:c r="E1636" s="45" t="s"/>
      <x:c r="H1636" s="45" t="s"/>
      <x:c r="K1636" s="47">
        <x:f>SUM(K1634:K1635)</x:f>
      </x:c>
    </x:row>
    <x:row r="1638" spans="1:27" customFormat="1" ht="45" customHeight="1">
      <x:c r="A1638" s="35" t="s">
        <x:v>997</x:v>
      </x:c>
      <x:c r="B1638" s="35" t="s">
        <x:v>72</x:v>
      </x:c>
      <x:c r="C1638" s="36" t="s">
        <x:v>24</x:v>
      </x:c>
      <x:c r="D1638" s="37" t="s">
        <x:v>73</x:v>
      </x:c>
      <x:c r="E1638" s="36" t="s"/>
      <x:c r="F1638" s="36" t="s"/>
      <x:c r="G1638" s="36" t="s"/>
      <x:c r="H1638" s="38" t="s">
        <x:v>242</x:v>
      </x:c>
      <x:c r="I1638" s="39" t="n">
        <x:v>700</x:v>
      </x:c>
      <x:c r="J1638" s="40" t="s"/>
      <x:c r="K1638" s="41">
        <x:f>ROUND(K1652,2)</x:f>
      </x:c>
      <x:c r="L1638" s="37" t="s">
        <x:v>998</x:v>
      </x:c>
      <x:c r="M1638" s="36" t="s"/>
      <x:c r="N1638" s="36" t="s"/>
      <x:c r="O1638" s="36" t="s"/>
      <x:c r="P1638" s="36" t="s"/>
      <x:c r="Q1638" s="36" t="s"/>
      <x:c r="R1638" s="36" t="s"/>
      <x:c r="S1638" s="36" t="s"/>
      <x:c r="T1638" s="36" t="s"/>
      <x:c r="U1638" s="36" t="s"/>
      <x:c r="V1638" s="36" t="s"/>
      <x:c r="W1638" s="36" t="s"/>
      <x:c r="X1638" s="36" t="s"/>
      <x:c r="Y1638" s="36" t="s"/>
      <x:c r="Z1638" s="36" t="s"/>
      <x:c r="AA1638" s="36" t="s"/>
    </x:row>
    <x:row r="1639" spans="1:27">
      <x:c r="B1639" s="13" t="s">
        <x:v>244</x:v>
      </x:c>
    </x:row>
    <x:row r="1640" spans="1:27">
      <x:c r="B1640" s="0" t="s">
        <x:v>269</x:v>
      </x:c>
      <x:c r="C1640" s="0" t="s">
        <x:v>246</x:v>
      </x:c>
      <x:c r="D1640" s="0" t="s">
        <x:v>270</x:v>
      </x:c>
      <x:c r="E1640" s="42" t="n">
        <x:v>1</x:v>
      </x:c>
      <x:c r="F1640" s="0" t="s">
        <x:v>248</x:v>
      </x:c>
      <x:c r="G1640" s="0" t="s">
        <x:v>249</x:v>
      </x:c>
      <x:c r="H1640" s="43" t="n">
        <x:v>27.29</x:v>
      </x:c>
      <x:c r="I1640" s="0" t="s">
        <x:v>250</x:v>
      </x:c>
      <x:c r="J1640" s="44">
        <x:f>ROUND(E1640/I1638* H1640,5)</x:f>
      </x:c>
      <x:c r="K1640" s="45" t="s"/>
    </x:row>
    <x:row r="1641" spans="1:27">
      <x:c r="B1641" s="0" t="s">
        <x:v>271</x:v>
      </x:c>
      <x:c r="C1641" s="0" t="s">
        <x:v>246</x:v>
      </x:c>
      <x:c r="D1641" s="0" t="s">
        <x:v>272</x:v>
      </x:c>
      <x:c r="E1641" s="42" t="n">
        <x:v>1</x:v>
      </x:c>
      <x:c r="F1641" s="0" t="s">
        <x:v>248</x:v>
      </x:c>
      <x:c r="G1641" s="0" t="s">
        <x:v>249</x:v>
      </x:c>
      <x:c r="H1641" s="43" t="n">
        <x:v>31.62</x:v>
      </x:c>
      <x:c r="I1641" s="0" t="s">
        <x:v>250</x:v>
      </x:c>
      <x:c r="J1641" s="44">
        <x:f>ROUND(E1641/I1638* H1641,5)</x:f>
      </x:c>
      <x:c r="K1641" s="45" t="s"/>
    </x:row>
    <x:row r="1642" spans="1:27">
      <x:c r="D1642" s="46" t="s">
        <x:v>253</x:v>
      </x:c>
      <x:c r="E1642" s="45" t="s"/>
      <x:c r="H1642" s="45" t="s"/>
      <x:c r="K1642" s="43">
        <x:f>SUM(J1640:J1641)</x:f>
      </x:c>
    </x:row>
    <x:row r="1643" spans="1:27">
      <x:c r="B1643" s="13" t="s">
        <x:v>273</x:v>
      </x:c>
      <x:c r="E1643" s="45" t="s"/>
      <x:c r="H1643" s="45" t="s"/>
      <x:c r="K1643" s="45" t="s"/>
    </x:row>
    <x:row r="1644" spans="1:27">
      <x:c r="B1644" s="0" t="s">
        <x:v>891</x:v>
      </x:c>
      <x:c r="C1644" s="0" t="s">
        <x:v>246</x:v>
      </x:c>
      <x:c r="D1644" s="0" t="s">
        <x:v>892</x:v>
      </x:c>
      <x:c r="E1644" s="42" t="n">
        <x:v>1</x:v>
      </x:c>
      <x:c r="F1644" s="0" t="s">
        <x:v>248</x:v>
      </x:c>
      <x:c r="G1644" s="0" t="s">
        <x:v>249</x:v>
      </x:c>
      <x:c r="H1644" s="43" t="n">
        <x:v>39.78</x:v>
      </x:c>
      <x:c r="I1644" s="0" t="s">
        <x:v>250</x:v>
      </x:c>
      <x:c r="J1644" s="44">
        <x:f>ROUND(E1644/I1638* H1644,5)</x:f>
      </x:c>
      <x:c r="K1644" s="45" t="s"/>
    </x:row>
    <x:row r="1645" spans="1:27">
      <x:c r="B1645" s="0" t="s">
        <x:v>999</x:v>
      </x:c>
      <x:c r="C1645" s="0" t="s">
        <x:v>246</x:v>
      </x:c>
      <x:c r="D1645" s="0" t="s">
        <x:v>1000</x:v>
      </x:c>
      <x:c r="E1645" s="42" t="n">
        <x:v>1</x:v>
      </x:c>
      <x:c r="F1645" s="0" t="s">
        <x:v>248</x:v>
      </x:c>
      <x:c r="G1645" s="0" t="s">
        <x:v>249</x:v>
      </x:c>
      <x:c r="H1645" s="43" t="n">
        <x:v>29.37</x:v>
      </x:c>
      <x:c r="I1645" s="0" t="s">
        <x:v>250</x:v>
      </x:c>
      <x:c r="J1645" s="44">
        <x:f>ROUND(E1645/I1638* H1645,5)</x:f>
      </x:c>
      <x:c r="K1645" s="45" t="s"/>
    </x:row>
    <x:row r="1646" spans="1:27">
      <x:c r="D1646" s="46" t="s">
        <x:v>282</x:v>
      </x:c>
      <x:c r="E1646" s="45" t="s"/>
      <x:c r="H1646" s="45" t="s"/>
      <x:c r="K1646" s="43">
        <x:f>SUM(J1644:J1645)</x:f>
      </x:c>
    </x:row>
    <x:row r="1647" spans="1:27">
      <x:c r="B1647" s="13" t="s">
        <x:v>254</x:v>
      </x:c>
      <x:c r="E1647" s="45" t="s"/>
      <x:c r="H1647" s="45" t="s"/>
      <x:c r="K1647" s="45" t="s"/>
    </x:row>
    <x:row r="1648" spans="1:27">
      <x:c r="B1648" s="0" t="s">
        <x:v>1001</x:v>
      </x:c>
      <x:c r="C1648" s="0" t="s">
        <x:v>240</x:v>
      </x:c>
      <x:c r="D1648" s="0" t="s">
        <x:v>1002</x:v>
      </x:c>
      <x:c r="E1648" s="42" t="n">
        <x:v>0.5</x:v>
      </x:c>
      <x:c r="G1648" s="0" t="s">
        <x:v>249</x:v>
      </x:c>
      <x:c r="H1648" s="43" t="n">
        <x:v>0.38</x:v>
      </x:c>
      <x:c r="I1648" s="0" t="s">
        <x:v>250</x:v>
      </x:c>
      <x:c r="J1648" s="44">
        <x:f>ROUND(E1648* H1648,5)</x:f>
      </x:c>
      <x:c r="K1648" s="45" t="s"/>
    </x:row>
    <x:row r="1649" spans="1:27">
      <x:c r="D1649" s="46" t="s">
        <x:v>259</x:v>
      </x:c>
      <x:c r="E1649" s="45" t="s"/>
      <x:c r="H1649" s="45" t="s"/>
      <x:c r="K1649" s="43">
        <x:f>SUM(J1648:J1648)</x:f>
      </x:c>
    </x:row>
    <x:row r="1650" spans="1:27">
      <x:c r="D1650" s="46" t="s">
        <x:v>260</x:v>
      </x:c>
      <x:c r="E1650" s="45" t="s"/>
      <x:c r="H1650" s="45" t="s"/>
      <x:c r="K1650" s="47">
        <x:f>SUM(J1639:J1649)</x:f>
      </x:c>
    </x:row>
    <x:row r="1651" spans="1:27">
      <x:c r="D1651" s="46" t="s">
        <x:v>293</x:v>
      </x:c>
      <x:c r="E1651" s="45" t="s"/>
      <x:c r="H1651" s="45" t="n">
        <x:v>8.15</x:v>
      </x:c>
      <x:c r="I1651" s="0" t="s">
        <x:v>262</x:v>
      </x:c>
      <x:c r="K1651" s="43">
        <x:f>ROUND(H1651/100*K1650,5)</x:f>
      </x:c>
    </x:row>
    <x:row r="1652" spans="1:27">
      <x:c r="D1652" s="46" t="s">
        <x:v>263</x:v>
      </x:c>
      <x:c r="E1652" s="45" t="s"/>
      <x:c r="H1652" s="45" t="s"/>
      <x:c r="K1652" s="47">
        <x:f>SUM(K1650:K1651)</x:f>
      </x:c>
    </x:row>
    <x:row r="1654" spans="1:27" customFormat="1" ht="45" customHeight="1">
      <x:c r="A1654" s="35" t="s">
        <x:v>1003</x:v>
      </x:c>
      <x:c r="B1654" s="35" t="s">
        <x:v>70</x:v>
      </x:c>
      <x:c r="C1654" s="36" t="s">
        <x:v>24</x:v>
      </x:c>
      <x:c r="D1654" s="37" t="s">
        <x:v>71</x:v>
      </x:c>
      <x:c r="E1654" s="36" t="s"/>
      <x:c r="F1654" s="36" t="s"/>
      <x:c r="G1654" s="36" t="s"/>
      <x:c r="H1654" s="38" t="s">
        <x:v>242</x:v>
      </x:c>
      <x:c r="I1654" s="39" t="n">
        <x:v>700</x:v>
      </x:c>
      <x:c r="J1654" s="40" t="s"/>
      <x:c r="K1654" s="41">
        <x:f>ROUND(K1668,2)</x:f>
      </x:c>
      <x:c r="L1654" s="37" t="s">
        <x:v>1004</x:v>
      </x:c>
      <x:c r="M1654" s="36" t="s"/>
      <x:c r="N1654" s="36" t="s"/>
      <x:c r="O1654" s="36" t="s"/>
      <x:c r="P1654" s="36" t="s"/>
      <x:c r="Q1654" s="36" t="s"/>
      <x:c r="R1654" s="36" t="s"/>
      <x:c r="S1654" s="36" t="s"/>
      <x:c r="T1654" s="36" t="s"/>
      <x:c r="U1654" s="36" t="s"/>
      <x:c r="V1654" s="36" t="s"/>
      <x:c r="W1654" s="36" t="s"/>
      <x:c r="X1654" s="36" t="s"/>
      <x:c r="Y1654" s="36" t="s"/>
      <x:c r="Z1654" s="36" t="s"/>
      <x:c r="AA1654" s="36" t="s"/>
    </x:row>
    <x:row r="1655" spans="1:27">
      <x:c r="B1655" s="13" t="s">
        <x:v>244</x:v>
      </x:c>
    </x:row>
    <x:row r="1656" spans="1:27">
      <x:c r="B1656" s="0" t="s">
        <x:v>271</x:v>
      </x:c>
      <x:c r="C1656" s="0" t="s">
        <x:v>246</x:v>
      </x:c>
      <x:c r="D1656" s="0" t="s">
        <x:v>272</x:v>
      </x:c>
      <x:c r="E1656" s="42" t="n">
        <x:v>1</x:v>
      </x:c>
      <x:c r="F1656" s="0" t="s">
        <x:v>248</x:v>
      </x:c>
      <x:c r="G1656" s="0" t="s">
        <x:v>249</x:v>
      </x:c>
      <x:c r="H1656" s="43" t="n">
        <x:v>31.62</x:v>
      </x:c>
      <x:c r="I1656" s="0" t="s">
        <x:v>250</x:v>
      </x:c>
      <x:c r="J1656" s="44">
        <x:f>ROUND(E1656/I1654* H1656,5)</x:f>
      </x:c>
      <x:c r="K1656" s="45" t="s"/>
    </x:row>
    <x:row r="1657" spans="1:27">
      <x:c r="B1657" s="0" t="s">
        <x:v>269</x:v>
      </x:c>
      <x:c r="C1657" s="0" t="s">
        <x:v>246</x:v>
      </x:c>
      <x:c r="D1657" s="0" t="s">
        <x:v>270</x:v>
      </x:c>
      <x:c r="E1657" s="42" t="n">
        <x:v>1</x:v>
      </x:c>
      <x:c r="F1657" s="0" t="s">
        <x:v>248</x:v>
      </x:c>
      <x:c r="G1657" s="0" t="s">
        <x:v>249</x:v>
      </x:c>
      <x:c r="H1657" s="43" t="n">
        <x:v>27.29</x:v>
      </x:c>
      <x:c r="I1657" s="0" t="s">
        <x:v>250</x:v>
      </x:c>
      <x:c r="J1657" s="44">
        <x:f>ROUND(E1657/I1654* H1657,5)</x:f>
      </x:c>
      <x:c r="K1657" s="45" t="s"/>
    </x:row>
    <x:row r="1658" spans="1:27">
      <x:c r="D1658" s="46" t="s">
        <x:v>253</x:v>
      </x:c>
      <x:c r="E1658" s="45" t="s"/>
      <x:c r="H1658" s="45" t="s"/>
      <x:c r="K1658" s="43">
        <x:f>SUM(J1656:J1657)</x:f>
      </x:c>
    </x:row>
    <x:row r="1659" spans="1:27">
      <x:c r="B1659" s="13" t="s">
        <x:v>273</x:v>
      </x:c>
      <x:c r="E1659" s="45" t="s"/>
      <x:c r="H1659" s="45" t="s"/>
      <x:c r="K1659" s="45" t="s"/>
    </x:row>
    <x:row r="1660" spans="1:27">
      <x:c r="B1660" s="0" t="s">
        <x:v>891</x:v>
      </x:c>
      <x:c r="C1660" s="0" t="s">
        <x:v>246</x:v>
      </x:c>
      <x:c r="D1660" s="0" t="s">
        <x:v>892</x:v>
      </x:c>
      <x:c r="E1660" s="42" t="n">
        <x:v>1</x:v>
      </x:c>
      <x:c r="F1660" s="0" t="s">
        <x:v>248</x:v>
      </x:c>
      <x:c r="G1660" s="0" t="s">
        <x:v>249</x:v>
      </x:c>
      <x:c r="H1660" s="43" t="n">
        <x:v>39.78</x:v>
      </x:c>
      <x:c r="I1660" s="0" t="s">
        <x:v>250</x:v>
      </x:c>
      <x:c r="J1660" s="44">
        <x:f>ROUND(E1660/I1654* H1660,5)</x:f>
      </x:c>
      <x:c r="K1660" s="45" t="s"/>
    </x:row>
    <x:row r="1661" spans="1:27">
      <x:c r="B1661" s="0" t="s">
        <x:v>999</x:v>
      </x:c>
      <x:c r="C1661" s="0" t="s">
        <x:v>246</x:v>
      </x:c>
      <x:c r="D1661" s="0" t="s">
        <x:v>1000</x:v>
      </x:c>
      <x:c r="E1661" s="42" t="n">
        <x:v>1</x:v>
      </x:c>
      <x:c r="F1661" s="0" t="s">
        <x:v>248</x:v>
      </x:c>
      <x:c r="G1661" s="0" t="s">
        <x:v>249</x:v>
      </x:c>
      <x:c r="H1661" s="43" t="n">
        <x:v>29.37</x:v>
      </x:c>
      <x:c r="I1661" s="0" t="s">
        <x:v>250</x:v>
      </x:c>
      <x:c r="J1661" s="44">
        <x:f>ROUND(E1661/I1654* H1661,5)</x:f>
      </x:c>
      <x:c r="K1661" s="45" t="s"/>
    </x:row>
    <x:row r="1662" spans="1:27">
      <x:c r="D1662" s="46" t="s">
        <x:v>282</x:v>
      </x:c>
      <x:c r="E1662" s="45" t="s"/>
      <x:c r="H1662" s="45" t="s"/>
      <x:c r="K1662" s="43">
        <x:f>SUM(J1660:J1661)</x:f>
      </x:c>
    </x:row>
    <x:row r="1663" spans="1:27">
      <x:c r="B1663" s="13" t="s">
        <x:v>254</x:v>
      </x:c>
      <x:c r="E1663" s="45" t="s"/>
      <x:c r="H1663" s="45" t="s"/>
      <x:c r="K1663" s="45" t="s"/>
    </x:row>
    <x:row r="1664" spans="1:27">
      <x:c r="B1664" s="0" t="s">
        <x:v>1001</x:v>
      </x:c>
      <x:c r="C1664" s="0" t="s">
        <x:v>240</x:v>
      </x:c>
      <x:c r="D1664" s="0" t="s">
        <x:v>1002</x:v>
      </x:c>
      <x:c r="E1664" s="42" t="n">
        <x:v>0.7</x:v>
      </x:c>
      <x:c r="G1664" s="0" t="s">
        <x:v>249</x:v>
      </x:c>
      <x:c r="H1664" s="43" t="n">
        <x:v>0.38</x:v>
      </x:c>
      <x:c r="I1664" s="0" t="s">
        <x:v>250</x:v>
      </x:c>
      <x:c r="J1664" s="44">
        <x:f>ROUND(E1664* H1664,5)</x:f>
      </x:c>
      <x:c r="K1664" s="45" t="s"/>
    </x:row>
    <x:row r="1665" spans="1:27">
      <x:c r="D1665" s="46" t="s">
        <x:v>259</x:v>
      </x:c>
      <x:c r="E1665" s="45" t="s"/>
      <x:c r="H1665" s="45" t="s"/>
      <x:c r="K1665" s="43">
        <x:f>SUM(J1664:J1664)</x:f>
      </x:c>
    </x:row>
    <x:row r="1666" spans="1:27">
      <x:c r="D1666" s="46" t="s">
        <x:v>260</x:v>
      </x:c>
      <x:c r="E1666" s="45" t="s"/>
      <x:c r="H1666" s="45" t="s"/>
      <x:c r="K1666" s="47">
        <x:f>SUM(J1655:J1665)</x:f>
      </x:c>
    </x:row>
    <x:row r="1667" spans="1:27">
      <x:c r="D1667" s="46" t="s">
        <x:v>293</x:v>
      </x:c>
      <x:c r="E1667" s="45" t="s"/>
      <x:c r="H1667" s="45" t="n">
        <x:v>8.15</x:v>
      </x:c>
      <x:c r="I1667" s="0" t="s">
        <x:v>262</x:v>
      </x:c>
      <x:c r="K1667" s="43">
        <x:f>ROUND(H1667/100*K1666,5)</x:f>
      </x:c>
    </x:row>
    <x:row r="1668" spans="1:27">
      <x:c r="D1668" s="46" t="s">
        <x:v>263</x:v>
      </x:c>
      <x:c r="E1668" s="45" t="s"/>
      <x:c r="H1668" s="45" t="s"/>
      <x:c r="K1668" s="47">
        <x:f>SUM(K1666:K1667)</x:f>
      </x:c>
    </x:row>
    <x:row r="1670" spans="1:27" customFormat="1" ht="45" customHeight="1">
      <x:c r="A1670" s="35" t="s">
        <x:v>1005</x:v>
      </x:c>
      <x:c r="B1670" s="35" t="s">
        <x:v>74</x:v>
      </x:c>
      <x:c r="C1670" s="36" t="s">
        <x:v>24</x:v>
      </x:c>
      <x:c r="D1670" s="37" t="s">
        <x:v>75</x:v>
      </x:c>
      <x:c r="E1670" s="36" t="s"/>
      <x:c r="F1670" s="36" t="s"/>
      <x:c r="G1670" s="36" t="s"/>
      <x:c r="H1670" s="38" t="s">
        <x:v>242</x:v>
      </x:c>
      <x:c r="I1670" s="39" t="n">
        <x:v>490</x:v>
      </x:c>
      <x:c r="J1670" s="40" t="s"/>
      <x:c r="K1670" s="41">
        <x:f>ROUND(K1688,2)</x:f>
      </x:c>
      <x:c r="L1670" s="37" t="s">
        <x:v>1006</x:v>
      </x:c>
      <x:c r="M1670" s="36" t="s"/>
      <x:c r="N1670" s="36" t="s"/>
      <x:c r="O1670" s="36" t="s"/>
      <x:c r="P1670" s="36" t="s"/>
      <x:c r="Q1670" s="36" t="s"/>
      <x:c r="R1670" s="36" t="s"/>
      <x:c r="S1670" s="36" t="s"/>
      <x:c r="T1670" s="36" t="s"/>
      <x:c r="U1670" s="36" t="s"/>
      <x:c r="V1670" s="36" t="s"/>
      <x:c r="W1670" s="36" t="s"/>
      <x:c r="X1670" s="36" t="s"/>
      <x:c r="Y1670" s="36" t="s"/>
      <x:c r="Z1670" s="36" t="s"/>
      <x:c r="AA1670" s="36" t="s"/>
    </x:row>
    <x:row r="1671" spans="1:27">
      <x:c r="B1671" s="13" t="s">
        <x:v>244</x:v>
      </x:c>
    </x:row>
    <x:row r="1672" spans="1:27">
      <x:c r="B1672" s="0" t="s">
        <x:v>289</x:v>
      </x:c>
      <x:c r="C1672" s="0" t="s">
        <x:v>246</x:v>
      </x:c>
      <x:c r="D1672" s="0" t="s">
        <x:v>290</x:v>
      </x:c>
      <x:c r="E1672" s="42" t="n">
        <x:v>2</x:v>
      </x:c>
      <x:c r="F1672" s="0" t="s">
        <x:v>248</x:v>
      </x:c>
      <x:c r="G1672" s="0" t="s">
        <x:v>249</x:v>
      </x:c>
      <x:c r="H1672" s="43" t="n">
        <x:v>26.39</x:v>
      </x:c>
      <x:c r="I1672" s="0" t="s">
        <x:v>250</x:v>
      </x:c>
      <x:c r="J1672" s="44">
        <x:f>ROUND(E1672/I1670* H1672,5)</x:f>
      </x:c>
      <x:c r="K1672" s="45" t="s"/>
    </x:row>
    <x:row r="1673" spans="1:27">
      <x:c r="B1673" s="0" t="s">
        <x:v>271</x:v>
      </x:c>
      <x:c r="C1673" s="0" t="s">
        <x:v>246</x:v>
      </x:c>
      <x:c r="D1673" s="0" t="s">
        <x:v>272</x:v>
      </x:c>
      <x:c r="E1673" s="42" t="n">
        <x:v>1</x:v>
      </x:c>
      <x:c r="F1673" s="0" t="s">
        <x:v>248</x:v>
      </x:c>
      <x:c r="G1673" s="0" t="s">
        <x:v>249</x:v>
      </x:c>
      <x:c r="H1673" s="43" t="n">
        <x:v>31.62</x:v>
      </x:c>
      <x:c r="I1673" s="0" t="s">
        <x:v>250</x:v>
      </x:c>
      <x:c r="J1673" s="44">
        <x:f>ROUND(E1673/I1670* H1673,5)</x:f>
      </x:c>
      <x:c r="K1673" s="45" t="s"/>
    </x:row>
    <x:row r="1674" spans="1:27">
      <x:c r="B1674" s="0" t="s">
        <x:v>267</x:v>
      </x:c>
      <x:c r="C1674" s="0" t="s">
        <x:v>246</x:v>
      </x:c>
      <x:c r="D1674" s="0" t="s">
        <x:v>268</x:v>
      </x:c>
      <x:c r="E1674" s="42" t="n">
        <x:v>0.5</x:v>
      </x:c>
      <x:c r="F1674" s="0" t="s">
        <x:v>248</x:v>
      </x:c>
      <x:c r="G1674" s="0" t="s">
        <x:v>249</x:v>
      </x:c>
      <x:c r="H1674" s="43" t="n">
        <x:v>33.49</x:v>
      </x:c>
      <x:c r="I1674" s="0" t="s">
        <x:v>250</x:v>
      </x:c>
      <x:c r="J1674" s="44">
        <x:f>ROUND(E1674/I1670* H1674,5)</x:f>
      </x:c>
      <x:c r="K1674" s="45" t="s"/>
    </x:row>
    <x:row r="1675" spans="1:27">
      <x:c r="D1675" s="46" t="s">
        <x:v>253</x:v>
      </x:c>
      <x:c r="E1675" s="45" t="s"/>
      <x:c r="H1675" s="45" t="s"/>
      <x:c r="K1675" s="43">
        <x:f>SUM(J1672:J1674)</x:f>
      </x:c>
    </x:row>
    <x:row r="1676" spans="1:27">
      <x:c r="B1676" s="13" t="s">
        <x:v>273</x:v>
      </x:c>
      <x:c r="E1676" s="45" t="s"/>
      <x:c r="H1676" s="45" t="s"/>
      <x:c r="K1676" s="45" t="s"/>
    </x:row>
    <x:row r="1677" spans="1:27">
      <x:c r="B1677" s="0" t="s">
        <x:v>937</x:v>
      </x:c>
      <x:c r="C1677" s="0" t="s">
        <x:v>246</x:v>
      </x:c>
      <x:c r="D1677" s="0" t="s">
        <x:v>938</x:v>
      </x:c>
      <x:c r="E1677" s="42" t="n">
        <x:v>1</x:v>
      </x:c>
      <x:c r="F1677" s="0" t="s">
        <x:v>248</x:v>
      </x:c>
      <x:c r="G1677" s="0" t="s">
        <x:v>249</x:v>
      </x:c>
      <x:c r="H1677" s="43" t="n">
        <x:v>41.72</x:v>
      </x:c>
      <x:c r="I1677" s="0" t="s">
        <x:v>250</x:v>
      </x:c>
      <x:c r="J1677" s="44">
        <x:f>ROUND(E1677/I1670* H1677,5)</x:f>
      </x:c>
      <x:c r="K1677" s="45" t="s"/>
    </x:row>
    <x:row r="1678" spans="1:27">
      <x:c r="B1678" s="0" t="s">
        <x:v>999</x:v>
      </x:c>
      <x:c r="C1678" s="0" t="s">
        <x:v>246</x:v>
      </x:c>
      <x:c r="D1678" s="0" t="s">
        <x:v>1000</x:v>
      </x:c>
      <x:c r="E1678" s="42" t="n">
        <x:v>1</x:v>
      </x:c>
      <x:c r="F1678" s="0" t="s">
        <x:v>248</x:v>
      </x:c>
      <x:c r="G1678" s="0" t="s">
        <x:v>249</x:v>
      </x:c>
      <x:c r="H1678" s="43" t="n">
        <x:v>29.37</x:v>
      </x:c>
      <x:c r="I1678" s="0" t="s">
        <x:v>250</x:v>
      </x:c>
      <x:c r="J1678" s="44">
        <x:f>ROUND(E1678/I1670* H1678,5)</x:f>
      </x:c>
      <x:c r="K1678" s="45" t="s"/>
    </x:row>
    <x:row r="1679" spans="1:27">
      <x:c r="B1679" s="0" t="s">
        <x:v>891</x:v>
      </x:c>
      <x:c r="C1679" s="0" t="s">
        <x:v>246</x:v>
      </x:c>
      <x:c r="D1679" s="0" t="s">
        <x:v>892</x:v>
      </x:c>
      <x:c r="E1679" s="42" t="n">
        <x:v>0.5</x:v>
      </x:c>
      <x:c r="F1679" s="0" t="s">
        <x:v>248</x:v>
      </x:c>
      <x:c r="G1679" s="0" t="s">
        <x:v>249</x:v>
      </x:c>
      <x:c r="H1679" s="43" t="n">
        <x:v>39.78</x:v>
      </x:c>
      <x:c r="I1679" s="0" t="s">
        <x:v>250</x:v>
      </x:c>
      <x:c r="J1679" s="44">
        <x:f>ROUND(E1679/I1670* H1679,5)</x:f>
      </x:c>
      <x:c r="K1679" s="45" t="s"/>
    </x:row>
    <x:row r="1680" spans="1:27">
      <x:c r="B1680" s="0" t="s">
        <x:v>280</x:v>
      </x:c>
      <x:c r="C1680" s="0" t="s">
        <x:v>246</x:v>
      </x:c>
      <x:c r="D1680" s="0" t="s">
        <x:v>281</x:v>
      </x:c>
      <x:c r="E1680" s="42" t="n">
        <x:v>1</x:v>
      </x:c>
      <x:c r="F1680" s="0" t="s">
        <x:v>248</x:v>
      </x:c>
      <x:c r="G1680" s="0" t="s">
        <x:v>249</x:v>
      </x:c>
      <x:c r="H1680" s="43" t="n">
        <x:v>68.44</x:v>
      </x:c>
      <x:c r="I1680" s="0" t="s">
        <x:v>250</x:v>
      </x:c>
      <x:c r="J1680" s="44">
        <x:f>ROUND(E1680/I1670* H1680,5)</x:f>
      </x:c>
      <x:c r="K1680" s="45" t="s"/>
    </x:row>
    <x:row r="1681" spans="1:27">
      <x:c r="D1681" s="46" t="s">
        <x:v>282</x:v>
      </x:c>
      <x:c r="E1681" s="45" t="s"/>
      <x:c r="H1681" s="45" t="s"/>
      <x:c r="K1681" s="43">
        <x:f>SUM(J1677:J1680)</x:f>
      </x:c>
    </x:row>
    <x:row r="1682" spans="1:27">
      <x:c r="B1682" s="13" t="s">
        <x:v>254</x:v>
      </x:c>
      <x:c r="E1682" s="45" t="s"/>
      <x:c r="H1682" s="45" t="s"/>
      <x:c r="K1682" s="45" t="s"/>
    </x:row>
    <x:row r="1683" spans="1:27">
      <x:c r="B1683" s="0" t="s">
        <x:v>1007</x:v>
      </x:c>
      <x:c r="C1683" s="0" t="s">
        <x:v>240</x:v>
      </x:c>
      <x:c r="D1683" s="0" t="s">
        <x:v>1008</x:v>
      </x:c>
      <x:c r="E1683" s="42" t="n">
        <x:v>0.5</x:v>
      </x:c>
      <x:c r="G1683" s="0" t="s">
        <x:v>249</x:v>
      </x:c>
      <x:c r="H1683" s="43" t="n">
        <x:v>0.3</x:v>
      </x:c>
      <x:c r="I1683" s="0" t="s">
        <x:v>250</x:v>
      </x:c>
      <x:c r="J1683" s="44">
        <x:f>ROUND(E1683* H1683,5)</x:f>
      </x:c>
      <x:c r="K1683" s="45" t="s"/>
    </x:row>
    <x:row r="1684" spans="1:27">
      <x:c r="B1684" s="0" t="s">
        <x:v>1009</x:v>
      </x:c>
      <x:c r="C1684" s="0" t="s">
        <x:v>62</x:v>
      </x:c>
      <x:c r="D1684" s="0" t="s">
        <x:v>1010</x:v>
      </x:c>
      <x:c r="E1684" s="42" t="n">
        <x:v>0.022</x:v>
      </x:c>
      <x:c r="G1684" s="0" t="s">
        <x:v>249</x:v>
      </x:c>
      <x:c r="H1684" s="43" t="n">
        <x:v>11.56</x:v>
      </x:c>
      <x:c r="I1684" s="0" t="s">
        <x:v>250</x:v>
      </x:c>
      <x:c r="J1684" s="44">
        <x:f>ROUND(E1684* H1684,5)</x:f>
      </x:c>
      <x:c r="K1684" s="45" t="s"/>
    </x:row>
    <x:row r="1685" spans="1:27">
      <x:c r="D1685" s="46" t="s">
        <x:v>259</x:v>
      </x:c>
      <x:c r="E1685" s="45" t="s"/>
      <x:c r="H1685" s="45" t="s"/>
      <x:c r="K1685" s="43">
        <x:f>SUM(J1683:J1684)</x:f>
      </x:c>
    </x:row>
    <x:row r="1686" spans="1:27">
      <x:c r="D1686" s="46" t="s">
        <x:v>260</x:v>
      </x:c>
      <x:c r="E1686" s="45" t="s"/>
      <x:c r="H1686" s="45" t="s"/>
      <x:c r="K1686" s="47">
        <x:f>SUM(J1671:J1685)</x:f>
      </x:c>
    </x:row>
    <x:row r="1687" spans="1:27">
      <x:c r="D1687" s="46" t="s">
        <x:v>293</x:v>
      </x:c>
      <x:c r="E1687" s="45" t="s"/>
      <x:c r="H1687" s="45" t="n">
        <x:v>8.15</x:v>
      </x:c>
      <x:c r="I1687" s="0" t="s">
        <x:v>262</x:v>
      </x:c>
      <x:c r="K1687" s="43">
        <x:f>ROUND(H1687/100*K1686,5)</x:f>
      </x:c>
    </x:row>
    <x:row r="1688" spans="1:27">
      <x:c r="D1688" s="46" t="s">
        <x:v>263</x:v>
      </x:c>
      <x:c r="E1688" s="45" t="s"/>
      <x:c r="H1688" s="45" t="s"/>
      <x:c r="K1688" s="47">
        <x:f>SUM(K1686:K1687)</x:f>
      </x:c>
    </x:row>
    <x:row r="1690" spans="1:27" customFormat="1" ht="45" customHeight="1">
      <x:c r="A1690" s="35" t="s">
        <x:v>1011</x:v>
      </x:c>
      <x:c r="B1690" s="35" t="s">
        <x:v>122</x:v>
      </x:c>
      <x:c r="C1690" s="36" t="s">
        <x:v>31</x:v>
      </x:c>
      <x:c r="D1690" s="37" t="s">
        <x:v>123</x:v>
      </x:c>
      <x:c r="E1690" s="36" t="s"/>
      <x:c r="F1690" s="36" t="s"/>
      <x:c r="G1690" s="36" t="s"/>
      <x:c r="H1690" s="38" t="s">
        <x:v>242</x:v>
      </x:c>
      <x:c r="I1690" s="39" t="n">
        <x:v>0.5</x:v>
      </x:c>
      <x:c r="J1690" s="40" t="s"/>
      <x:c r="K1690" s="41">
        <x:f>ROUND(K1714,2)</x:f>
      </x:c>
      <x:c r="L1690" s="37" t="s">
        <x:v>1012</x:v>
      </x:c>
      <x:c r="M1690" s="36" t="s"/>
      <x:c r="N1690" s="36" t="s"/>
      <x:c r="O1690" s="36" t="s"/>
      <x:c r="P1690" s="36" t="s"/>
      <x:c r="Q1690" s="36" t="s"/>
      <x:c r="R1690" s="36" t="s"/>
      <x:c r="S1690" s="36" t="s"/>
      <x:c r="T1690" s="36" t="s"/>
      <x:c r="U1690" s="36" t="s"/>
      <x:c r="V1690" s="36" t="s"/>
      <x:c r="W1690" s="36" t="s"/>
      <x:c r="X1690" s="36" t="s"/>
      <x:c r="Y1690" s="36" t="s"/>
      <x:c r="Z1690" s="36" t="s"/>
      <x:c r="AA1690" s="36" t="s"/>
    </x:row>
    <x:row r="1691" spans="1:27">
      <x:c r="B1691" s="13" t="s">
        <x:v>244</x:v>
      </x:c>
    </x:row>
    <x:row r="1692" spans="1:27">
      <x:c r="B1692" s="0" t="s">
        <x:v>271</x:v>
      </x:c>
      <x:c r="C1692" s="0" t="s">
        <x:v>246</x:v>
      </x:c>
      <x:c r="D1692" s="0" t="s">
        <x:v>272</x:v>
      </x:c>
      <x:c r="E1692" s="42" t="n">
        <x:v>1</x:v>
      </x:c>
      <x:c r="F1692" s="0" t="s">
        <x:v>248</x:v>
      </x:c>
      <x:c r="G1692" s="0" t="s">
        <x:v>249</x:v>
      </x:c>
      <x:c r="H1692" s="43" t="n">
        <x:v>31.62</x:v>
      </x:c>
      <x:c r="I1692" s="0" t="s">
        <x:v>250</x:v>
      </x:c>
      <x:c r="J1692" s="44">
        <x:f>ROUND(E1692/I1690* H1692,5)</x:f>
      </x:c>
      <x:c r="K1692" s="45" t="s"/>
    </x:row>
    <x:row r="1693" spans="1:27">
      <x:c r="B1693" s="0" t="s">
        <x:v>267</x:v>
      </x:c>
      <x:c r="C1693" s="0" t="s">
        <x:v>246</x:v>
      </x:c>
      <x:c r="D1693" s="0" t="s">
        <x:v>268</x:v>
      </x:c>
      <x:c r="E1693" s="42" t="n">
        <x:v>0.25</x:v>
      </x:c>
      <x:c r="F1693" s="0" t="s">
        <x:v>248</x:v>
      </x:c>
      <x:c r="G1693" s="0" t="s">
        <x:v>249</x:v>
      </x:c>
      <x:c r="H1693" s="43" t="n">
        <x:v>33.49</x:v>
      </x:c>
      <x:c r="I1693" s="0" t="s">
        <x:v>250</x:v>
      </x:c>
      <x:c r="J1693" s="44">
        <x:f>ROUND(E1693/I1690* H1693,5)</x:f>
      </x:c>
      <x:c r="K1693" s="45" t="s"/>
    </x:row>
    <x:row r="1694" spans="1:27">
      <x:c r="B1694" s="0" t="s">
        <x:v>289</x:v>
      </x:c>
      <x:c r="C1694" s="0" t="s">
        <x:v>246</x:v>
      </x:c>
      <x:c r="D1694" s="0" t="s">
        <x:v>290</x:v>
      </x:c>
      <x:c r="E1694" s="42" t="n">
        <x:v>1</x:v>
      </x:c>
      <x:c r="F1694" s="0" t="s">
        <x:v>248</x:v>
      </x:c>
      <x:c r="G1694" s="0" t="s">
        <x:v>249</x:v>
      </x:c>
      <x:c r="H1694" s="43" t="n">
        <x:v>26.39</x:v>
      </x:c>
      <x:c r="I1694" s="0" t="s">
        <x:v>250</x:v>
      </x:c>
      <x:c r="J1694" s="44">
        <x:f>ROUND(E1694/I1690* H1694,5)</x:f>
      </x:c>
      <x:c r="K1694" s="45" t="s"/>
    </x:row>
    <x:row r="1695" spans="1:27">
      <x:c r="B1695" s="0" t="s">
        <x:v>407</x:v>
      </x:c>
      <x:c r="C1695" s="0" t="s">
        <x:v>246</x:v>
      </x:c>
      <x:c r="D1695" s="0" t="s">
        <x:v>408</x:v>
      </x:c>
      <x:c r="E1695" s="42" t="n">
        <x:v>1</x:v>
      </x:c>
      <x:c r="F1695" s="0" t="s">
        <x:v>248</x:v>
      </x:c>
      <x:c r="G1695" s="0" t="s">
        <x:v>249</x:v>
      </x:c>
      <x:c r="H1695" s="43" t="n">
        <x:v>22.11</x:v>
      </x:c>
      <x:c r="I1695" s="0" t="s">
        <x:v>250</x:v>
      </x:c>
      <x:c r="J1695" s="44">
        <x:f>ROUND(E1695/I1690* H1695,5)</x:f>
      </x:c>
      <x:c r="K1695" s="45" t="s"/>
    </x:row>
    <x:row r="1696" spans="1:27">
      <x:c r="D1696" s="46" t="s">
        <x:v>253</x:v>
      </x:c>
      <x:c r="E1696" s="45" t="s"/>
      <x:c r="H1696" s="45" t="s"/>
      <x:c r="K1696" s="43">
        <x:f>SUM(J1692:J1695)</x:f>
      </x:c>
    </x:row>
    <x:row r="1697" spans="1:27">
      <x:c r="B1697" s="13" t="s">
        <x:v>273</x:v>
      </x:c>
      <x:c r="E1697" s="45" t="s"/>
      <x:c r="H1697" s="45" t="s"/>
      <x:c r="K1697" s="45" t="s"/>
    </x:row>
    <x:row r="1698" spans="1:27">
      <x:c r="B1698" s="0" t="s">
        <x:v>1013</x:v>
      </x:c>
      <x:c r="C1698" s="0" t="s">
        <x:v>246</x:v>
      </x:c>
      <x:c r="D1698" s="0" t="s">
        <x:v>1014</x:v>
      </x:c>
      <x:c r="E1698" s="42" t="n">
        <x:v>0.1</x:v>
      </x:c>
      <x:c r="F1698" s="0" t="s">
        <x:v>248</x:v>
      </x:c>
      <x:c r="G1698" s="0" t="s">
        <x:v>249</x:v>
      </x:c>
      <x:c r="H1698" s="43" t="n">
        <x:v>47.91</x:v>
      </x:c>
      <x:c r="I1698" s="0" t="s">
        <x:v>250</x:v>
      </x:c>
      <x:c r="J1698" s="44">
        <x:f>ROUND(E1698/I1690* H1698,5)</x:f>
      </x:c>
      <x:c r="K1698" s="45" t="s"/>
    </x:row>
    <x:row r="1699" spans="1:27">
      <x:c r="B1699" s="0" t="s">
        <x:v>485</x:v>
      </x:c>
      <x:c r="C1699" s="0" t="s">
        <x:v>246</x:v>
      </x:c>
      <x:c r="D1699" s="0" t="s">
        <x:v>486</x:v>
      </x:c>
      <x:c r="E1699" s="42" t="n">
        <x:v>0.25</x:v>
      </x:c>
      <x:c r="F1699" s="0" t="s">
        <x:v>248</x:v>
      </x:c>
      <x:c r="G1699" s="0" t="s">
        <x:v>249</x:v>
      </x:c>
      <x:c r="H1699" s="43" t="n">
        <x:v>17.35</x:v>
      </x:c>
      <x:c r="I1699" s="0" t="s">
        <x:v>250</x:v>
      </x:c>
      <x:c r="J1699" s="44">
        <x:f>ROUND(E1699/I1690* H1699,5)</x:f>
      </x:c>
      <x:c r="K1699" s="45" t="s"/>
    </x:row>
    <x:row r="1700" spans="1:27">
      <x:c r="B1700" s="0" t="s">
        <x:v>342</x:v>
      </x:c>
      <x:c r="C1700" s="0" t="s">
        <x:v>246</x:v>
      </x:c>
      <x:c r="D1700" s="0" t="s">
        <x:v>343</x:v>
      </x:c>
      <x:c r="E1700" s="42" t="n">
        <x:v>0.15</x:v>
      </x:c>
      <x:c r="F1700" s="0" t="s">
        <x:v>248</x:v>
      </x:c>
      <x:c r="G1700" s="0" t="s">
        <x:v>249</x:v>
      </x:c>
      <x:c r="H1700" s="43" t="n">
        <x:v>50.19</x:v>
      </x:c>
      <x:c r="I1700" s="0" t="s">
        <x:v>250</x:v>
      </x:c>
      <x:c r="J1700" s="44">
        <x:f>ROUND(E1700/I1690* H1700,5)</x:f>
      </x:c>
      <x:c r="K1700" s="45" t="s"/>
    </x:row>
    <x:row r="1701" spans="1:27">
      <x:c r="B1701" s="0" t="s">
        <x:v>487</x:v>
      </x:c>
      <x:c r="C1701" s="0" t="s">
        <x:v>246</x:v>
      </x:c>
      <x:c r="D1701" s="0" t="s">
        <x:v>488</x:v>
      </x:c>
      <x:c r="E1701" s="42" t="n">
        <x:v>0.225</x:v>
      </x:c>
      <x:c r="F1701" s="0" t="s">
        <x:v>248</x:v>
      </x:c>
      <x:c r="G1701" s="0" t="s">
        <x:v>249</x:v>
      </x:c>
      <x:c r="H1701" s="43" t="n">
        <x:v>39.55</x:v>
      </x:c>
      <x:c r="I1701" s="0" t="s">
        <x:v>250</x:v>
      </x:c>
      <x:c r="J1701" s="44">
        <x:f>ROUND(E1701/I1690* H1701,5)</x:f>
      </x:c>
      <x:c r="K1701" s="45" t="s"/>
    </x:row>
    <x:row r="1702" spans="1:27">
      <x:c r="B1702" s="0" t="s">
        <x:v>472</x:v>
      </x:c>
      <x:c r="C1702" s="0" t="s">
        <x:v>246</x:v>
      </x:c>
      <x:c r="D1702" s="0" t="s">
        <x:v>473</x:v>
      </x:c>
      <x:c r="E1702" s="42" t="n">
        <x:v>0.2</x:v>
      </x:c>
      <x:c r="F1702" s="0" t="s">
        <x:v>248</x:v>
      </x:c>
      <x:c r="G1702" s="0" t="s">
        <x:v>249</x:v>
      </x:c>
      <x:c r="H1702" s="43" t="n">
        <x:v>40.37</x:v>
      </x:c>
      <x:c r="I1702" s="0" t="s">
        <x:v>250</x:v>
      </x:c>
      <x:c r="J1702" s="44">
        <x:f>ROUND(E1702/I1690* H1702,5)</x:f>
      </x:c>
      <x:c r="K1702" s="45" t="s"/>
    </x:row>
    <x:row r="1703" spans="1:27">
      <x:c r="B1703" s="0" t="s">
        <x:v>489</x:v>
      </x:c>
      <x:c r="C1703" s="0" t="s">
        <x:v>246</x:v>
      </x:c>
      <x:c r="D1703" s="0" t="s">
        <x:v>490</x:v>
      </x:c>
      <x:c r="E1703" s="42" t="n">
        <x:v>0.5</x:v>
      </x:c>
      <x:c r="F1703" s="0" t="s">
        <x:v>248</x:v>
      </x:c>
      <x:c r="G1703" s="0" t="s">
        <x:v>249</x:v>
      </x:c>
      <x:c r="H1703" s="43" t="n">
        <x:v>1.69</x:v>
      </x:c>
      <x:c r="I1703" s="0" t="s">
        <x:v>250</x:v>
      </x:c>
      <x:c r="J1703" s="44">
        <x:f>ROUND(E1703/I1690* H1703,5)</x:f>
      </x:c>
      <x:c r="K1703" s="45" t="s"/>
    </x:row>
    <x:row r="1704" spans="1:27">
      <x:c r="D1704" s="46" t="s">
        <x:v>282</x:v>
      </x:c>
      <x:c r="E1704" s="45" t="s"/>
      <x:c r="H1704" s="45" t="s"/>
      <x:c r="K1704" s="43">
        <x:f>SUM(J1698:J1703)</x:f>
      </x:c>
    </x:row>
    <x:row r="1705" spans="1:27">
      <x:c r="B1705" s="13" t="s">
        <x:v>254</x:v>
      </x:c>
      <x:c r="E1705" s="45" t="s"/>
      <x:c r="H1705" s="45" t="s"/>
      <x:c r="K1705" s="45" t="s"/>
    </x:row>
    <x:row r="1706" spans="1:27">
      <x:c r="B1706" s="0" t="s">
        <x:v>1015</x:v>
      </x:c>
      <x:c r="C1706" s="0" t="s">
        <x:v>24</x:v>
      </x:c>
      <x:c r="D1706" s="0" t="s">
        <x:v>1016</x:v>
      </x:c>
      <x:c r="E1706" s="42" t="n">
        <x:v>4.5</x:v>
      </x:c>
      <x:c r="G1706" s="0" t="s">
        <x:v>249</x:v>
      </x:c>
      <x:c r="H1706" s="43" t="n">
        <x:v>1.93</x:v>
      </x:c>
      <x:c r="I1706" s="0" t="s">
        <x:v>250</x:v>
      </x:c>
      <x:c r="J1706" s="44">
        <x:f>ROUND(E1706* H1706,5)</x:f>
      </x:c>
      <x:c r="K1706" s="45" t="s"/>
    </x:row>
    <x:row r="1707" spans="1:27">
      <x:c r="B1707" s="0" t="s">
        <x:v>949</x:v>
      </x:c>
      <x:c r="C1707" s="0" t="s">
        <x:v>31</x:v>
      </x:c>
      <x:c r="D1707" s="0" t="s">
        <x:v>950</x:v>
      </x:c>
      <x:c r="E1707" s="42" t="n">
        <x:v>4</x:v>
      </x:c>
      <x:c r="G1707" s="0" t="s">
        <x:v>249</x:v>
      </x:c>
      <x:c r="H1707" s="43" t="n">
        <x:v>1.65</x:v>
      </x:c>
      <x:c r="I1707" s="0" t="s">
        <x:v>250</x:v>
      </x:c>
      <x:c r="J1707" s="44">
        <x:f>ROUND(E1707* H1707,5)</x:f>
      </x:c>
      <x:c r="K1707" s="45" t="s"/>
    </x:row>
    <x:row r="1708" spans="1:27">
      <x:c r="B1708" s="0" t="s">
        <x:v>453</x:v>
      </x:c>
      <x:c r="C1708" s="0" t="s">
        <x:v>44</x:v>
      </x:c>
      <x:c r="D1708" s="0" t="s">
        <x:v>454</x:v>
      </x:c>
      <x:c r="E1708" s="42" t="n">
        <x:v>1.22</x:v>
      </x:c>
      <x:c r="G1708" s="0" t="s">
        <x:v>249</x:v>
      </x:c>
      <x:c r="H1708" s="43" t="n">
        <x:v>62.3</x:v>
      </x:c>
      <x:c r="I1708" s="0" t="s">
        <x:v>250</x:v>
      </x:c>
      <x:c r="J1708" s="44">
        <x:f>ROUND(E1708* H1708,5)</x:f>
      </x:c>
      <x:c r="K1708" s="45" t="s"/>
    </x:row>
    <x:row r="1709" spans="1:27">
      <x:c r="B1709" s="0" t="s">
        <x:v>462</x:v>
      </x:c>
      <x:c r="C1709" s="0" t="s">
        <x:v>19</x:v>
      </x:c>
      <x:c r="D1709" s="0" t="s">
        <x:v>463</x:v>
      </x:c>
      <x:c r="E1709" s="42" t="n">
        <x:v>10</x:v>
      </x:c>
      <x:c r="G1709" s="0" t="s">
        <x:v>249</x:v>
      </x:c>
      <x:c r="H1709" s="43" t="n">
        <x:v>0.5</x:v>
      </x:c>
      <x:c r="I1709" s="0" t="s">
        <x:v>250</x:v>
      </x:c>
      <x:c r="J1709" s="44">
        <x:f>ROUND(E1709* H1709,5)</x:f>
      </x:c>
      <x:c r="K1709" s="45" t="s"/>
    </x:row>
    <x:row r="1710" spans="1:27">
      <x:c r="B1710" s="0" t="s">
        <x:v>455</x:v>
      </x:c>
      <x:c r="C1710" s="0" t="s">
        <x:v>456</x:v>
      </x:c>
      <x:c r="D1710" s="0" t="s">
        <x:v>457</x:v>
      </x:c>
      <x:c r="E1710" s="42" t="n">
        <x:v>0.71</x:v>
      </x:c>
      <x:c r="G1710" s="0" t="s">
        <x:v>249</x:v>
      </x:c>
      <x:c r="H1710" s="43" t="n">
        <x:v>3.06</x:v>
      </x:c>
      <x:c r="I1710" s="0" t="s">
        <x:v>250</x:v>
      </x:c>
      <x:c r="J1710" s="44">
        <x:f>ROUND(E1710* H1710,5)</x:f>
      </x:c>
      <x:c r="K1710" s="45" t="s"/>
    </x:row>
    <x:row r="1711" spans="1:27">
      <x:c r="D1711" s="46" t="s">
        <x:v>259</x:v>
      </x:c>
      <x:c r="E1711" s="45" t="s"/>
      <x:c r="H1711" s="45" t="s"/>
      <x:c r="K1711" s="43">
        <x:f>SUM(J1706:J1710)</x:f>
      </x:c>
    </x:row>
    <x:row r="1712" spans="1:27">
      <x:c r="D1712" s="46" t="s">
        <x:v>260</x:v>
      </x:c>
      <x:c r="E1712" s="45" t="s"/>
      <x:c r="H1712" s="45" t="s"/>
      <x:c r="K1712" s="47">
        <x:f>SUM(J1691:J1711)</x:f>
      </x:c>
    </x:row>
    <x:row r="1713" spans="1:27">
      <x:c r="D1713" s="46" t="s">
        <x:v>293</x:v>
      </x:c>
      <x:c r="E1713" s="45" t="s"/>
      <x:c r="H1713" s="45" t="n">
        <x:v>8.15</x:v>
      </x:c>
      <x:c r="I1713" s="0" t="s">
        <x:v>262</x:v>
      </x:c>
      <x:c r="K1713" s="43">
        <x:f>ROUND(H1713/100*K1712,5)</x:f>
      </x:c>
    </x:row>
    <x:row r="1714" spans="1:27">
      <x:c r="D1714" s="46" t="s">
        <x:v>263</x:v>
      </x:c>
      <x:c r="E1714" s="45" t="s"/>
      <x:c r="H1714" s="45" t="s"/>
      <x:c r="K1714" s="47">
        <x:f>SUM(K1712:K1713)</x:f>
      </x:c>
    </x:row>
    <x:row r="1716" spans="1:27" customFormat="1" ht="45" customHeight="1">
      <x:c r="A1716" s="35" t="s">
        <x:v>1017</x:v>
      </x:c>
      <x:c r="B1716" s="35" t="s">
        <x:v>130</x:v>
      </x:c>
      <x:c r="C1716" s="36" t="s">
        <x:v>31</x:v>
      </x:c>
      <x:c r="D1716" s="37" t="s">
        <x:v>131</x:v>
      </x:c>
      <x:c r="E1716" s="36" t="s"/>
      <x:c r="F1716" s="36" t="s"/>
      <x:c r="G1716" s="36" t="s"/>
      <x:c r="H1716" s="38" t="s">
        <x:v>242</x:v>
      </x:c>
      <x:c r="I1716" s="39" t="n">
        <x:v>1</x:v>
      </x:c>
      <x:c r="J1716" s="40" t="s"/>
      <x:c r="K1716" s="41">
        <x:f>ROUND(K1740,2)</x:f>
      </x:c>
      <x:c r="L1716" s="37" t="s">
        <x:v>1018</x:v>
      </x:c>
      <x:c r="M1716" s="36" t="s"/>
      <x:c r="N1716" s="36" t="s"/>
      <x:c r="O1716" s="36" t="s"/>
      <x:c r="P1716" s="36" t="s"/>
      <x:c r="Q1716" s="36" t="s"/>
      <x:c r="R1716" s="36" t="s"/>
      <x:c r="S1716" s="36" t="s"/>
      <x:c r="T1716" s="36" t="s"/>
      <x:c r="U1716" s="36" t="s"/>
      <x:c r="V1716" s="36" t="s"/>
      <x:c r="W1716" s="36" t="s"/>
      <x:c r="X1716" s="36" t="s"/>
      <x:c r="Y1716" s="36" t="s"/>
      <x:c r="Z1716" s="36" t="s"/>
      <x:c r="AA1716" s="36" t="s"/>
    </x:row>
    <x:row r="1717" spans="1:27">
      <x:c r="B1717" s="13" t="s">
        <x:v>244</x:v>
      </x:c>
    </x:row>
    <x:row r="1718" spans="1:27">
      <x:c r="B1718" s="0" t="s">
        <x:v>271</x:v>
      </x:c>
      <x:c r="C1718" s="0" t="s">
        <x:v>246</x:v>
      </x:c>
      <x:c r="D1718" s="0" t="s">
        <x:v>272</x:v>
      </x:c>
      <x:c r="E1718" s="42" t="n">
        <x:v>1</x:v>
      </x:c>
      <x:c r="F1718" s="0" t="s">
        <x:v>248</x:v>
      </x:c>
      <x:c r="G1718" s="0" t="s">
        <x:v>249</x:v>
      </x:c>
      <x:c r="H1718" s="43" t="n">
        <x:v>31.62</x:v>
      </x:c>
      <x:c r="I1718" s="0" t="s">
        <x:v>250</x:v>
      </x:c>
      <x:c r="J1718" s="44">
        <x:f>ROUND(E1718/I1716* H1718,5)</x:f>
      </x:c>
      <x:c r="K1718" s="45" t="s"/>
    </x:row>
    <x:row r="1719" spans="1:27">
      <x:c r="B1719" s="0" t="s">
        <x:v>407</x:v>
      </x:c>
      <x:c r="C1719" s="0" t="s">
        <x:v>246</x:v>
      </x:c>
      <x:c r="D1719" s="0" t="s">
        <x:v>408</x:v>
      </x:c>
      <x:c r="E1719" s="42" t="n">
        <x:v>1</x:v>
      </x:c>
      <x:c r="F1719" s="0" t="s">
        <x:v>248</x:v>
      </x:c>
      <x:c r="G1719" s="0" t="s">
        <x:v>249</x:v>
      </x:c>
      <x:c r="H1719" s="43" t="n">
        <x:v>22.11</x:v>
      </x:c>
      <x:c r="I1719" s="0" t="s">
        <x:v>250</x:v>
      </x:c>
      <x:c r="J1719" s="44">
        <x:f>ROUND(E1719/I1716* H1719,5)</x:f>
      </x:c>
      <x:c r="K1719" s="45" t="s"/>
    </x:row>
    <x:row r="1720" spans="1:27">
      <x:c r="B1720" s="0" t="s">
        <x:v>289</x:v>
      </x:c>
      <x:c r="C1720" s="0" t="s">
        <x:v>246</x:v>
      </x:c>
      <x:c r="D1720" s="0" t="s">
        <x:v>290</x:v>
      </x:c>
      <x:c r="E1720" s="42" t="n">
        <x:v>1</x:v>
      </x:c>
      <x:c r="F1720" s="0" t="s">
        <x:v>248</x:v>
      </x:c>
      <x:c r="G1720" s="0" t="s">
        <x:v>249</x:v>
      </x:c>
      <x:c r="H1720" s="43" t="n">
        <x:v>26.39</x:v>
      </x:c>
      <x:c r="I1720" s="0" t="s">
        <x:v>250</x:v>
      </x:c>
      <x:c r="J1720" s="44">
        <x:f>ROUND(E1720/I1716* H1720,5)</x:f>
      </x:c>
      <x:c r="K1720" s="45" t="s"/>
    </x:row>
    <x:row r="1721" spans="1:27">
      <x:c r="B1721" s="0" t="s">
        <x:v>267</x:v>
      </x:c>
      <x:c r="C1721" s="0" t="s">
        <x:v>246</x:v>
      </x:c>
      <x:c r="D1721" s="0" t="s">
        <x:v>268</x:v>
      </x:c>
      <x:c r="E1721" s="42" t="n">
        <x:v>0.25</x:v>
      </x:c>
      <x:c r="F1721" s="0" t="s">
        <x:v>248</x:v>
      </x:c>
      <x:c r="G1721" s="0" t="s">
        <x:v>249</x:v>
      </x:c>
      <x:c r="H1721" s="43" t="n">
        <x:v>33.49</x:v>
      </x:c>
      <x:c r="I1721" s="0" t="s">
        <x:v>250</x:v>
      </x:c>
      <x:c r="J1721" s="44">
        <x:f>ROUND(E1721/I1716* H1721,5)</x:f>
      </x:c>
      <x:c r="K1721" s="45" t="s"/>
    </x:row>
    <x:row r="1722" spans="1:27">
      <x:c r="D1722" s="46" t="s">
        <x:v>253</x:v>
      </x:c>
      <x:c r="E1722" s="45" t="s"/>
      <x:c r="H1722" s="45" t="s"/>
      <x:c r="K1722" s="43">
        <x:f>SUM(J1718:J1721)</x:f>
      </x:c>
    </x:row>
    <x:row r="1723" spans="1:27">
      <x:c r="B1723" s="13" t="s">
        <x:v>273</x:v>
      </x:c>
      <x:c r="E1723" s="45" t="s"/>
      <x:c r="H1723" s="45" t="s"/>
      <x:c r="K1723" s="45" t="s"/>
    </x:row>
    <x:row r="1724" spans="1:27">
      <x:c r="B1724" s="0" t="s">
        <x:v>1013</x:v>
      </x:c>
      <x:c r="C1724" s="0" t="s">
        <x:v>246</x:v>
      </x:c>
      <x:c r="D1724" s="0" t="s">
        <x:v>1014</x:v>
      </x:c>
      <x:c r="E1724" s="42" t="n">
        <x:v>0.1</x:v>
      </x:c>
      <x:c r="F1724" s="0" t="s">
        <x:v>248</x:v>
      </x:c>
      <x:c r="G1724" s="0" t="s">
        <x:v>249</x:v>
      </x:c>
      <x:c r="H1724" s="43" t="n">
        <x:v>47.91</x:v>
      </x:c>
      <x:c r="I1724" s="0" t="s">
        <x:v>250</x:v>
      </x:c>
      <x:c r="J1724" s="44">
        <x:f>ROUND(E1724/I1716* H1724,5)</x:f>
      </x:c>
      <x:c r="K1724" s="45" t="s"/>
    </x:row>
    <x:row r="1725" spans="1:27">
      <x:c r="B1725" s="0" t="s">
        <x:v>489</x:v>
      </x:c>
      <x:c r="C1725" s="0" t="s">
        <x:v>246</x:v>
      </x:c>
      <x:c r="D1725" s="0" t="s">
        <x:v>490</x:v>
      </x:c>
      <x:c r="E1725" s="42" t="n">
        <x:v>0.5</x:v>
      </x:c>
      <x:c r="F1725" s="0" t="s">
        <x:v>248</x:v>
      </x:c>
      <x:c r="G1725" s="0" t="s">
        <x:v>249</x:v>
      </x:c>
      <x:c r="H1725" s="43" t="n">
        <x:v>1.69</x:v>
      </x:c>
      <x:c r="I1725" s="0" t="s">
        <x:v>250</x:v>
      </x:c>
      <x:c r="J1725" s="44">
        <x:f>ROUND(E1725/I1716* H1725,5)</x:f>
      </x:c>
      <x:c r="K1725" s="45" t="s"/>
    </x:row>
    <x:row r="1726" spans="1:27">
      <x:c r="B1726" s="0" t="s">
        <x:v>472</x:v>
      </x:c>
      <x:c r="C1726" s="0" t="s">
        <x:v>246</x:v>
      </x:c>
      <x:c r="D1726" s="0" t="s">
        <x:v>473</x:v>
      </x:c>
      <x:c r="E1726" s="42" t="n">
        <x:v>0.2</x:v>
      </x:c>
      <x:c r="F1726" s="0" t="s">
        <x:v>248</x:v>
      </x:c>
      <x:c r="G1726" s="0" t="s">
        <x:v>249</x:v>
      </x:c>
      <x:c r="H1726" s="43" t="n">
        <x:v>40.37</x:v>
      </x:c>
      <x:c r="I1726" s="0" t="s">
        <x:v>250</x:v>
      </x:c>
      <x:c r="J1726" s="44">
        <x:f>ROUND(E1726/I1716* H1726,5)</x:f>
      </x:c>
      <x:c r="K1726" s="45" t="s"/>
    </x:row>
    <x:row r="1727" spans="1:27">
      <x:c r="B1727" s="0" t="s">
        <x:v>485</x:v>
      </x:c>
      <x:c r="C1727" s="0" t="s">
        <x:v>246</x:v>
      </x:c>
      <x:c r="D1727" s="0" t="s">
        <x:v>486</x:v>
      </x:c>
      <x:c r="E1727" s="42" t="n">
        <x:v>0.25</x:v>
      </x:c>
      <x:c r="F1727" s="0" t="s">
        <x:v>248</x:v>
      </x:c>
      <x:c r="G1727" s="0" t="s">
        <x:v>249</x:v>
      </x:c>
      <x:c r="H1727" s="43" t="n">
        <x:v>17.35</x:v>
      </x:c>
      <x:c r="I1727" s="0" t="s">
        <x:v>250</x:v>
      </x:c>
      <x:c r="J1727" s="44">
        <x:f>ROUND(E1727/I1716* H1727,5)</x:f>
      </x:c>
      <x:c r="K1727" s="45" t="s"/>
    </x:row>
    <x:row r="1728" spans="1:27">
      <x:c r="B1728" s="0" t="s">
        <x:v>342</x:v>
      </x:c>
      <x:c r="C1728" s="0" t="s">
        <x:v>246</x:v>
      </x:c>
      <x:c r="D1728" s="0" t="s">
        <x:v>343</x:v>
      </x:c>
      <x:c r="E1728" s="42" t="n">
        <x:v>0.15</x:v>
      </x:c>
      <x:c r="F1728" s="0" t="s">
        <x:v>248</x:v>
      </x:c>
      <x:c r="G1728" s="0" t="s">
        <x:v>249</x:v>
      </x:c>
      <x:c r="H1728" s="43" t="n">
        <x:v>50.19</x:v>
      </x:c>
      <x:c r="I1728" s="0" t="s">
        <x:v>250</x:v>
      </x:c>
      <x:c r="J1728" s="44">
        <x:f>ROUND(E1728/I1716* H1728,5)</x:f>
      </x:c>
      <x:c r="K1728" s="45" t="s"/>
    </x:row>
    <x:row r="1729" spans="1:27">
      <x:c r="B1729" s="0" t="s">
        <x:v>487</x:v>
      </x:c>
      <x:c r="C1729" s="0" t="s">
        <x:v>246</x:v>
      </x:c>
      <x:c r="D1729" s="0" t="s">
        <x:v>488</x:v>
      </x:c>
      <x:c r="E1729" s="42" t="n">
        <x:v>0.225</x:v>
      </x:c>
      <x:c r="F1729" s="0" t="s">
        <x:v>248</x:v>
      </x:c>
      <x:c r="G1729" s="0" t="s">
        <x:v>249</x:v>
      </x:c>
      <x:c r="H1729" s="43" t="n">
        <x:v>39.55</x:v>
      </x:c>
      <x:c r="I1729" s="0" t="s">
        <x:v>250</x:v>
      </x:c>
      <x:c r="J1729" s="44">
        <x:f>ROUND(E1729/I1716* H1729,5)</x:f>
      </x:c>
      <x:c r="K1729" s="45" t="s"/>
    </x:row>
    <x:row r="1730" spans="1:27">
      <x:c r="D1730" s="46" t="s">
        <x:v>282</x:v>
      </x:c>
      <x:c r="E1730" s="45" t="s"/>
      <x:c r="H1730" s="45" t="s"/>
      <x:c r="K1730" s="43">
        <x:f>SUM(J1724:J1729)</x:f>
      </x:c>
    </x:row>
    <x:row r="1731" spans="1:27">
      <x:c r="B1731" s="13" t="s">
        <x:v>254</x:v>
      </x:c>
      <x:c r="E1731" s="45" t="s"/>
      <x:c r="H1731" s="45" t="s"/>
      <x:c r="K1731" s="45" t="s"/>
    </x:row>
    <x:row r="1732" spans="1:27">
      <x:c r="B1732" s="0" t="s">
        <x:v>1015</x:v>
      </x:c>
      <x:c r="C1732" s="0" t="s">
        <x:v>24</x:v>
      </x:c>
      <x:c r="D1732" s="0" t="s">
        <x:v>1016</x:v>
      </x:c>
      <x:c r="E1732" s="42" t="n">
        <x:v>2.25</x:v>
      </x:c>
      <x:c r="G1732" s="0" t="s">
        <x:v>249</x:v>
      </x:c>
      <x:c r="H1732" s="43" t="n">
        <x:v>1.93</x:v>
      </x:c>
      <x:c r="I1732" s="0" t="s">
        <x:v>250</x:v>
      </x:c>
      <x:c r="J1732" s="44">
        <x:f>ROUND(E1732* H1732,5)</x:f>
      </x:c>
      <x:c r="K1732" s="45" t="s"/>
    </x:row>
    <x:row r="1733" spans="1:27">
      <x:c r="B1733" s="0" t="s">
        <x:v>455</x:v>
      </x:c>
      <x:c r="C1733" s="0" t="s">
        <x:v>456</x:v>
      </x:c>
      <x:c r="D1733" s="0" t="s">
        <x:v>457</x:v>
      </x:c>
      <x:c r="E1733" s="42" t="n">
        <x:v>0.36</x:v>
      </x:c>
      <x:c r="G1733" s="0" t="s">
        <x:v>249</x:v>
      </x:c>
      <x:c r="H1733" s="43" t="n">
        <x:v>3.06</x:v>
      </x:c>
      <x:c r="I1733" s="0" t="s">
        <x:v>250</x:v>
      </x:c>
      <x:c r="J1733" s="44">
        <x:f>ROUND(E1733* H1733,5)</x:f>
      </x:c>
      <x:c r="K1733" s="45" t="s"/>
    </x:row>
    <x:row r="1734" spans="1:27">
      <x:c r="B1734" s="0" t="s">
        <x:v>949</x:v>
      </x:c>
      <x:c r="C1734" s="0" t="s">
        <x:v>31</x:v>
      </x:c>
      <x:c r="D1734" s="0" t="s">
        <x:v>950</x:v>
      </x:c>
      <x:c r="E1734" s="42" t="n">
        <x:v>2</x:v>
      </x:c>
      <x:c r="G1734" s="0" t="s">
        <x:v>249</x:v>
      </x:c>
      <x:c r="H1734" s="43" t="n">
        <x:v>1.65</x:v>
      </x:c>
      <x:c r="I1734" s="0" t="s">
        <x:v>250</x:v>
      </x:c>
      <x:c r="J1734" s="44">
        <x:f>ROUND(E1734* H1734,5)</x:f>
      </x:c>
      <x:c r="K1734" s="45" t="s"/>
    </x:row>
    <x:row r="1735" spans="1:27">
      <x:c r="B1735" s="0" t="s">
        <x:v>462</x:v>
      </x:c>
      <x:c r="C1735" s="0" t="s">
        <x:v>19</x:v>
      </x:c>
      <x:c r="D1735" s="0" t="s">
        <x:v>463</x:v>
      </x:c>
      <x:c r="E1735" s="42" t="n">
        <x:v>5</x:v>
      </x:c>
      <x:c r="G1735" s="0" t="s">
        <x:v>249</x:v>
      </x:c>
      <x:c r="H1735" s="43" t="n">
        <x:v>0.5</x:v>
      </x:c>
      <x:c r="I1735" s="0" t="s">
        <x:v>250</x:v>
      </x:c>
      <x:c r="J1735" s="44">
        <x:f>ROUND(E1735* H1735,5)</x:f>
      </x:c>
      <x:c r="K1735" s="45" t="s"/>
    </x:row>
    <x:row r="1736" spans="1:27">
      <x:c r="B1736" s="0" t="s">
        <x:v>453</x:v>
      </x:c>
      <x:c r="C1736" s="0" t="s">
        <x:v>44</x:v>
      </x:c>
      <x:c r="D1736" s="0" t="s">
        <x:v>454</x:v>
      </x:c>
      <x:c r="E1736" s="42" t="n">
        <x:v>0.61</x:v>
      </x:c>
      <x:c r="G1736" s="0" t="s">
        <x:v>249</x:v>
      </x:c>
      <x:c r="H1736" s="43" t="n">
        <x:v>62.3</x:v>
      </x:c>
      <x:c r="I1736" s="0" t="s">
        <x:v>250</x:v>
      </x:c>
      <x:c r="J1736" s="44">
        <x:f>ROUND(E1736* H1736,5)</x:f>
      </x:c>
      <x:c r="K1736" s="45" t="s"/>
    </x:row>
    <x:row r="1737" spans="1:27">
      <x:c r="D1737" s="46" t="s">
        <x:v>259</x:v>
      </x:c>
      <x:c r="E1737" s="45" t="s"/>
      <x:c r="H1737" s="45" t="s"/>
      <x:c r="K1737" s="43">
        <x:f>SUM(J1732:J1736)</x:f>
      </x:c>
    </x:row>
    <x:row r="1738" spans="1:27">
      <x:c r="D1738" s="46" t="s">
        <x:v>260</x:v>
      </x:c>
      <x:c r="E1738" s="45" t="s"/>
      <x:c r="H1738" s="45" t="s"/>
      <x:c r="K1738" s="47">
        <x:f>SUM(J1717:J1737)</x:f>
      </x:c>
    </x:row>
    <x:row r="1739" spans="1:27">
      <x:c r="D1739" s="46" t="s">
        <x:v>293</x:v>
      </x:c>
      <x:c r="E1739" s="45" t="s"/>
      <x:c r="H1739" s="45" t="n">
        <x:v>8.15</x:v>
      </x:c>
      <x:c r="I1739" s="0" t="s">
        <x:v>262</x:v>
      </x:c>
      <x:c r="K1739" s="43">
        <x:f>ROUND(H1739/100*K1738,5)</x:f>
      </x:c>
    </x:row>
    <x:row r="1740" spans="1:27">
      <x:c r="D1740" s="46" t="s">
        <x:v>263</x:v>
      </x:c>
      <x:c r="E1740" s="45" t="s"/>
      <x:c r="H1740" s="45" t="s"/>
      <x:c r="K1740" s="47">
        <x:f>SUM(K1738:K1739)</x:f>
      </x:c>
    </x:row>
    <x:row r="1742" spans="1:27" customFormat="1" ht="45" customHeight="1">
      <x:c r="A1742" s="35" t="s">
        <x:v>1019</x:v>
      </x:c>
      <x:c r="B1742" s="35" t="s">
        <x:v>132</x:v>
      </x:c>
      <x:c r="C1742" s="36" t="s">
        <x:v>31</x:v>
      </x:c>
      <x:c r="D1742" s="37" t="s">
        <x:v>133</x:v>
      </x:c>
      <x:c r="E1742" s="36" t="s"/>
      <x:c r="F1742" s="36" t="s"/>
      <x:c r="G1742" s="36" t="s"/>
      <x:c r="H1742" s="38" t="s">
        <x:v>242</x:v>
      </x:c>
      <x:c r="I1742" s="39" t="n">
        <x:v>3</x:v>
      </x:c>
      <x:c r="J1742" s="40" t="s"/>
      <x:c r="K1742" s="41">
        <x:f>ROUND(K1757,2)</x:f>
      </x:c>
      <x:c r="L1742" s="37" t="s">
        <x:v>1020</x:v>
      </x:c>
      <x:c r="M1742" s="36" t="s"/>
      <x:c r="N1742" s="36" t="s"/>
      <x:c r="O1742" s="36" t="s"/>
      <x:c r="P1742" s="36" t="s"/>
      <x:c r="Q1742" s="36" t="s"/>
      <x:c r="R1742" s="36" t="s"/>
      <x:c r="S1742" s="36" t="s"/>
      <x:c r="T1742" s="36" t="s"/>
      <x:c r="U1742" s="36" t="s"/>
      <x:c r="V1742" s="36" t="s"/>
      <x:c r="W1742" s="36" t="s"/>
      <x:c r="X1742" s="36" t="s"/>
      <x:c r="Y1742" s="36" t="s"/>
      <x:c r="Z1742" s="36" t="s"/>
      <x:c r="AA1742" s="36" t="s"/>
    </x:row>
    <x:row r="1743" spans="1:27">
      <x:c r="B1743" s="13" t="s">
        <x:v>244</x:v>
      </x:c>
    </x:row>
    <x:row r="1744" spans="1:27">
      <x:c r="B1744" s="0" t="s">
        <x:v>267</x:v>
      </x:c>
      <x:c r="C1744" s="0" t="s">
        <x:v>246</x:v>
      </x:c>
      <x:c r="D1744" s="0" t="s">
        <x:v>268</x:v>
      </x:c>
      <x:c r="E1744" s="42" t="n">
        <x:v>0.15</x:v>
      </x:c>
      <x:c r="F1744" s="0" t="s">
        <x:v>248</x:v>
      </x:c>
      <x:c r="G1744" s="0" t="s">
        <x:v>249</x:v>
      </x:c>
      <x:c r="H1744" s="43" t="n">
        <x:v>33.49</x:v>
      </x:c>
      <x:c r="I1744" s="0" t="s">
        <x:v>250</x:v>
      </x:c>
      <x:c r="J1744" s="44">
        <x:f>ROUND(E1744/I1742* H1744,5)</x:f>
      </x:c>
      <x:c r="K1744" s="45" t="s"/>
    </x:row>
    <x:row r="1745" spans="1:27">
      <x:c r="B1745" s="0" t="s">
        <x:v>269</x:v>
      </x:c>
      <x:c r="C1745" s="0" t="s">
        <x:v>246</x:v>
      </x:c>
      <x:c r="D1745" s="0" t="s">
        <x:v>270</x:v>
      </x:c>
      <x:c r="E1745" s="42" t="n">
        <x:v>1</x:v>
      </x:c>
      <x:c r="F1745" s="0" t="s">
        <x:v>248</x:v>
      </x:c>
      <x:c r="G1745" s="0" t="s">
        <x:v>249</x:v>
      </x:c>
      <x:c r="H1745" s="43" t="n">
        <x:v>27.29</x:v>
      </x:c>
      <x:c r="I1745" s="0" t="s">
        <x:v>250</x:v>
      </x:c>
      <x:c r="J1745" s="44">
        <x:f>ROUND(E1745/I1742* H1745,5)</x:f>
      </x:c>
      <x:c r="K1745" s="45" t="s"/>
    </x:row>
    <x:row r="1746" spans="1:27">
      <x:c r="B1746" s="0" t="s">
        <x:v>271</x:v>
      </x:c>
      <x:c r="C1746" s="0" t="s">
        <x:v>246</x:v>
      </x:c>
      <x:c r="D1746" s="0" t="s">
        <x:v>272</x:v>
      </x:c>
      <x:c r="E1746" s="42" t="n">
        <x:v>1</x:v>
      </x:c>
      <x:c r="F1746" s="0" t="s">
        <x:v>248</x:v>
      </x:c>
      <x:c r="G1746" s="0" t="s">
        <x:v>249</x:v>
      </x:c>
      <x:c r="H1746" s="43" t="n">
        <x:v>31.62</x:v>
      </x:c>
      <x:c r="I1746" s="0" t="s">
        <x:v>250</x:v>
      </x:c>
      <x:c r="J1746" s="44">
        <x:f>ROUND(E1746/I1742* H1746,5)</x:f>
      </x:c>
      <x:c r="K1746" s="45" t="s"/>
    </x:row>
    <x:row r="1747" spans="1:27">
      <x:c r="D1747" s="46" t="s">
        <x:v>253</x:v>
      </x:c>
      <x:c r="E1747" s="45" t="s"/>
      <x:c r="H1747" s="45" t="s"/>
      <x:c r="K1747" s="43">
        <x:f>SUM(J1744:J1746)</x:f>
      </x:c>
    </x:row>
    <x:row r="1748" spans="1:27">
      <x:c r="B1748" s="13" t="s">
        <x:v>273</x:v>
      </x:c>
      <x:c r="E1748" s="45" t="s"/>
      <x:c r="H1748" s="45" t="s"/>
      <x:c r="K1748" s="45" t="s"/>
    </x:row>
    <x:row r="1749" spans="1:27">
      <x:c r="B1749" s="0" t="s">
        <x:v>487</x:v>
      </x:c>
      <x:c r="C1749" s="0" t="s">
        <x:v>246</x:v>
      </x:c>
      <x:c r="D1749" s="0" t="s">
        <x:v>488</x:v>
      </x:c>
      <x:c r="E1749" s="42" t="n">
        <x:v>0.2</x:v>
      </x:c>
      <x:c r="F1749" s="0" t="s">
        <x:v>248</x:v>
      </x:c>
      <x:c r="G1749" s="0" t="s">
        <x:v>249</x:v>
      </x:c>
      <x:c r="H1749" s="43" t="n">
        <x:v>39.55</x:v>
      </x:c>
      <x:c r="I1749" s="0" t="s">
        <x:v>250</x:v>
      </x:c>
      <x:c r="J1749" s="44">
        <x:f>ROUND(E1749/I1742* H1749,5)</x:f>
      </x:c>
      <x:c r="K1749" s="45" t="s"/>
    </x:row>
    <x:row r="1750" spans="1:27">
      <x:c r="D1750" s="46" t="s">
        <x:v>282</x:v>
      </x:c>
      <x:c r="E1750" s="45" t="s"/>
      <x:c r="H1750" s="45" t="s"/>
      <x:c r="K1750" s="43">
        <x:f>SUM(J1749:J1749)</x:f>
      </x:c>
    </x:row>
    <x:row r="1751" spans="1:27">
      <x:c r="B1751" s="13" t="s">
        <x:v>254</x:v>
      </x:c>
      <x:c r="E1751" s="45" t="s"/>
      <x:c r="H1751" s="45" t="s"/>
      <x:c r="K1751" s="45" t="s"/>
    </x:row>
    <x:row r="1752" spans="1:27">
      <x:c r="B1752" s="0" t="s">
        <x:v>491</x:v>
      </x:c>
      <x:c r="C1752" s="0" t="s">
        <x:v>44</x:v>
      </x:c>
      <x:c r="D1752" s="0" t="s">
        <x:v>492</x:v>
      </x:c>
      <x:c r="E1752" s="42" t="n">
        <x:v>0.015</x:v>
      </x:c>
      <x:c r="G1752" s="0" t="s">
        <x:v>249</x:v>
      </x:c>
      <x:c r="H1752" s="43" t="n">
        <x:v>85.87</x:v>
      </x:c>
      <x:c r="I1752" s="0" t="s">
        <x:v>250</x:v>
      </x:c>
      <x:c r="J1752" s="44">
        <x:f>ROUND(E1752* H1752,5)</x:f>
      </x:c>
      <x:c r="K1752" s="45" t="s"/>
    </x:row>
    <x:row r="1753" spans="1:27">
      <x:c r="B1753" s="0" t="s">
        <x:v>1021</x:v>
      </x:c>
      <x:c r="C1753" s="0" t="s">
        <x:v>31</x:v>
      </x:c>
      <x:c r="D1753" s="0" t="s">
        <x:v>1022</x:v>
      </x:c>
      <x:c r="E1753" s="42" t="n">
        <x:v>1</x:v>
      </x:c>
      <x:c r="G1753" s="0" t="s">
        <x:v>249</x:v>
      </x:c>
      <x:c r="H1753" s="43" t="n">
        <x:v>50.17</x:v>
      </x:c>
      <x:c r="I1753" s="0" t="s">
        <x:v>250</x:v>
      </x:c>
      <x:c r="J1753" s="44">
        <x:f>ROUND(E1753* H1753,5)</x:f>
      </x:c>
      <x:c r="K1753" s="45" t="s"/>
    </x:row>
    <x:row r="1754" spans="1:27">
      <x:c r="D1754" s="46" t="s">
        <x:v>259</x:v>
      </x:c>
      <x:c r="E1754" s="45" t="s"/>
      <x:c r="H1754" s="45" t="s"/>
      <x:c r="K1754" s="43">
        <x:f>SUM(J1752:J1753)</x:f>
      </x:c>
    </x:row>
    <x:row r="1755" spans="1:27">
      <x:c r="D1755" s="46" t="s">
        <x:v>260</x:v>
      </x:c>
      <x:c r="E1755" s="45" t="s"/>
      <x:c r="H1755" s="45" t="s"/>
      <x:c r="K1755" s="47">
        <x:f>SUM(J1743:J1754)</x:f>
      </x:c>
    </x:row>
    <x:row r="1756" spans="1:27">
      <x:c r="D1756" s="46" t="s">
        <x:v>293</x:v>
      </x:c>
      <x:c r="E1756" s="45" t="s"/>
      <x:c r="H1756" s="45" t="n">
        <x:v>8.15</x:v>
      </x:c>
      <x:c r="I1756" s="0" t="s">
        <x:v>262</x:v>
      </x:c>
      <x:c r="K1756" s="43">
        <x:f>ROUND(H1756/100*K1755,5)</x:f>
      </x:c>
    </x:row>
    <x:row r="1757" spans="1:27">
      <x:c r="D1757" s="46" t="s">
        <x:v>263</x:v>
      </x:c>
      <x:c r="E1757" s="45" t="s"/>
      <x:c r="H1757" s="45" t="s"/>
      <x:c r="K1757" s="47">
        <x:f>SUM(K1755:K1756)</x:f>
      </x:c>
    </x:row>
    <x:row r="1759" spans="1:27" customFormat="1" ht="45" customHeight="1">
      <x:c r="A1759" s="35" t="s">
        <x:v>1023</x:v>
      </x:c>
      <x:c r="B1759" s="35" t="s">
        <x:v>124</x:v>
      </x:c>
      <x:c r="C1759" s="36" t="s">
        <x:v>31</x:v>
      </x:c>
      <x:c r="D1759" s="37" t="s">
        <x:v>125</x:v>
      </x:c>
      <x:c r="E1759" s="36" t="s"/>
      <x:c r="F1759" s="36" t="s"/>
      <x:c r="G1759" s="36" t="s"/>
      <x:c r="H1759" s="38" t="s">
        <x:v>242</x:v>
      </x:c>
      <x:c r="I1759" s="39" t="n">
        <x:v>2</x:v>
      </x:c>
      <x:c r="J1759" s="40" t="s"/>
      <x:c r="K1759" s="41">
        <x:f>ROUND(K1774,2)</x:f>
      </x:c>
      <x:c r="L1759" s="37" t="s">
        <x:v>1024</x:v>
      </x:c>
      <x:c r="M1759" s="36" t="s"/>
      <x:c r="N1759" s="36" t="s"/>
      <x:c r="O1759" s="36" t="s"/>
      <x:c r="P1759" s="36" t="s"/>
      <x:c r="Q1759" s="36" t="s"/>
      <x:c r="R1759" s="36" t="s"/>
      <x:c r="S1759" s="36" t="s"/>
      <x:c r="T1759" s="36" t="s"/>
      <x:c r="U1759" s="36" t="s"/>
      <x:c r="V1759" s="36" t="s"/>
      <x:c r="W1759" s="36" t="s"/>
      <x:c r="X1759" s="36" t="s"/>
      <x:c r="Y1759" s="36" t="s"/>
      <x:c r="Z1759" s="36" t="s"/>
      <x:c r="AA1759" s="36" t="s"/>
    </x:row>
    <x:row r="1760" spans="1:27">
      <x:c r="B1760" s="13" t="s">
        <x:v>244</x:v>
      </x:c>
    </x:row>
    <x:row r="1761" spans="1:27">
      <x:c r="B1761" s="0" t="s">
        <x:v>271</x:v>
      </x:c>
      <x:c r="C1761" s="0" t="s">
        <x:v>246</x:v>
      </x:c>
      <x:c r="D1761" s="0" t="s">
        <x:v>272</x:v>
      </x:c>
      <x:c r="E1761" s="42" t="n">
        <x:v>1</x:v>
      </x:c>
      <x:c r="F1761" s="0" t="s">
        <x:v>248</x:v>
      </x:c>
      <x:c r="G1761" s="0" t="s">
        <x:v>249</x:v>
      </x:c>
      <x:c r="H1761" s="43" t="n">
        <x:v>31.62</x:v>
      </x:c>
      <x:c r="I1761" s="0" t="s">
        <x:v>250</x:v>
      </x:c>
      <x:c r="J1761" s="44">
        <x:f>ROUND(E1761/I1759* H1761,5)</x:f>
      </x:c>
      <x:c r="K1761" s="45" t="s"/>
    </x:row>
    <x:row r="1762" spans="1:27">
      <x:c r="B1762" s="0" t="s">
        <x:v>267</x:v>
      </x:c>
      <x:c r="C1762" s="0" t="s">
        <x:v>246</x:v>
      </x:c>
      <x:c r="D1762" s="0" t="s">
        <x:v>268</x:v>
      </x:c>
      <x:c r="E1762" s="42" t="n">
        <x:v>0.15</x:v>
      </x:c>
      <x:c r="F1762" s="0" t="s">
        <x:v>248</x:v>
      </x:c>
      <x:c r="G1762" s="0" t="s">
        <x:v>249</x:v>
      </x:c>
      <x:c r="H1762" s="43" t="n">
        <x:v>33.49</x:v>
      </x:c>
      <x:c r="I1762" s="0" t="s">
        <x:v>250</x:v>
      </x:c>
      <x:c r="J1762" s="44">
        <x:f>ROUND(E1762/I1759* H1762,5)</x:f>
      </x:c>
      <x:c r="K1762" s="45" t="s"/>
    </x:row>
    <x:row r="1763" spans="1:27">
      <x:c r="B1763" s="0" t="s">
        <x:v>269</x:v>
      </x:c>
      <x:c r="C1763" s="0" t="s">
        <x:v>246</x:v>
      </x:c>
      <x:c r="D1763" s="0" t="s">
        <x:v>270</x:v>
      </x:c>
      <x:c r="E1763" s="42" t="n">
        <x:v>1</x:v>
      </x:c>
      <x:c r="F1763" s="0" t="s">
        <x:v>248</x:v>
      </x:c>
      <x:c r="G1763" s="0" t="s">
        <x:v>249</x:v>
      </x:c>
      <x:c r="H1763" s="43" t="n">
        <x:v>27.29</x:v>
      </x:c>
      <x:c r="I1763" s="0" t="s">
        <x:v>250</x:v>
      </x:c>
      <x:c r="J1763" s="44">
        <x:f>ROUND(E1763/I1759* H1763,5)</x:f>
      </x:c>
      <x:c r="K1763" s="45" t="s"/>
    </x:row>
    <x:row r="1764" spans="1:27">
      <x:c r="D1764" s="46" t="s">
        <x:v>253</x:v>
      </x:c>
      <x:c r="E1764" s="45" t="s"/>
      <x:c r="H1764" s="45" t="s"/>
      <x:c r="K1764" s="43">
        <x:f>SUM(J1761:J1763)</x:f>
      </x:c>
    </x:row>
    <x:row r="1765" spans="1:27">
      <x:c r="B1765" s="13" t="s">
        <x:v>273</x:v>
      </x:c>
      <x:c r="E1765" s="45" t="s"/>
      <x:c r="H1765" s="45" t="s"/>
      <x:c r="K1765" s="45" t="s"/>
    </x:row>
    <x:row r="1766" spans="1:27">
      <x:c r="B1766" s="0" t="s">
        <x:v>487</x:v>
      </x:c>
      <x:c r="C1766" s="0" t="s">
        <x:v>246</x:v>
      </x:c>
      <x:c r="D1766" s="0" t="s">
        <x:v>488</x:v>
      </x:c>
      <x:c r="E1766" s="42" t="n">
        <x:v>0.2</x:v>
      </x:c>
      <x:c r="F1766" s="0" t="s">
        <x:v>248</x:v>
      </x:c>
      <x:c r="G1766" s="0" t="s">
        <x:v>249</x:v>
      </x:c>
      <x:c r="H1766" s="43" t="n">
        <x:v>39.55</x:v>
      </x:c>
      <x:c r="I1766" s="0" t="s">
        <x:v>250</x:v>
      </x:c>
      <x:c r="J1766" s="44">
        <x:f>ROUND(E1766/I1759* H1766,5)</x:f>
      </x:c>
      <x:c r="K1766" s="45" t="s"/>
    </x:row>
    <x:row r="1767" spans="1:27">
      <x:c r="D1767" s="46" t="s">
        <x:v>282</x:v>
      </x:c>
      <x:c r="E1767" s="45" t="s"/>
      <x:c r="H1767" s="45" t="s"/>
      <x:c r="K1767" s="43">
        <x:f>SUM(J1766:J1766)</x:f>
      </x:c>
    </x:row>
    <x:row r="1768" spans="1:27">
      <x:c r="B1768" s="13" t="s">
        <x:v>254</x:v>
      </x:c>
      <x:c r="E1768" s="45" t="s"/>
      <x:c r="H1768" s="45" t="s"/>
      <x:c r="K1768" s="45" t="s"/>
    </x:row>
    <x:row r="1769" spans="1:27">
      <x:c r="B1769" s="0" t="s">
        <x:v>491</x:v>
      </x:c>
      <x:c r="C1769" s="0" t="s">
        <x:v>44</x:v>
      </x:c>
      <x:c r="D1769" s="0" t="s">
        <x:v>492</x:v>
      </x:c>
      <x:c r="E1769" s="42" t="n">
        <x:v>0.025</x:v>
      </x:c>
      <x:c r="G1769" s="0" t="s">
        <x:v>249</x:v>
      </x:c>
      <x:c r="H1769" s="43" t="n">
        <x:v>85.87</x:v>
      </x:c>
      <x:c r="I1769" s="0" t="s">
        <x:v>250</x:v>
      </x:c>
      <x:c r="J1769" s="44">
        <x:f>ROUND(E1769* H1769,5)</x:f>
      </x:c>
      <x:c r="K1769" s="45" t="s"/>
    </x:row>
    <x:row r="1770" spans="1:27">
      <x:c r="B1770" s="0" t="s">
        <x:v>1025</x:v>
      </x:c>
      <x:c r="C1770" s="0" t="s">
        <x:v>31</x:v>
      </x:c>
      <x:c r="D1770" s="0" t="s">
        <x:v>1026</x:v>
      </x:c>
      <x:c r="E1770" s="42" t="n">
        <x:v>1</x:v>
      </x:c>
      <x:c r="G1770" s="0" t="s">
        <x:v>249</x:v>
      </x:c>
      <x:c r="H1770" s="43" t="n">
        <x:v>205.05</x:v>
      </x:c>
      <x:c r="I1770" s="0" t="s">
        <x:v>250</x:v>
      </x:c>
      <x:c r="J1770" s="44">
        <x:f>ROUND(E1770* H1770,5)</x:f>
      </x:c>
      <x:c r="K1770" s="45" t="s"/>
    </x:row>
    <x:row r="1771" spans="1:27">
      <x:c r="D1771" s="46" t="s">
        <x:v>259</x:v>
      </x:c>
      <x:c r="E1771" s="45" t="s"/>
      <x:c r="H1771" s="45" t="s"/>
      <x:c r="K1771" s="43">
        <x:f>SUM(J1769:J1770)</x:f>
      </x:c>
    </x:row>
    <x:row r="1772" spans="1:27">
      <x:c r="D1772" s="46" t="s">
        <x:v>260</x:v>
      </x:c>
      <x:c r="E1772" s="45" t="s"/>
      <x:c r="H1772" s="45" t="s"/>
      <x:c r="K1772" s="47">
        <x:f>SUM(J1760:J1771)</x:f>
      </x:c>
    </x:row>
    <x:row r="1773" spans="1:27">
      <x:c r="D1773" s="46" t="s">
        <x:v>293</x:v>
      </x:c>
      <x:c r="E1773" s="45" t="s"/>
      <x:c r="H1773" s="45" t="n">
        <x:v>8.15</x:v>
      </x:c>
      <x:c r="I1773" s="0" t="s">
        <x:v>262</x:v>
      </x:c>
      <x:c r="K1773" s="43">
        <x:f>ROUND(H1773/100*K1772,5)</x:f>
      </x:c>
    </x:row>
    <x:row r="1774" spans="1:27">
      <x:c r="D1774" s="46" t="s">
        <x:v>263</x:v>
      </x:c>
      <x:c r="E1774" s="45" t="s"/>
      <x:c r="H1774" s="45" t="s"/>
      <x:c r="K1774" s="47">
        <x:f>SUM(K1772:K1773)</x:f>
      </x:c>
    </x:row>
    <x:row r="1776" spans="1:27" customFormat="1" ht="45" customHeight="1">
      <x:c r="A1776" s="35" t="s">
        <x:v>1027</x:v>
      </x:c>
      <x:c r="B1776" s="35" t="s">
        <x:v>140</x:v>
      </x:c>
      <x:c r="C1776" s="36" t="s">
        <x:v>19</x:v>
      </x:c>
      <x:c r="D1776" s="37" t="s">
        <x:v>141</x:v>
      </x:c>
      <x:c r="E1776" s="36" t="s"/>
      <x:c r="F1776" s="36" t="s"/>
      <x:c r="G1776" s="36" t="s"/>
      <x:c r="H1776" s="38" t="s">
        <x:v>242</x:v>
      </x:c>
      <x:c r="I1776" s="39" t="n">
        <x:v>1</x:v>
      </x:c>
      <x:c r="J1776" s="40" t="s"/>
      <x:c r="K1776" s="41">
        <x:f>ROUND(K1788,2)</x:f>
      </x:c>
      <x:c r="L1776" s="37" t="s">
        <x:v>1028</x:v>
      </x:c>
      <x:c r="M1776" s="36" t="s"/>
      <x:c r="N1776" s="36" t="s"/>
      <x:c r="O1776" s="36" t="s"/>
      <x:c r="P1776" s="36" t="s"/>
      <x:c r="Q1776" s="36" t="s"/>
      <x:c r="R1776" s="36" t="s"/>
      <x:c r="S1776" s="36" t="s"/>
      <x:c r="T1776" s="36" t="s"/>
      <x:c r="U1776" s="36" t="s"/>
      <x:c r="V1776" s="36" t="s"/>
      <x:c r="W1776" s="36" t="s"/>
      <x:c r="X1776" s="36" t="s"/>
      <x:c r="Y1776" s="36" t="s"/>
      <x:c r="Z1776" s="36" t="s"/>
      <x:c r="AA1776" s="36" t="s"/>
    </x:row>
    <x:row r="1777" spans="1:27">
      <x:c r="B1777" s="13" t="s">
        <x:v>244</x:v>
      </x:c>
    </x:row>
    <x:row r="1778" spans="1:27">
      <x:c r="B1778" s="0" t="s">
        <x:v>271</x:v>
      </x:c>
      <x:c r="C1778" s="0" t="s">
        <x:v>246</x:v>
      </x:c>
      <x:c r="D1778" s="0" t="s">
        <x:v>272</x:v>
      </x:c>
      <x:c r="E1778" s="42" t="n">
        <x:v>0.2</x:v>
      </x:c>
      <x:c r="F1778" s="0" t="s">
        <x:v>248</x:v>
      </x:c>
      <x:c r="G1778" s="0" t="s">
        <x:v>249</x:v>
      </x:c>
      <x:c r="H1778" s="43" t="n">
        <x:v>31.62</x:v>
      </x:c>
      <x:c r="I1778" s="0" t="s">
        <x:v>250</x:v>
      </x:c>
      <x:c r="J1778" s="44">
        <x:f>ROUND(E1778/I1776* H1778,5)</x:f>
      </x:c>
      <x:c r="K1778" s="45" t="s"/>
    </x:row>
    <x:row r="1779" spans="1:27">
      <x:c r="B1779" s="0" t="s">
        <x:v>267</x:v>
      </x:c>
      <x:c r="C1779" s="0" t="s">
        <x:v>246</x:v>
      </x:c>
      <x:c r="D1779" s="0" t="s">
        <x:v>268</x:v>
      </x:c>
      <x:c r="E1779" s="42" t="n">
        <x:v>0.02</x:v>
      </x:c>
      <x:c r="F1779" s="0" t="s">
        <x:v>248</x:v>
      </x:c>
      <x:c r="G1779" s="0" t="s">
        <x:v>249</x:v>
      </x:c>
      <x:c r="H1779" s="43" t="n">
        <x:v>33.49</x:v>
      </x:c>
      <x:c r="I1779" s="0" t="s">
        <x:v>250</x:v>
      </x:c>
      <x:c r="J1779" s="44">
        <x:f>ROUND(E1779/I1776* H1779,5)</x:f>
      </x:c>
      <x:c r="K1779" s="45" t="s"/>
    </x:row>
    <x:row r="1780" spans="1:27">
      <x:c r="B1780" s="0" t="s">
        <x:v>407</x:v>
      </x:c>
      <x:c r="C1780" s="0" t="s">
        <x:v>246</x:v>
      </x:c>
      <x:c r="D1780" s="0" t="s">
        <x:v>408</x:v>
      </x:c>
      <x:c r="E1780" s="42" t="n">
        <x:v>0.2</x:v>
      </x:c>
      <x:c r="F1780" s="0" t="s">
        <x:v>248</x:v>
      </x:c>
      <x:c r="G1780" s="0" t="s">
        <x:v>249</x:v>
      </x:c>
      <x:c r="H1780" s="43" t="n">
        <x:v>22.11</x:v>
      </x:c>
      <x:c r="I1780" s="0" t="s">
        <x:v>250</x:v>
      </x:c>
      <x:c r="J1780" s="44">
        <x:f>ROUND(E1780/I1776* H1780,5)</x:f>
      </x:c>
      <x:c r="K1780" s="45" t="s"/>
    </x:row>
    <x:row r="1781" spans="1:27">
      <x:c r="D1781" s="46" t="s">
        <x:v>253</x:v>
      </x:c>
      <x:c r="E1781" s="45" t="s"/>
      <x:c r="H1781" s="45" t="s"/>
      <x:c r="K1781" s="43">
        <x:f>SUM(J1778:J1780)</x:f>
      </x:c>
    </x:row>
    <x:row r="1782" spans="1:27">
      <x:c r="B1782" s="13" t="s">
        <x:v>254</x:v>
      </x:c>
      <x:c r="E1782" s="45" t="s"/>
      <x:c r="H1782" s="45" t="s"/>
      <x:c r="K1782" s="45" t="s"/>
    </x:row>
    <x:row r="1783" spans="1:27">
      <x:c r="B1783" s="0" t="s">
        <x:v>1029</x:v>
      </x:c>
      <x:c r="C1783" s="0" t="s">
        <x:v>19</x:v>
      </x:c>
      <x:c r="D1783" s="0" t="s">
        <x:v>1030</x:v>
      </x:c>
      <x:c r="E1783" s="42" t="n">
        <x:v>1.02</x:v>
      </x:c>
      <x:c r="G1783" s="0" t="s">
        <x:v>249</x:v>
      </x:c>
      <x:c r="H1783" s="43" t="n">
        <x:v>2.76</x:v>
      </x:c>
      <x:c r="I1783" s="0" t="s">
        <x:v>250</x:v>
      </x:c>
      <x:c r="J1783" s="44">
        <x:f>ROUND(E1783* H1783,5)</x:f>
      </x:c>
      <x:c r="K1783" s="45" t="s"/>
    </x:row>
    <x:row r="1784" spans="1:27">
      <x:c r="B1784" s="0" t="s">
        <x:v>1031</x:v>
      </x:c>
      <x:c r="C1784" s="0" t="s">
        <x:v>31</x:v>
      </x:c>
      <x:c r="D1784" s="0" t="s">
        <x:v>1032</x:v>
      </x:c>
      <x:c r="E1784" s="42" t="n">
        <x:v>1</x:v>
      </x:c>
      <x:c r="G1784" s="0" t="s">
        <x:v>249</x:v>
      </x:c>
      <x:c r="H1784" s="43" t="n">
        <x:v>0.25</x:v>
      </x:c>
      <x:c r="I1784" s="0" t="s">
        <x:v>250</x:v>
      </x:c>
      <x:c r="J1784" s="44">
        <x:f>ROUND(E1784* H1784,5)</x:f>
      </x:c>
      <x:c r="K1784" s="45" t="s"/>
    </x:row>
    <x:row r="1785" spans="1:27">
      <x:c r="D1785" s="46" t="s">
        <x:v>259</x:v>
      </x:c>
      <x:c r="E1785" s="45" t="s"/>
      <x:c r="H1785" s="45" t="s"/>
      <x:c r="K1785" s="43">
        <x:f>SUM(J1783:J1784)</x:f>
      </x:c>
    </x:row>
    <x:row r="1786" spans="1:27">
      <x:c r="D1786" s="46" t="s">
        <x:v>260</x:v>
      </x:c>
      <x:c r="E1786" s="45" t="s"/>
      <x:c r="H1786" s="45" t="s"/>
      <x:c r="K1786" s="47">
        <x:f>SUM(J1777:J1785)</x:f>
      </x:c>
    </x:row>
    <x:row r="1787" spans="1:27">
      <x:c r="D1787" s="46" t="s">
        <x:v>293</x:v>
      </x:c>
      <x:c r="E1787" s="45" t="s"/>
      <x:c r="H1787" s="45" t="n">
        <x:v>8.15</x:v>
      </x:c>
      <x:c r="I1787" s="0" t="s">
        <x:v>262</x:v>
      </x:c>
      <x:c r="K1787" s="43">
        <x:f>ROUND(H1787/100*K1786,5)</x:f>
      </x:c>
    </x:row>
    <x:row r="1788" spans="1:27">
      <x:c r="D1788" s="46" t="s">
        <x:v>263</x:v>
      </x:c>
      <x:c r="E1788" s="45" t="s"/>
      <x:c r="H1788" s="45" t="s"/>
      <x:c r="K1788" s="47">
        <x:f>SUM(K1786:K1787)</x:f>
      </x:c>
    </x:row>
    <x:row r="1790" spans="1:27" customFormat="1" ht="45" customHeight="1">
      <x:c r="A1790" s="35" t="s">
        <x:v>1033</x:v>
      </x:c>
      <x:c r="B1790" s="35" t="s">
        <x:v>145</x:v>
      </x:c>
      <x:c r="C1790" s="36" t="s">
        <x:v>31</x:v>
      </x:c>
      <x:c r="D1790" s="37" t="s">
        <x:v>146</x:v>
      </x:c>
      <x:c r="E1790" s="36" t="s"/>
      <x:c r="F1790" s="36" t="s"/>
      <x:c r="G1790" s="36" t="s"/>
      <x:c r="H1790" s="38" t="s">
        <x:v>242</x:v>
      </x:c>
      <x:c r="I1790" s="39" t="n">
        <x:v>1</x:v>
      </x:c>
      <x:c r="J1790" s="40" t="s"/>
      <x:c r="K1790" s="41">
        <x:f>ROUND(K1818,2)</x:f>
      </x:c>
      <x:c r="L1790" s="37" t="s">
        <x:v>1034</x:v>
      </x:c>
      <x:c r="M1790" s="36" t="s"/>
      <x:c r="N1790" s="36" t="s"/>
      <x:c r="O1790" s="36" t="s"/>
      <x:c r="P1790" s="36" t="s"/>
      <x:c r="Q1790" s="36" t="s"/>
      <x:c r="R1790" s="36" t="s"/>
      <x:c r="S1790" s="36" t="s"/>
      <x:c r="T1790" s="36" t="s"/>
      <x:c r="U1790" s="36" t="s"/>
      <x:c r="V1790" s="36" t="s"/>
      <x:c r="W1790" s="36" t="s"/>
      <x:c r="X1790" s="36" t="s"/>
      <x:c r="Y1790" s="36" t="s"/>
      <x:c r="Z1790" s="36" t="s"/>
      <x:c r="AA1790" s="36" t="s"/>
    </x:row>
    <x:row r="1791" spans="1:27">
      <x:c r="B1791" s="13" t="s">
        <x:v>244</x:v>
      </x:c>
    </x:row>
    <x:row r="1792" spans="1:27">
      <x:c r="B1792" s="0" t="s">
        <x:v>271</x:v>
      </x:c>
      <x:c r="C1792" s="0" t="s">
        <x:v>246</x:v>
      </x:c>
      <x:c r="D1792" s="0" t="s">
        <x:v>272</x:v>
      </x:c>
      <x:c r="E1792" s="42" t="n">
        <x:v>1</x:v>
      </x:c>
      <x:c r="F1792" s="0" t="s">
        <x:v>248</x:v>
      </x:c>
      <x:c r="G1792" s="0" t="s">
        <x:v>249</x:v>
      </x:c>
      <x:c r="H1792" s="43" t="n">
        <x:v>31.62</x:v>
      </x:c>
      <x:c r="I1792" s="0" t="s">
        <x:v>250</x:v>
      </x:c>
      <x:c r="J1792" s="44">
        <x:f>ROUND(E1792/I1790* H1792,5)</x:f>
      </x:c>
      <x:c r="K1792" s="45" t="s"/>
    </x:row>
    <x:row r="1793" spans="1:27">
      <x:c r="B1793" s="0" t="s">
        <x:v>267</x:v>
      </x:c>
      <x:c r="C1793" s="0" t="s">
        <x:v>246</x:v>
      </x:c>
      <x:c r="D1793" s="0" t="s">
        <x:v>268</x:v>
      </x:c>
      <x:c r="E1793" s="42" t="n">
        <x:v>0.5</x:v>
      </x:c>
      <x:c r="F1793" s="0" t="s">
        <x:v>248</x:v>
      </x:c>
      <x:c r="G1793" s="0" t="s">
        <x:v>249</x:v>
      </x:c>
      <x:c r="H1793" s="43" t="n">
        <x:v>33.49</x:v>
      </x:c>
      <x:c r="I1793" s="0" t="s">
        <x:v>250</x:v>
      </x:c>
      <x:c r="J1793" s="44">
        <x:f>ROUND(E1793/I1790* H1793,5)</x:f>
      </x:c>
      <x:c r="K1793" s="45" t="s"/>
    </x:row>
    <x:row r="1794" spans="1:27">
      <x:c r="B1794" s="0" t="s">
        <x:v>407</x:v>
      </x:c>
      <x:c r="C1794" s="0" t="s">
        <x:v>246</x:v>
      </x:c>
      <x:c r="D1794" s="0" t="s">
        <x:v>408</x:v>
      </x:c>
      <x:c r="E1794" s="42" t="n">
        <x:v>1</x:v>
      </x:c>
      <x:c r="F1794" s="0" t="s">
        <x:v>248</x:v>
      </x:c>
      <x:c r="G1794" s="0" t="s">
        <x:v>249</x:v>
      </x:c>
      <x:c r="H1794" s="43" t="n">
        <x:v>22.11</x:v>
      </x:c>
      <x:c r="I1794" s="0" t="s">
        <x:v>250</x:v>
      </x:c>
      <x:c r="J1794" s="44">
        <x:f>ROUND(E1794/I1790* H1794,5)</x:f>
      </x:c>
      <x:c r="K1794" s="45" t="s"/>
    </x:row>
    <x:row r="1795" spans="1:27">
      <x:c r="B1795" s="0" t="s">
        <x:v>289</x:v>
      </x:c>
      <x:c r="C1795" s="0" t="s">
        <x:v>246</x:v>
      </x:c>
      <x:c r="D1795" s="0" t="s">
        <x:v>290</x:v>
      </x:c>
      <x:c r="E1795" s="42" t="n">
        <x:v>1</x:v>
      </x:c>
      <x:c r="F1795" s="0" t="s">
        <x:v>248</x:v>
      </x:c>
      <x:c r="G1795" s="0" t="s">
        <x:v>249</x:v>
      </x:c>
      <x:c r="H1795" s="43" t="n">
        <x:v>26.39</x:v>
      </x:c>
      <x:c r="I1795" s="0" t="s">
        <x:v>250</x:v>
      </x:c>
      <x:c r="J1795" s="44">
        <x:f>ROUND(E1795/I1790* H1795,5)</x:f>
      </x:c>
      <x:c r="K1795" s="45" t="s"/>
    </x:row>
    <x:row r="1796" spans="1:27">
      <x:c r="D1796" s="46" t="s">
        <x:v>253</x:v>
      </x:c>
      <x:c r="E1796" s="45" t="s"/>
      <x:c r="H1796" s="45" t="s"/>
      <x:c r="K1796" s="43">
        <x:f>SUM(J1792:J1795)</x:f>
      </x:c>
    </x:row>
    <x:row r="1797" spans="1:27">
      <x:c r="B1797" s="13" t="s">
        <x:v>273</x:v>
      </x:c>
      <x:c r="E1797" s="45" t="s"/>
      <x:c r="H1797" s="45" t="s"/>
      <x:c r="K1797" s="45" t="s"/>
    </x:row>
    <x:row r="1798" spans="1:27">
      <x:c r="B1798" s="0" t="s">
        <x:v>541</x:v>
      </x:c>
      <x:c r="C1798" s="0" t="s">
        <x:v>246</x:v>
      </x:c>
      <x:c r="D1798" s="0" t="s">
        <x:v>542</x:v>
      </x:c>
      <x:c r="E1798" s="42" t="n">
        <x:v>0.2</x:v>
      </x:c>
      <x:c r="F1798" s="0" t="s">
        <x:v>248</x:v>
      </x:c>
      <x:c r="G1798" s="0" t="s">
        <x:v>249</x:v>
      </x:c>
      <x:c r="H1798" s="43" t="n">
        <x:v>45.56</x:v>
      </x:c>
      <x:c r="I1798" s="0" t="s">
        <x:v>250</x:v>
      </x:c>
      <x:c r="J1798" s="44">
        <x:f>ROUND(E1798/I1790* H1798,5)</x:f>
      </x:c>
      <x:c r="K1798" s="45" t="s"/>
    </x:row>
    <x:row r="1799" spans="1:27">
      <x:c r="B1799" s="0" t="s">
        <x:v>472</x:v>
      </x:c>
      <x:c r="C1799" s="0" t="s">
        <x:v>246</x:v>
      </x:c>
      <x:c r="D1799" s="0" t="s">
        <x:v>473</x:v>
      </x:c>
      <x:c r="E1799" s="42" t="n">
        <x:v>0.2</x:v>
      </x:c>
      <x:c r="F1799" s="0" t="s">
        <x:v>248</x:v>
      </x:c>
      <x:c r="G1799" s="0" t="s">
        <x:v>249</x:v>
      </x:c>
      <x:c r="H1799" s="43" t="n">
        <x:v>40.37</x:v>
      </x:c>
      <x:c r="I1799" s="0" t="s">
        <x:v>250</x:v>
      </x:c>
      <x:c r="J1799" s="44">
        <x:f>ROUND(E1799/I1790* H1799,5)</x:f>
      </x:c>
      <x:c r="K1799" s="45" t="s"/>
    </x:row>
    <x:row r="1800" spans="1:27">
      <x:c r="B1800" s="0" t="s">
        <x:v>543</x:v>
      </x:c>
      <x:c r="C1800" s="0" t="s">
        <x:v>246</x:v>
      </x:c>
      <x:c r="D1800" s="0" t="s">
        <x:v>544</x:v>
      </x:c>
      <x:c r="E1800" s="42" t="n">
        <x:v>1</x:v>
      </x:c>
      <x:c r="F1800" s="0" t="s">
        <x:v>248</x:v>
      </x:c>
      <x:c r="G1800" s="0" t="s">
        <x:v>249</x:v>
      </x:c>
      <x:c r="H1800" s="43" t="n">
        <x:v>45.87</x:v>
      </x:c>
      <x:c r="I1800" s="0" t="s">
        <x:v>250</x:v>
      </x:c>
      <x:c r="J1800" s="44">
        <x:f>ROUND(E1800/I1790* H1800,5)</x:f>
      </x:c>
      <x:c r="K1800" s="45" t="s"/>
    </x:row>
    <x:row r="1801" spans="1:27">
      <x:c r="D1801" s="46" t="s">
        <x:v>282</x:v>
      </x:c>
      <x:c r="E1801" s="45" t="s"/>
      <x:c r="H1801" s="45" t="s"/>
      <x:c r="K1801" s="43">
        <x:f>SUM(J1798:J1800)</x:f>
      </x:c>
    </x:row>
    <x:row r="1802" spans="1:27">
      <x:c r="B1802" s="13" t="s">
        <x:v>254</x:v>
      </x:c>
      <x:c r="E1802" s="45" t="s"/>
      <x:c r="H1802" s="45" t="s"/>
      <x:c r="K1802" s="45" t="s"/>
    </x:row>
    <x:row r="1803" spans="1:27">
      <x:c r="B1803" s="0" t="s">
        <x:v>553</x:v>
      </x:c>
      <x:c r="C1803" s="0" t="s">
        <x:v>19</x:v>
      </x:c>
      <x:c r="D1803" s="0" t="s">
        <x:v>554</x:v>
      </x:c>
      <x:c r="E1803" s="42" t="n">
        <x:v>2.4</x:v>
      </x:c>
      <x:c r="G1803" s="0" t="s">
        <x:v>249</x:v>
      </x:c>
      <x:c r="H1803" s="43" t="n">
        <x:v>1.65</x:v>
      </x:c>
      <x:c r="I1803" s="0" t="s">
        <x:v>250</x:v>
      </x:c>
      <x:c r="J1803" s="44">
        <x:f>ROUND(E1803* H1803,5)</x:f>
      </x:c>
      <x:c r="K1803" s="45" t="s"/>
    </x:row>
    <x:row r="1804" spans="1:27">
      <x:c r="B1804" s="0" t="s">
        <x:v>557</x:v>
      </x:c>
      <x:c r="C1804" s="0" t="s">
        <x:v>19</x:v>
      </x:c>
      <x:c r="D1804" s="0" t="s">
        <x:v>558</x:v>
      </x:c>
      <x:c r="E1804" s="42" t="n">
        <x:v>1.2</x:v>
      </x:c>
      <x:c r="G1804" s="0" t="s">
        <x:v>249</x:v>
      </x:c>
      <x:c r="H1804" s="43" t="n">
        <x:v>1.93</x:v>
      </x:c>
      <x:c r="I1804" s="0" t="s">
        <x:v>250</x:v>
      </x:c>
      <x:c r="J1804" s="44">
        <x:f>ROUND(E1804* H1804,5)</x:f>
      </x:c>
      <x:c r="K1804" s="45" t="s"/>
    </x:row>
    <x:row r="1805" spans="1:27">
      <x:c r="B1805" s="0" t="s">
        <x:v>549</x:v>
      </x:c>
      <x:c r="C1805" s="0" t="s">
        <x:v>31</x:v>
      </x:c>
      <x:c r="D1805" s="0" t="s">
        <x:v>550</x:v>
      </x:c>
      <x:c r="E1805" s="42" t="n">
        <x:v>1</x:v>
      </x:c>
      <x:c r="G1805" s="0" t="s">
        <x:v>249</x:v>
      </x:c>
      <x:c r="H1805" s="43" t="n">
        <x:v>0.76</x:v>
      </x:c>
      <x:c r="I1805" s="0" t="s">
        <x:v>250</x:v>
      </x:c>
      <x:c r="J1805" s="44">
        <x:f>ROUND(E1805* H1805,5)</x:f>
      </x:c>
      <x:c r="K1805" s="45" t="s"/>
    </x:row>
    <x:row r="1806" spans="1:27">
      <x:c r="B1806" s="0" t="s">
        <x:v>551</x:v>
      </x:c>
      <x:c r="C1806" s="0" t="s">
        <x:v>31</x:v>
      </x:c>
      <x:c r="D1806" s="0" t="s">
        <x:v>552</x:v>
      </x:c>
      <x:c r="E1806" s="42" t="n">
        <x:v>1</x:v>
      </x:c>
      <x:c r="G1806" s="0" t="s">
        <x:v>249</x:v>
      </x:c>
      <x:c r="H1806" s="43" t="n">
        <x:v>1.38</x:v>
      </x:c>
      <x:c r="I1806" s="0" t="s">
        <x:v>250</x:v>
      </x:c>
      <x:c r="J1806" s="44">
        <x:f>ROUND(E1806* H1806,5)</x:f>
      </x:c>
      <x:c r="K1806" s="45" t="s"/>
    </x:row>
    <x:row r="1807" spans="1:27">
      <x:c r="B1807" s="0" t="s">
        <x:v>555</x:v>
      </x:c>
      <x:c r="C1807" s="0" t="s">
        <x:v>31</x:v>
      </x:c>
      <x:c r="D1807" s="0" t="s">
        <x:v>556</x:v>
      </x:c>
      <x:c r="E1807" s="42" t="n">
        <x:v>1</x:v>
      </x:c>
      <x:c r="G1807" s="0" t="s">
        <x:v>249</x:v>
      </x:c>
      <x:c r="H1807" s="43" t="n">
        <x:v>14.85</x:v>
      </x:c>
      <x:c r="I1807" s="0" t="s">
        <x:v>250</x:v>
      </x:c>
      <x:c r="J1807" s="44">
        <x:f>ROUND(E1807* H1807,5)</x:f>
      </x:c>
      <x:c r="K1807" s="45" t="s"/>
    </x:row>
    <x:row r="1808" spans="1:27">
      <x:c r="B1808" s="0" t="s">
        <x:v>561</x:v>
      </x:c>
      <x:c r="C1808" s="0" t="s">
        <x:v>31</x:v>
      </x:c>
      <x:c r="D1808" s="0" t="s">
        <x:v>562</x:v>
      </x:c>
      <x:c r="E1808" s="42" t="n">
        <x:v>2</x:v>
      </x:c>
      <x:c r="G1808" s="0" t="s">
        <x:v>249</x:v>
      </x:c>
      <x:c r="H1808" s="43" t="n">
        <x:v>2.68</x:v>
      </x:c>
      <x:c r="I1808" s="0" t="s">
        <x:v>250</x:v>
      </x:c>
      <x:c r="J1808" s="44">
        <x:f>ROUND(E1808* H1808,5)</x:f>
      </x:c>
      <x:c r="K1808" s="45" t="s"/>
    </x:row>
    <x:row r="1809" spans="1:27">
      <x:c r="B1809" s="0" t="s">
        <x:v>563</x:v>
      </x:c>
      <x:c r="C1809" s="0" t="s">
        <x:v>19</x:v>
      </x:c>
      <x:c r="D1809" s="0" t="s">
        <x:v>564</x:v>
      </x:c>
      <x:c r="E1809" s="42" t="n">
        <x:v>0.6</x:v>
      </x:c>
      <x:c r="G1809" s="0" t="s">
        <x:v>249</x:v>
      </x:c>
      <x:c r="H1809" s="43" t="n">
        <x:v>1.5</x:v>
      </x:c>
      <x:c r="I1809" s="0" t="s">
        <x:v>250</x:v>
      </x:c>
      <x:c r="J1809" s="44">
        <x:f>ROUND(E1809* H1809,5)</x:f>
      </x:c>
      <x:c r="K1809" s="45" t="s"/>
    </x:row>
    <x:row r="1810" spans="1:27">
      <x:c r="B1810" s="0" t="s">
        <x:v>565</x:v>
      </x:c>
      <x:c r="C1810" s="0" t="s">
        <x:v>44</x:v>
      </x:c>
      <x:c r="D1810" s="0" t="s">
        <x:v>566</x:v>
      </x:c>
      <x:c r="E1810" s="42" t="n">
        <x:v>0.81</x:v>
      </x:c>
      <x:c r="G1810" s="0" t="s">
        <x:v>249</x:v>
      </x:c>
      <x:c r="H1810" s="43" t="n">
        <x:v>67.82</x:v>
      </x:c>
      <x:c r="I1810" s="0" t="s">
        <x:v>250</x:v>
      </x:c>
      <x:c r="J1810" s="44">
        <x:f>ROUND(E1810* H1810,5)</x:f>
      </x:c>
      <x:c r="K1810" s="45" t="s"/>
    </x:row>
    <x:row r="1811" spans="1:27">
      <x:c r="B1811" s="0" t="s">
        <x:v>545</x:v>
      </x:c>
      <x:c r="C1811" s="0" t="s">
        <x:v>31</x:v>
      </x:c>
      <x:c r="D1811" s="0" t="s">
        <x:v>546</x:v>
      </x:c>
      <x:c r="E1811" s="42" t="n">
        <x:v>1</x:v>
      </x:c>
      <x:c r="G1811" s="0" t="s">
        <x:v>249</x:v>
      </x:c>
      <x:c r="H1811" s="43" t="n">
        <x:v>16.94</x:v>
      </x:c>
      <x:c r="I1811" s="0" t="s">
        <x:v>250</x:v>
      </x:c>
      <x:c r="J1811" s="44">
        <x:f>ROUND(E1811* H1811,5)</x:f>
      </x:c>
      <x:c r="K1811" s="45" t="s"/>
    </x:row>
    <x:row r="1812" spans="1:27">
      <x:c r="B1812" s="0" t="s">
        <x:v>567</x:v>
      </x:c>
      <x:c r="C1812" s="0" t="s">
        <x:v>31</x:v>
      </x:c>
      <x:c r="D1812" s="0" t="s">
        <x:v>568</x:v>
      </x:c>
      <x:c r="E1812" s="42" t="n">
        <x:v>1</x:v>
      </x:c>
      <x:c r="G1812" s="0" t="s">
        <x:v>249</x:v>
      </x:c>
      <x:c r="H1812" s="43" t="n">
        <x:v>11.09</x:v>
      </x:c>
      <x:c r="I1812" s="0" t="s">
        <x:v>250</x:v>
      </x:c>
      <x:c r="J1812" s="44">
        <x:f>ROUND(E1812* H1812,5)</x:f>
      </x:c>
      <x:c r="K1812" s="45" t="s"/>
    </x:row>
    <x:row r="1813" spans="1:27">
      <x:c r="B1813" s="0" t="s">
        <x:v>547</x:v>
      </x:c>
      <x:c r="C1813" s="0" t="s">
        <x:v>31</x:v>
      </x:c>
      <x:c r="D1813" s="0" t="s">
        <x:v>548</x:v>
      </x:c>
      <x:c r="E1813" s="42" t="n">
        <x:v>1</x:v>
      </x:c>
      <x:c r="G1813" s="0" t="s">
        <x:v>249</x:v>
      </x:c>
      <x:c r="H1813" s="43" t="n">
        <x:v>514</x:v>
      </x:c>
      <x:c r="I1813" s="0" t="s">
        <x:v>250</x:v>
      </x:c>
      <x:c r="J1813" s="44">
        <x:f>ROUND(E1813* H1813,5)</x:f>
      </x:c>
      <x:c r="K1813" s="45" t="s"/>
    </x:row>
    <x:row r="1814" spans="1:27">
      <x:c r="B1814" s="0" t="s">
        <x:v>559</x:v>
      </x:c>
      <x:c r="C1814" s="0" t="s">
        <x:v>19</x:v>
      </x:c>
      <x:c r="D1814" s="0" t="s">
        <x:v>560</x:v>
      </x:c>
      <x:c r="E1814" s="42" t="n">
        <x:v>12</x:v>
      </x:c>
      <x:c r="G1814" s="0" t="s">
        <x:v>249</x:v>
      </x:c>
      <x:c r="H1814" s="43" t="n">
        <x:v>1.06</x:v>
      </x:c>
      <x:c r="I1814" s="0" t="s">
        <x:v>250</x:v>
      </x:c>
      <x:c r="J1814" s="44">
        <x:f>ROUND(E1814* H1814,5)</x:f>
      </x:c>
      <x:c r="K1814" s="45" t="s"/>
    </x:row>
    <x:row r="1815" spans="1:27">
      <x:c r="D1815" s="46" t="s">
        <x:v>259</x:v>
      </x:c>
      <x:c r="E1815" s="45" t="s"/>
      <x:c r="H1815" s="45" t="s"/>
      <x:c r="K1815" s="43">
        <x:f>SUM(J1803:J1814)</x:f>
      </x:c>
    </x:row>
    <x:row r="1816" spans="1:27">
      <x:c r="D1816" s="46" t="s">
        <x:v>260</x:v>
      </x:c>
      <x:c r="E1816" s="45" t="s"/>
      <x:c r="H1816" s="45" t="s"/>
      <x:c r="K1816" s="47">
        <x:f>SUM(J1791:J1815)</x:f>
      </x:c>
    </x:row>
    <x:row r="1817" spans="1:27">
      <x:c r="D1817" s="46" t="s">
        <x:v>293</x:v>
      </x:c>
      <x:c r="E1817" s="45" t="s"/>
      <x:c r="H1817" s="45" t="n">
        <x:v>8.15</x:v>
      </x:c>
      <x:c r="I1817" s="0" t="s">
        <x:v>262</x:v>
      </x:c>
      <x:c r="K1817" s="43">
        <x:f>ROUND(H1817/100*K1816,5)</x:f>
      </x:c>
    </x:row>
    <x:row r="1818" spans="1:27">
      <x:c r="D1818" s="46" t="s">
        <x:v>263</x:v>
      </x:c>
      <x:c r="E1818" s="45" t="s"/>
      <x:c r="H1818" s="45" t="s"/>
      <x:c r="K1818" s="47">
        <x:f>SUM(K1816:K1817)</x:f>
      </x:c>
    </x:row>
    <x:row r="1820" spans="1:27" customFormat="1" ht="45" customHeight="1">
      <x:c r="A1820" s="35" t="s">
        <x:v>1035</x:v>
      </x:c>
      <x:c r="B1820" s="35" t="s">
        <x:v>196</x:v>
      </x:c>
      <x:c r="C1820" s="36" t="s">
        <x:v>31</x:v>
      </x:c>
      <x:c r="D1820" s="37" t="s">
        <x:v>197</x:v>
      </x:c>
      <x:c r="E1820" s="36" t="s"/>
      <x:c r="F1820" s="36" t="s"/>
      <x:c r="G1820" s="36" t="s"/>
      <x:c r="H1820" s="38" t="s">
        <x:v>242</x:v>
      </x:c>
      <x:c r="I1820" s="39" t="n">
        <x:v>1</x:v>
      </x:c>
      <x:c r="J1820" s="40" t="s"/>
      <x:c r="K1820" s="41">
        <x:f>ROUND(K1847,2)</x:f>
      </x:c>
      <x:c r="L1820" s="37" t="s">
        <x:v>1036</x:v>
      </x:c>
      <x:c r="M1820" s="36" t="s"/>
      <x:c r="N1820" s="36" t="s"/>
      <x:c r="O1820" s="36" t="s"/>
      <x:c r="P1820" s="36" t="s"/>
      <x:c r="Q1820" s="36" t="s"/>
      <x:c r="R1820" s="36" t="s"/>
      <x:c r="S1820" s="36" t="s"/>
      <x:c r="T1820" s="36" t="s"/>
      <x:c r="U1820" s="36" t="s"/>
      <x:c r="V1820" s="36" t="s"/>
      <x:c r="W1820" s="36" t="s"/>
      <x:c r="X1820" s="36" t="s"/>
      <x:c r="Y1820" s="36" t="s"/>
      <x:c r="Z1820" s="36" t="s"/>
      <x:c r="AA1820" s="36" t="s"/>
    </x:row>
    <x:row r="1821" spans="1:27">
      <x:c r="B1821" s="13" t="s">
        <x:v>244</x:v>
      </x:c>
    </x:row>
    <x:row r="1822" spans="1:27">
      <x:c r="B1822" s="0" t="s">
        <x:v>267</x:v>
      </x:c>
      <x:c r="C1822" s="0" t="s">
        <x:v>246</x:v>
      </x:c>
      <x:c r="D1822" s="0" t="s">
        <x:v>268</x:v>
      </x:c>
      <x:c r="E1822" s="42" t="n">
        <x:v>0.5</x:v>
      </x:c>
      <x:c r="F1822" s="0" t="s">
        <x:v>248</x:v>
      </x:c>
      <x:c r="G1822" s="0" t="s">
        <x:v>249</x:v>
      </x:c>
      <x:c r="H1822" s="43" t="n">
        <x:v>33.49</x:v>
      </x:c>
      <x:c r="I1822" s="0" t="s">
        <x:v>250</x:v>
      </x:c>
      <x:c r="J1822" s="44">
        <x:f>ROUND(E1822/I1820* H1822,5)</x:f>
      </x:c>
      <x:c r="K1822" s="45" t="s"/>
    </x:row>
    <x:row r="1823" spans="1:27">
      <x:c r="B1823" s="0" t="s">
        <x:v>289</x:v>
      </x:c>
      <x:c r="C1823" s="0" t="s">
        <x:v>246</x:v>
      </x:c>
      <x:c r="D1823" s="0" t="s">
        <x:v>290</x:v>
      </x:c>
      <x:c r="E1823" s="42" t="n">
        <x:v>1</x:v>
      </x:c>
      <x:c r="F1823" s="0" t="s">
        <x:v>248</x:v>
      </x:c>
      <x:c r="G1823" s="0" t="s">
        <x:v>249</x:v>
      </x:c>
      <x:c r="H1823" s="43" t="n">
        <x:v>26.39</x:v>
      </x:c>
      <x:c r="I1823" s="0" t="s">
        <x:v>250</x:v>
      </x:c>
      <x:c r="J1823" s="44">
        <x:f>ROUND(E1823/I1820* H1823,5)</x:f>
      </x:c>
      <x:c r="K1823" s="45" t="s"/>
    </x:row>
    <x:row r="1824" spans="1:27">
      <x:c r="B1824" s="0" t="s">
        <x:v>407</x:v>
      </x:c>
      <x:c r="C1824" s="0" t="s">
        <x:v>246</x:v>
      </x:c>
      <x:c r="D1824" s="0" t="s">
        <x:v>408</x:v>
      </x:c>
      <x:c r="E1824" s="42" t="n">
        <x:v>1</x:v>
      </x:c>
      <x:c r="F1824" s="0" t="s">
        <x:v>248</x:v>
      </x:c>
      <x:c r="G1824" s="0" t="s">
        <x:v>249</x:v>
      </x:c>
      <x:c r="H1824" s="43" t="n">
        <x:v>22.11</x:v>
      </x:c>
      <x:c r="I1824" s="0" t="s">
        <x:v>250</x:v>
      </x:c>
      <x:c r="J1824" s="44">
        <x:f>ROUND(E1824/I1820* H1824,5)</x:f>
      </x:c>
      <x:c r="K1824" s="45" t="s"/>
    </x:row>
    <x:row r="1825" spans="1:27">
      <x:c r="B1825" s="0" t="s">
        <x:v>271</x:v>
      </x:c>
      <x:c r="C1825" s="0" t="s">
        <x:v>246</x:v>
      </x:c>
      <x:c r="D1825" s="0" t="s">
        <x:v>272</x:v>
      </x:c>
      <x:c r="E1825" s="42" t="n">
        <x:v>1</x:v>
      </x:c>
      <x:c r="F1825" s="0" t="s">
        <x:v>248</x:v>
      </x:c>
      <x:c r="G1825" s="0" t="s">
        <x:v>249</x:v>
      </x:c>
      <x:c r="H1825" s="43" t="n">
        <x:v>31.62</x:v>
      </x:c>
      <x:c r="I1825" s="0" t="s">
        <x:v>250</x:v>
      </x:c>
      <x:c r="J1825" s="44">
        <x:f>ROUND(E1825/I1820* H1825,5)</x:f>
      </x:c>
      <x:c r="K1825" s="45" t="s"/>
    </x:row>
    <x:row r="1826" spans="1:27">
      <x:c r="D1826" s="46" t="s">
        <x:v>253</x:v>
      </x:c>
      <x:c r="E1826" s="45" t="s"/>
      <x:c r="H1826" s="45" t="s"/>
      <x:c r="K1826" s="43">
        <x:f>SUM(J1822:J1825)</x:f>
      </x:c>
    </x:row>
    <x:row r="1827" spans="1:27">
      <x:c r="B1827" s="13" t="s">
        <x:v>273</x:v>
      </x:c>
      <x:c r="E1827" s="45" t="s"/>
      <x:c r="H1827" s="45" t="s"/>
      <x:c r="K1827" s="45" t="s"/>
    </x:row>
    <x:row r="1828" spans="1:27">
      <x:c r="B1828" s="0" t="s">
        <x:v>543</x:v>
      </x:c>
      <x:c r="C1828" s="0" t="s">
        <x:v>246</x:v>
      </x:c>
      <x:c r="D1828" s="0" t="s">
        <x:v>544</x:v>
      </x:c>
      <x:c r="E1828" s="42" t="n">
        <x:v>1</x:v>
      </x:c>
      <x:c r="F1828" s="0" t="s">
        <x:v>248</x:v>
      </x:c>
      <x:c r="G1828" s="0" t="s">
        <x:v>249</x:v>
      </x:c>
      <x:c r="H1828" s="43" t="n">
        <x:v>45.87</x:v>
      </x:c>
      <x:c r="I1828" s="0" t="s">
        <x:v>250</x:v>
      </x:c>
      <x:c r="J1828" s="44">
        <x:f>ROUND(E1828/I1820* H1828,5)</x:f>
      </x:c>
      <x:c r="K1828" s="45" t="s"/>
    </x:row>
    <x:row r="1829" spans="1:27">
      <x:c r="B1829" s="0" t="s">
        <x:v>541</x:v>
      </x:c>
      <x:c r="C1829" s="0" t="s">
        <x:v>246</x:v>
      </x:c>
      <x:c r="D1829" s="0" t="s">
        <x:v>542</x:v>
      </x:c>
      <x:c r="E1829" s="42" t="n">
        <x:v>0.2</x:v>
      </x:c>
      <x:c r="F1829" s="0" t="s">
        <x:v>248</x:v>
      </x:c>
      <x:c r="G1829" s="0" t="s">
        <x:v>249</x:v>
      </x:c>
      <x:c r="H1829" s="43" t="n">
        <x:v>45.56</x:v>
      </x:c>
      <x:c r="I1829" s="0" t="s">
        <x:v>250</x:v>
      </x:c>
      <x:c r="J1829" s="44">
        <x:f>ROUND(E1829/I1820* H1829,5)</x:f>
      </x:c>
      <x:c r="K1829" s="45" t="s"/>
    </x:row>
    <x:row r="1830" spans="1:27">
      <x:c r="B1830" s="0" t="s">
        <x:v>472</x:v>
      </x:c>
      <x:c r="C1830" s="0" t="s">
        <x:v>246</x:v>
      </x:c>
      <x:c r="D1830" s="0" t="s">
        <x:v>473</x:v>
      </x:c>
      <x:c r="E1830" s="42" t="n">
        <x:v>0.2</x:v>
      </x:c>
      <x:c r="F1830" s="0" t="s">
        <x:v>248</x:v>
      </x:c>
      <x:c r="G1830" s="0" t="s">
        <x:v>249</x:v>
      </x:c>
      <x:c r="H1830" s="43" t="n">
        <x:v>40.37</x:v>
      </x:c>
      <x:c r="I1830" s="0" t="s">
        <x:v>250</x:v>
      </x:c>
      <x:c r="J1830" s="44">
        <x:f>ROUND(E1830/I1820* H1830,5)</x:f>
      </x:c>
      <x:c r="K1830" s="45" t="s"/>
    </x:row>
    <x:row r="1831" spans="1:27">
      <x:c r="D1831" s="46" t="s">
        <x:v>282</x:v>
      </x:c>
      <x:c r="E1831" s="45" t="s"/>
      <x:c r="H1831" s="45" t="s"/>
      <x:c r="K1831" s="43">
        <x:f>SUM(J1828:J1830)</x:f>
      </x:c>
    </x:row>
    <x:row r="1832" spans="1:27">
      <x:c r="B1832" s="13" t="s">
        <x:v>254</x:v>
      </x:c>
      <x:c r="E1832" s="45" t="s"/>
      <x:c r="H1832" s="45" t="s"/>
      <x:c r="K1832" s="45" t="s"/>
    </x:row>
    <x:row r="1833" spans="1:27">
      <x:c r="B1833" s="0" t="s">
        <x:v>559</x:v>
      </x:c>
      <x:c r="C1833" s="0" t="s">
        <x:v>19</x:v>
      </x:c>
      <x:c r="D1833" s="0" t="s">
        <x:v>560</x:v>
      </x:c>
      <x:c r="E1833" s="42" t="n">
        <x:v>12</x:v>
      </x:c>
      <x:c r="G1833" s="0" t="s">
        <x:v>249</x:v>
      </x:c>
      <x:c r="H1833" s="43" t="n">
        <x:v>1.06</x:v>
      </x:c>
      <x:c r="I1833" s="0" t="s">
        <x:v>250</x:v>
      </x:c>
      <x:c r="J1833" s="44">
        <x:f>ROUND(E1833* H1833,5)</x:f>
      </x:c>
      <x:c r="K1833" s="45" t="s"/>
    </x:row>
    <x:row r="1834" spans="1:27">
      <x:c r="B1834" s="0" t="s">
        <x:v>565</x:v>
      </x:c>
      <x:c r="C1834" s="0" t="s">
        <x:v>44</x:v>
      </x:c>
      <x:c r="D1834" s="0" t="s">
        <x:v>566</x:v>
      </x:c>
      <x:c r="E1834" s="42" t="n">
        <x:v>0.81</x:v>
      </x:c>
      <x:c r="G1834" s="0" t="s">
        <x:v>249</x:v>
      </x:c>
      <x:c r="H1834" s="43" t="n">
        <x:v>67.82</x:v>
      </x:c>
      <x:c r="I1834" s="0" t="s">
        <x:v>250</x:v>
      </x:c>
      <x:c r="J1834" s="44">
        <x:f>ROUND(E1834* H1834,5)</x:f>
      </x:c>
      <x:c r="K1834" s="45" t="s"/>
    </x:row>
    <x:row r="1835" spans="1:27">
      <x:c r="B1835" s="0" t="s">
        <x:v>567</x:v>
      </x:c>
      <x:c r="C1835" s="0" t="s">
        <x:v>31</x:v>
      </x:c>
      <x:c r="D1835" s="0" t="s">
        <x:v>568</x:v>
      </x:c>
      <x:c r="E1835" s="42" t="n">
        <x:v>1</x:v>
      </x:c>
      <x:c r="G1835" s="0" t="s">
        <x:v>249</x:v>
      </x:c>
      <x:c r="H1835" s="43" t="n">
        <x:v>11.09</x:v>
      </x:c>
      <x:c r="I1835" s="0" t="s">
        <x:v>250</x:v>
      </x:c>
      <x:c r="J1835" s="44">
        <x:f>ROUND(E1835* H1835,5)</x:f>
      </x:c>
      <x:c r="K1835" s="45" t="s"/>
    </x:row>
    <x:row r="1836" spans="1:27">
      <x:c r="B1836" s="0" t="s">
        <x:v>561</x:v>
      </x:c>
      <x:c r="C1836" s="0" t="s">
        <x:v>31</x:v>
      </x:c>
      <x:c r="D1836" s="0" t="s">
        <x:v>562</x:v>
      </x:c>
      <x:c r="E1836" s="42" t="n">
        <x:v>2</x:v>
      </x:c>
      <x:c r="G1836" s="0" t="s">
        <x:v>249</x:v>
      </x:c>
      <x:c r="H1836" s="43" t="n">
        <x:v>2.68</x:v>
      </x:c>
      <x:c r="I1836" s="0" t="s">
        <x:v>250</x:v>
      </x:c>
      <x:c r="J1836" s="44">
        <x:f>ROUND(E1836* H1836,5)</x:f>
      </x:c>
      <x:c r="K1836" s="45" t="s"/>
    </x:row>
    <x:row r="1837" spans="1:27">
      <x:c r="B1837" s="0" t="s">
        <x:v>557</x:v>
      </x:c>
      <x:c r="C1837" s="0" t="s">
        <x:v>19</x:v>
      </x:c>
      <x:c r="D1837" s="0" t="s">
        <x:v>558</x:v>
      </x:c>
      <x:c r="E1837" s="42" t="n">
        <x:v>1.2</x:v>
      </x:c>
      <x:c r="G1837" s="0" t="s">
        <x:v>249</x:v>
      </x:c>
      <x:c r="H1837" s="43" t="n">
        <x:v>1.93</x:v>
      </x:c>
      <x:c r="I1837" s="0" t="s">
        <x:v>250</x:v>
      </x:c>
      <x:c r="J1837" s="44">
        <x:f>ROUND(E1837* H1837,5)</x:f>
      </x:c>
      <x:c r="K1837" s="45" t="s"/>
    </x:row>
    <x:row r="1838" spans="1:27">
      <x:c r="B1838" s="0" t="s">
        <x:v>553</x:v>
      </x:c>
      <x:c r="C1838" s="0" t="s">
        <x:v>19</x:v>
      </x:c>
      <x:c r="D1838" s="0" t="s">
        <x:v>554</x:v>
      </x:c>
      <x:c r="E1838" s="42" t="n">
        <x:v>2.4</x:v>
      </x:c>
      <x:c r="G1838" s="0" t="s">
        <x:v>249</x:v>
      </x:c>
      <x:c r="H1838" s="43" t="n">
        <x:v>1.65</x:v>
      </x:c>
      <x:c r="I1838" s="0" t="s">
        <x:v>250</x:v>
      </x:c>
      <x:c r="J1838" s="44">
        <x:f>ROUND(E1838* H1838,5)</x:f>
      </x:c>
      <x:c r="K1838" s="45" t="s"/>
    </x:row>
    <x:row r="1839" spans="1:27">
      <x:c r="B1839" s="0" t="s">
        <x:v>563</x:v>
      </x:c>
      <x:c r="C1839" s="0" t="s">
        <x:v>19</x:v>
      </x:c>
      <x:c r="D1839" s="0" t="s">
        <x:v>564</x:v>
      </x:c>
      <x:c r="E1839" s="42" t="n">
        <x:v>0.6</x:v>
      </x:c>
      <x:c r="G1839" s="0" t="s">
        <x:v>249</x:v>
      </x:c>
      <x:c r="H1839" s="43" t="n">
        <x:v>1.5</x:v>
      </x:c>
      <x:c r="I1839" s="0" t="s">
        <x:v>250</x:v>
      </x:c>
      <x:c r="J1839" s="44">
        <x:f>ROUND(E1839* H1839,5)</x:f>
      </x:c>
      <x:c r="K1839" s="45" t="s"/>
    </x:row>
    <x:row r="1840" spans="1:27">
      <x:c r="B1840" s="0" t="s">
        <x:v>545</x:v>
      </x:c>
      <x:c r="C1840" s="0" t="s">
        <x:v>31</x:v>
      </x:c>
      <x:c r="D1840" s="0" t="s">
        <x:v>546</x:v>
      </x:c>
      <x:c r="E1840" s="42" t="n">
        <x:v>1</x:v>
      </x:c>
      <x:c r="G1840" s="0" t="s">
        <x:v>249</x:v>
      </x:c>
      <x:c r="H1840" s="43" t="n">
        <x:v>16.94</x:v>
      </x:c>
      <x:c r="I1840" s="0" t="s">
        <x:v>250</x:v>
      </x:c>
      <x:c r="J1840" s="44">
        <x:f>ROUND(E1840* H1840,5)</x:f>
      </x:c>
      <x:c r="K1840" s="45" t="s"/>
    </x:row>
    <x:row r="1841" spans="1:27">
      <x:c r="B1841" s="0" t="s">
        <x:v>549</x:v>
      </x:c>
      <x:c r="C1841" s="0" t="s">
        <x:v>31</x:v>
      </x:c>
      <x:c r="D1841" s="0" t="s">
        <x:v>550</x:v>
      </x:c>
      <x:c r="E1841" s="42" t="n">
        <x:v>1</x:v>
      </x:c>
      <x:c r="G1841" s="0" t="s">
        <x:v>249</x:v>
      </x:c>
      <x:c r="H1841" s="43" t="n">
        <x:v>0.76</x:v>
      </x:c>
      <x:c r="I1841" s="0" t="s">
        <x:v>250</x:v>
      </x:c>
      <x:c r="J1841" s="44">
        <x:f>ROUND(E1841* H1841,5)</x:f>
      </x:c>
      <x:c r="K1841" s="45" t="s"/>
    </x:row>
    <x:row r="1842" spans="1:27">
      <x:c r="B1842" s="0" t="s">
        <x:v>551</x:v>
      </x:c>
      <x:c r="C1842" s="0" t="s">
        <x:v>31</x:v>
      </x:c>
      <x:c r="D1842" s="0" t="s">
        <x:v>552</x:v>
      </x:c>
      <x:c r="E1842" s="42" t="n">
        <x:v>1</x:v>
      </x:c>
      <x:c r="G1842" s="0" t="s">
        <x:v>249</x:v>
      </x:c>
      <x:c r="H1842" s="43" t="n">
        <x:v>1.38</x:v>
      </x:c>
      <x:c r="I1842" s="0" t="s">
        <x:v>250</x:v>
      </x:c>
      <x:c r="J1842" s="44">
        <x:f>ROUND(E1842* H1842,5)</x:f>
      </x:c>
      <x:c r="K1842" s="45" t="s"/>
    </x:row>
    <x:row r="1843" spans="1:27">
      <x:c r="B1843" s="0" t="s">
        <x:v>555</x:v>
      </x:c>
      <x:c r="C1843" s="0" t="s">
        <x:v>31</x:v>
      </x:c>
      <x:c r="D1843" s="0" t="s">
        <x:v>556</x:v>
      </x:c>
      <x:c r="E1843" s="42" t="n">
        <x:v>1</x:v>
      </x:c>
      <x:c r="G1843" s="0" t="s">
        <x:v>249</x:v>
      </x:c>
      <x:c r="H1843" s="43" t="n">
        <x:v>14.85</x:v>
      </x:c>
      <x:c r="I1843" s="0" t="s">
        <x:v>250</x:v>
      </x:c>
      <x:c r="J1843" s="44">
        <x:f>ROUND(E1843* H1843,5)</x:f>
      </x:c>
      <x:c r="K1843" s="45" t="s"/>
    </x:row>
    <x:row r="1844" spans="1:27">
      <x:c r="D1844" s="46" t="s">
        <x:v>259</x:v>
      </x:c>
      <x:c r="E1844" s="45" t="s"/>
      <x:c r="H1844" s="45" t="s"/>
      <x:c r="K1844" s="43">
        <x:f>SUM(J1833:J1843)</x:f>
      </x:c>
    </x:row>
    <x:row r="1845" spans="1:27">
      <x:c r="D1845" s="46" t="s">
        <x:v>260</x:v>
      </x:c>
      <x:c r="E1845" s="45" t="s"/>
      <x:c r="H1845" s="45" t="s"/>
      <x:c r="K1845" s="47">
        <x:f>SUM(J1821:J1844)</x:f>
      </x:c>
    </x:row>
    <x:row r="1846" spans="1:27">
      <x:c r="D1846" s="46" t="s">
        <x:v>293</x:v>
      </x:c>
      <x:c r="E1846" s="45" t="s"/>
      <x:c r="H1846" s="45" t="n">
        <x:v>8.15</x:v>
      </x:c>
      <x:c r="I1846" s="0" t="s">
        <x:v>262</x:v>
      </x:c>
      <x:c r="K1846" s="43">
        <x:f>ROUND(H1846/100*K1845,5)</x:f>
      </x:c>
    </x:row>
    <x:row r="1847" spans="1:27">
      <x:c r="D1847" s="46" t="s">
        <x:v>263</x:v>
      </x:c>
      <x:c r="E1847" s="45" t="s"/>
      <x:c r="H1847" s="45" t="s"/>
      <x:c r="K1847" s="47">
        <x:f>SUM(K1845:K1846)</x:f>
      </x:c>
    </x:row>
    <x:row r="1849" spans="1:27" customFormat="1" ht="45" customHeight="1">
      <x:c r="A1849" s="35" t="s">
        <x:v>1037</x:v>
      </x:c>
      <x:c r="B1849" s="35" t="s">
        <x:v>155</x:v>
      </x:c>
      <x:c r="C1849" s="36" t="s">
        <x:v>31</x:v>
      </x:c>
      <x:c r="D1849" s="37" t="s">
        <x:v>156</x:v>
      </x:c>
      <x:c r="E1849" s="36" t="s"/>
      <x:c r="F1849" s="36" t="s"/>
      <x:c r="G1849" s="36" t="s"/>
      <x:c r="H1849" s="38" t="s">
        <x:v>242</x:v>
      </x:c>
      <x:c r="I1849" s="39" t="n">
        <x:v>1.043</x:v>
      </x:c>
      <x:c r="J1849" s="40" t="s"/>
      <x:c r="K1849" s="41">
        <x:f>ROUND(K1863,2)</x:f>
      </x:c>
      <x:c r="L1849" s="37" t="s">
        <x:v>1038</x:v>
      </x:c>
      <x:c r="M1849" s="36" t="s"/>
      <x:c r="N1849" s="36" t="s"/>
      <x:c r="O1849" s="36" t="s"/>
      <x:c r="P1849" s="36" t="s"/>
      <x:c r="Q1849" s="36" t="s"/>
      <x:c r="R1849" s="36" t="s"/>
      <x:c r="S1849" s="36" t="s"/>
      <x:c r="T1849" s="36" t="s"/>
      <x:c r="U1849" s="36" t="s"/>
      <x:c r="V1849" s="36" t="s"/>
      <x:c r="W1849" s="36" t="s"/>
      <x:c r="X1849" s="36" t="s"/>
      <x:c r="Y1849" s="36" t="s"/>
      <x:c r="Z1849" s="36" t="s"/>
      <x:c r="AA1849" s="36" t="s"/>
    </x:row>
    <x:row r="1850" spans="1:27">
      <x:c r="B1850" s="13" t="s">
        <x:v>244</x:v>
      </x:c>
    </x:row>
    <x:row r="1851" spans="1:27">
      <x:c r="B1851" s="0" t="s">
        <x:v>407</x:v>
      </x:c>
      <x:c r="C1851" s="0" t="s">
        <x:v>246</x:v>
      </x:c>
      <x:c r="D1851" s="0" t="s">
        <x:v>408</x:v>
      </x:c>
      <x:c r="E1851" s="42" t="n">
        <x:v>1</x:v>
      </x:c>
      <x:c r="F1851" s="0" t="s">
        <x:v>248</x:v>
      </x:c>
      <x:c r="G1851" s="0" t="s">
        <x:v>249</x:v>
      </x:c>
      <x:c r="H1851" s="43" t="n">
        <x:v>22.11</x:v>
      </x:c>
      <x:c r="I1851" s="0" t="s">
        <x:v>250</x:v>
      </x:c>
      <x:c r="J1851" s="44">
        <x:f>ROUND(E1851/I1849* H1851,5)</x:f>
      </x:c>
      <x:c r="K1851" s="45" t="s"/>
    </x:row>
    <x:row r="1852" spans="1:27">
      <x:c r="B1852" s="0" t="s">
        <x:v>271</x:v>
      </x:c>
      <x:c r="C1852" s="0" t="s">
        <x:v>246</x:v>
      </x:c>
      <x:c r="D1852" s="0" t="s">
        <x:v>272</x:v>
      </x:c>
      <x:c r="E1852" s="42" t="n">
        <x:v>1</x:v>
      </x:c>
      <x:c r="F1852" s="0" t="s">
        <x:v>248</x:v>
      </x:c>
      <x:c r="G1852" s="0" t="s">
        <x:v>249</x:v>
      </x:c>
      <x:c r="H1852" s="43" t="n">
        <x:v>31.62</x:v>
      </x:c>
      <x:c r="I1852" s="0" t="s">
        <x:v>250</x:v>
      </x:c>
      <x:c r="J1852" s="44">
        <x:f>ROUND(E1852/I1849* H1852,5)</x:f>
      </x:c>
      <x:c r="K1852" s="45" t="s"/>
    </x:row>
    <x:row r="1853" spans="1:27">
      <x:c r="D1853" s="46" t="s">
        <x:v>253</x:v>
      </x:c>
      <x:c r="E1853" s="45" t="s"/>
      <x:c r="H1853" s="45" t="s"/>
      <x:c r="K1853" s="43">
        <x:f>SUM(J1851:J1852)</x:f>
      </x:c>
    </x:row>
    <x:row r="1854" spans="1:27">
      <x:c r="B1854" s="13" t="s">
        <x:v>273</x:v>
      </x:c>
      <x:c r="E1854" s="45" t="s"/>
      <x:c r="H1854" s="45" t="s"/>
      <x:c r="K1854" s="45" t="s"/>
    </x:row>
    <x:row r="1855" spans="1:27">
      <x:c r="B1855" s="0" t="s">
        <x:v>1039</x:v>
      </x:c>
      <x:c r="C1855" s="0" t="s">
        <x:v>246</x:v>
      </x:c>
      <x:c r="D1855" s="0" t="s">
        <x:v>1040</x:v>
      </x:c>
      <x:c r="E1855" s="42" t="n">
        <x:v>0.4</x:v>
      </x:c>
      <x:c r="F1855" s="0" t="s">
        <x:v>248</x:v>
      </x:c>
      <x:c r="G1855" s="0" t="s">
        <x:v>249</x:v>
      </x:c>
      <x:c r="H1855" s="43" t="n">
        <x:v>42.18</x:v>
      </x:c>
      <x:c r="I1855" s="0" t="s">
        <x:v>250</x:v>
      </x:c>
      <x:c r="J1855" s="44">
        <x:f>ROUND(E1855/I1849* H1855,5)</x:f>
      </x:c>
      <x:c r="K1855" s="45" t="s"/>
    </x:row>
    <x:row r="1856" spans="1:27">
      <x:c r="D1856" s="46" t="s">
        <x:v>282</x:v>
      </x:c>
      <x:c r="E1856" s="45" t="s"/>
      <x:c r="H1856" s="45" t="s"/>
      <x:c r="K1856" s="43">
        <x:f>SUM(J1855:J1855)</x:f>
      </x:c>
    </x:row>
    <x:row r="1857" spans="1:27">
      <x:c r="B1857" s="13" t="s">
        <x:v>254</x:v>
      </x:c>
      <x:c r="E1857" s="45" t="s"/>
      <x:c r="H1857" s="45" t="s"/>
      <x:c r="K1857" s="45" t="s"/>
    </x:row>
    <x:row r="1858" spans="1:27">
      <x:c r="B1858" s="0" t="s">
        <x:v>1041</x:v>
      </x:c>
      <x:c r="C1858" s="0" t="s">
        <x:v>19</x:v>
      </x:c>
      <x:c r="D1858" s="0" t="s">
        <x:v>1042</x:v>
      </x:c>
      <x:c r="E1858" s="42" t="n">
        <x:v>2</x:v>
      </x:c>
      <x:c r="G1858" s="0" t="s">
        <x:v>249</x:v>
      </x:c>
      <x:c r="H1858" s="43" t="n">
        <x:v>0.59</x:v>
      </x:c>
      <x:c r="I1858" s="0" t="s">
        <x:v>250</x:v>
      </x:c>
      <x:c r="J1858" s="44">
        <x:f>ROUND(E1858* H1858,5)</x:f>
      </x:c>
      <x:c r="K1858" s="45" t="s"/>
    </x:row>
    <x:row r="1859" spans="1:27">
      <x:c r="B1859" s="0" t="s">
        <x:v>1043</x:v>
      </x:c>
      <x:c r="C1859" s="0" t="s">
        <x:v>31</x:v>
      </x:c>
      <x:c r="D1859" s="48" t="s">
        <x:v>1044</x:v>
      </x:c>
      <x:c r="E1859" s="42" t="n">
        <x:v>1</x:v>
      </x:c>
      <x:c r="G1859" s="0" t="s">
        <x:v>249</x:v>
      </x:c>
      <x:c r="H1859" s="43" t="n">
        <x:v>976</x:v>
      </x:c>
      <x:c r="I1859" s="0" t="s">
        <x:v>250</x:v>
      </x:c>
      <x:c r="J1859" s="44">
        <x:f>ROUND(E1859* H1859,5)</x:f>
      </x:c>
      <x:c r="K1859" s="45" t="s"/>
    </x:row>
    <x:row r="1860" spans="1:27">
      <x:c r="D1860" s="46" t="s">
        <x:v>259</x:v>
      </x:c>
      <x:c r="E1860" s="45" t="s"/>
      <x:c r="H1860" s="45" t="s"/>
      <x:c r="K1860" s="43">
        <x:f>SUM(J1858:J1859)</x:f>
      </x:c>
    </x:row>
    <x:row r="1861" spans="1:27">
      <x:c r="D1861" s="46" t="s">
        <x:v>260</x:v>
      </x:c>
      <x:c r="E1861" s="45" t="s"/>
      <x:c r="H1861" s="45" t="s"/>
      <x:c r="K1861" s="47">
        <x:f>SUM(J1850:J1860)</x:f>
      </x:c>
    </x:row>
    <x:row r="1862" spans="1:27">
      <x:c r="D1862" s="46" t="s">
        <x:v>293</x:v>
      </x:c>
      <x:c r="E1862" s="45" t="s"/>
      <x:c r="H1862" s="45" t="n">
        <x:v>8.15</x:v>
      </x:c>
      <x:c r="I1862" s="0" t="s">
        <x:v>262</x:v>
      </x:c>
      <x:c r="K1862" s="43">
        <x:f>ROUND(H1862/100*K1861,5)</x:f>
      </x:c>
    </x:row>
    <x:row r="1863" spans="1:27">
      <x:c r="D1863" s="46" t="s">
        <x:v>263</x:v>
      </x:c>
      <x:c r="E1863" s="45" t="s"/>
      <x:c r="H1863" s="45" t="s"/>
      <x:c r="K1863" s="47">
        <x:f>SUM(K1861:K1862)</x:f>
      </x:c>
    </x:row>
    <x:row r="1865" spans="1:27" customFormat="1" ht="45" customHeight="1">
      <x:c r="A1865" s="35" t="s">
        <x:v>1045</x:v>
      </x:c>
      <x:c r="B1865" s="35" t="s">
        <x:v>157</x:v>
      </x:c>
      <x:c r="C1865" s="36" t="s">
        <x:v>31</x:v>
      </x:c>
      <x:c r="D1865" s="37" t="s">
        <x:v>158</x:v>
      </x:c>
      <x:c r="E1865" s="36" t="s"/>
      <x:c r="F1865" s="36" t="s"/>
      <x:c r="G1865" s="36" t="s"/>
      <x:c r="H1865" s="38" t="s">
        <x:v>242</x:v>
      </x:c>
      <x:c r="I1865" s="39" t="n">
        <x:v>1.043</x:v>
      </x:c>
      <x:c r="J1865" s="40" t="s"/>
      <x:c r="K1865" s="41">
        <x:f>ROUND(K1879,2)</x:f>
      </x:c>
      <x:c r="L1865" s="37" t="s">
        <x:v>1046</x:v>
      </x:c>
      <x:c r="M1865" s="36" t="s"/>
      <x:c r="N1865" s="36" t="s"/>
      <x:c r="O1865" s="36" t="s"/>
      <x:c r="P1865" s="36" t="s"/>
      <x:c r="Q1865" s="36" t="s"/>
      <x:c r="R1865" s="36" t="s"/>
      <x:c r="S1865" s="36" t="s"/>
      <x:c r="T1865" s="36" t="s"/>
      <x:c r="U1865" s="36" t="s"/>
      <x:c r="V1865" s="36" t="s"/>
      <x:c r="W1865" s="36" t="s"/>
      <x:c r="X1865" s="36" t="s"/>
      <x:c r="Y1865" s="36" t="s"/>
      <x:c r="Z1865" s="36" t="s"/>
      <x:c r="AA1865" s="36" t="s"/>
    </x:row>
    <x:row r="1866" spans="1:27">
      <x:c r="B1866" s="13" t="s">
        <x:v>244</x:v>
      </x:c>
    </x:row>
    <x:row r="1867" spans="1:27">
      <x:c r="B1867" s="0" t="s">
        <x:v>271</x:v>
      </x:c>
      <x:c r="C1867" s="0" t="s">
        <x:v>246</x:v>
      </x:c>
      <x:c r="D1867" s="0" t="s">
        <x:v>272</x:v>
      </x:c>
      <x:c r="E1867" s="42" t="n">
        <x:v>1</x:v>
      </x:c>
      <x:c r="F1867" s="0" t="s">
        <x:v>248</x:v>
      </x:c>
      <x:c r="G1867" s="0" t="s">
        <x:v>249</x:v>
      </x:c>
      <x:c r="H1867" s="43" t="n">
        <x:v>31.62</x:v>
      </x:c>
      <x:c r="I1867" s="0" t="s">
        <x:v>250</x:v>
      </x:c>
      <x:c r="J1867" s="44">
        <x:f>ROUND(E1867/I1865* H1867,5)</x:f>
      </x:c>
      <x:c r="K1867" s="45" t="s"/>
    </x:row>
    <x:row r="1868" spans="1:27">
      <x:c r="B1868" s="0" t="s">
        <x:v>407</x:v>
      </x:c>
      <x:c r="C1868" s="0" t="s">
        <x:v>246</x:v>
      </x:c>
      <x:c r="D1868" s="0" t="s">
        <x:v>408</x:v>
      </x:c>
      <x:c r="E1868" s="42" t="n">
        <x:v>1</x:v>
      </x:c>
      <x:c r="F1868" s="0" t="s">
        <x:v>248</x:v>
      </x:c>
      <x:c r="G1868" s="0" t="s">
        <x:v>249</x:v>
      </x:c>
      <x:c r="H1868" s="43" t="n">
        <x:v>22.11</x:v>
      </x:c>
      <x:c r="I1868" s="0" t="s">
        <x:v>250</x:v>
      </x:c>
      <x:c r="J1868" s="44">
        <x:f>ROUND(E1868/I1865* H1868,5)</x:f>
      </x:c>
      <x:c r="K1868" s="45" t="s"/>
    </x:row>
    <x:row r="1869" spans="1:27">
      <x:c r="D1869" s="46" t="s">
        <x:v>253</x:v>
      </x:c>
      <x:c r="E1869" s="45" t="s"/>
      <x:c r="H1869" s="45" t="s"/>
      <x:c r="K1869" s="43">
        <x:f>SUM(J1867:J1868)</x:f>
      </x:c>
    </x:row>
    <x:row r="1870" spans="1:27">
      <x:c r="B1870" s="13" t="s">
        <x:v>273</x:v>
      </x:c>
      <x:c r="E1870" s="45" t="s"/>
      <x:c r="H1870" s="45" t="s"/>
      <x:c r="K1870" s="45" t="s"/>
    </x:row>
    <x:row r="1871" spans="1:27">
      <x:c r="B1871" s="0" t="s">
        <x:v>1039</x:v>
      </x:c>
      <x:c r="C1871" s="0" t="s">
        <x:v>246</x:v>
      </x:c>
      <x:c r="D1871" s="0" t="s">
        <x:v>1040</x:v>
      </x:c>
      <x:c r="E1871" s="42" t="n">
        <x:v>0.4</x:v>
      </x:c>
      <x:c r="F1871" s="0" t="s">
        <x:v>248</x:v>
      </x:c>
      <x:c r="G1871" s="0" t="s">
        <x:v>249</x:v>
      </x:c>
      <x:c r="H1871" s="43" t="n">
        <x:v>42.18</x:v>
      </x:c>
      <x:c r="I1871" s="0" t="s">
        <x:v>250</x:v>
      </x:c>
      <x:c r="J1871" s="44">
        <x:f>ROUND(E1871/I1865* H1871,5)</x:f>
      </x:c>
      <x:c r="K1871" s="45" t="s"/>
    </x:row>
    <x:row r="1872" spans="1:27">
      <x:c r="D1872" s="46" t="s">
        <x:v>282</x:v>
      </x:c>
      <x:c r="E1872" s="45" t="s"/>
      <x:c r="H1872" s="45" t="s"/>
      <x:c r="K1872" s="43">
        <x:f>SUM(J1871:J1871)</x:f>
      </x:c>
    </x:row>
    <x:row r="1873" spans="1:27">
      <x:c r="B1873" s="13" t="s">
        <x:v>254</x:v>
      </x:c>
      <x:c r="E1873" s="45" t="s"/>
      <x:c r="H1873" s="45" t="s"/>
      <x:c r="K1873" s="45" t="s"/>
    </x:row>
    <x:row r="1874" spans="1:27">
      <x:c r="B1874" s="0" t="s">
        <x:v>1047</x:v>
      </x:c>
      <x:c r="C1874" s="0" t="s">
        <x:v>169</x:v>
      </x:c>
      <x:c r="D1874" s="48" t="s">
        <x:v>1048</x:v>
      </x:c>
      <x:c r="E1874" s="42" t="n">
        <x:v>1</x:v>
      </x:c>
      <x:c r="G1874" s="0" t="s">
        <x:v>249</x:v>
      </x:c>
      <x:c r="H1874" s="43" t="n">
        <x:v>469</x:v>
      </x:c>
      <x:c r="I1874" s="0" t="s">
        <x:v>250</x:v>
      </x:c>
      <x:c r="J1874" s="44">
        <x:f>ROUND(E1874* H1874,5)</x:f>
      </x:c>
      <x:c r="K1874" s="45" t="s"/>
    </x:row>
    <x:row r="1875" spans="1:27">
      <x:c r="B1875" s="0" t="s">
        <x:v>1041</x:v>
      </x:c>
      <x:c r="C1875" s="0" t="s">
        <x:v>19</x:v>
      </x:c>
      <x:c r="D1875" s="0" t="s">
        <x:v>1042</x:v>
      </x:c>
      <x:c r="E1875" s="42" t="n">
        <x:v>2</x:v>
      </x:c>
      <x:c r="G1875" s="0" t="s">
        <x:v>249</x:v>
      </x:c>
      <x:c r="H1875" s="43" t="n">
        <x:v>0.59</x:v>
      </x:c>
      <x:c r="I1875" s="0" t="s">
        <x:v>250</x:v>
      </x:c>
      <x:c r="J1875" s="44">
        <x:f>ROUND(E1875* H1875,5)</x:f>
      </x:c>
      <x:c r="K1875" s="45" t="s"/>
    </x:row>
    <x:row r="1876" spans="1:27">
      <x:c r="D1876" s="46" t="s">
        <x:v>259</x:v>
      </x:c>
      <x:c r="E1876" s="45" t="s"/>
      <x:c r="H1876" s="45" t="s"/>
      <x:c r="K1876" s="43">
        <x:f>SUM(J1874:J1875)</x:f>
      </x:c>
    </x:row>
    <x:row r="1877" spans="1:27">
      <x:c r="D1877" s="46" t="s">
        <x:v>260</x:v>
      </x:c>
      <x:c r="E1877" s="45" t="s"/>
      <x:c r="H1877" s="45" t="s"/>
      <x:c r="K1877" s="47">
        <x:f>SUM(J1866:J1876)</x:f>
      </x:c>
    </x:row>
    <x:row r="1878" spans="1:27">
      <x:c r="D1878" s="46" t="s">
        <x:v>293</x:v>
      </x:c>
      <x:c r="E1878" s="45" t="s"/>
      <x:c r="H1878" s="45" t="n">
        <x:v>8.15</x:v>
      </x:c>
      <x:c r="I1878" s="0" t="s">
        <x:v>262</x:v>
      </x:c>
      <x:c r="K1878" s="43">
        <x:f>ROUND(H1878/100*K1877,5)</x:f>
      </x:c>
    </x:row>
    <x:row r="1879" spans="1:27">
      <x:c r="D1879" s="46" t="s">
        <x:v>263</x:v>
      </x:c>
      <x:c r="E1879" s="45" t="s"/>
      <x:c r="H1879" s="45" t="s"/>
      <x:c r="K1879" s="47">
        <x:f>SUM(K1877:K1878)</x:f>
      </x:c>
    </x:row>
    <x:row r="1881" spans="1:27" customFormat="1" ht="45" customHeight="1">
      <x:c r="A1881" s="35" t="s">
        <x:v>1049</x:v>
      </x:c>
      <x:c r="B1881" s="35" t="s">
        <x:v>159</x:v>
      </x:c>
      <x:c r="C1881" s="36" t="s">
        <x:v>31</x:v>
      </x:c>
      <x:c r="D1881" s="37" t="s">
        <x:v>160</x:v>
      </x:c>
      <x:c r="E1881" s="36" t="s"/>
      <x:c r="F1881" s="36" t="s"/>
      <x:c r="G1881" s="36" t="s"/>
      <x:c r="H1881" s="38" t="s">
        <x:v>242</x:v>
      </x:c>
      <x:c r="I1881" s="39" t="n">
        <x:v>1.043</x:v>
      </x:c>
      <x:c r="J1881" s="40" t="s"/>
      <x:c r="K1881" s="41">
        <x:f>ROUND(K1895,2)</x:f>
      </x:c>
      <x:c r="L1881" s="37" t="s">
        <x:v>1050</x:v>
      </x:c>
      <x:c r="M1881" s="36" t="s"/>
      <x:c r="N1881" s="36" t="s"/>
      <x:c r="O1881" s="36" t="s"/>
      <x:c r="P1881" s="36" t="s"/>
      <x:c r="Q1881" s="36" t="s"/>
      <x:c r="R1881" s="36" t="s"/>
      <x:c r="S1881" s="36" t="s"/>
      <x:c r="T1881" s="36" t="s"/>
      <x:c r="U1881" s="36" t="s"/>
      <x:c r="V1881" s="36" t="s"/>
      <x:c r="W1881" s="36" t="s"/>
      <x:c r="X1881" s="36" t="s"/>
      <x:c r="Y1881" s="36" t="s"/>
      <x:c r="Z1881" s="36" t="s"/>
      <x:c r="AA1881" s="36" t="s"/>
    </x:row>
    <x:row r="1882" spans="1:27">
      <x:c r="B1882" s="13" t="s">
        <x:v>244</x:v>
      </x:c>
    </x:row>
    <x:row r="1883" spans="1:27">
      <x:c r="B1883" s="0" t="s">
        <x:v>407</x:v>
      </x:c>
      <x:c r="C1883" s="0" t="s">
        <x:v>246</x:v>
      </x:c>
      <x:c r="D1883" s="0" t="s">
        <x:v>408</x:v>
      </x:c>
      <x:c r="E1883" s="42" t="n">
        <x:v>1</x:v>
      </x:c>
      <x:c r="F1883" s="0" t="s">
        <x:v>248</x:v>
      </x:c>
      <x:c r="G1883" s="0" t="s">
        <x:v>249</x:v>
      </x:c>
      <x:c r="H1883" s="43" t="n">
        <x:v>22.11</x:v>
      </x:c>
      <x:c r="I1883" s="0" t="s">
        <x:v>250</x:v>
      </x:c>
      <x:c r="J1883" s="44">
        <x:f>ROUND(E1883/I1881* H1883,5)</x:f>
      </x:c>
      <x:c r="K1883" s="45" t="s"/>
    </x:row>
    <x:row r="1884" spans="1:27">
      <x:c r="B1884" s="0" t="s">
        <x:v>271</x:v>
      </x:c>
      <x:c r="C1884" s="0" t="s">
        <x:v>246</x:v>
      </x:c>
      <x:c r="D1884" s="0" t="s">
        <x:v>272</x:v>
      </x:c>
      <x:c r="E1884" s="42" t="n">
        <x:v>1</x:v>
      </x:c>
      <x:c r="F1884" s="0" t="s">
        <x:v>248</x:v>
      </x:c>
      <x:c r="G1884" s="0" t="s">
        <x:v>249</x:v>
      </x:c>
      <x:c r="H1884" s="43" t="n">
        <x:v>31.62</x:v>
      </x:c>
      <x:c r="I1884" s="0" t="s">
        <x:v>250</x:v>
      </x:c>
      <x:c r="J1884" s="44">
        <x:f>ROUND(E1884/I1881* H1884,5)</x:f>
      </x:c>
      <x:c r="K1884" s="45" t="s"/>
    </x:row>
    <x:row r="1885" spans="1:27">
      <x:c r="D1885" s="46" t="s">
        <x:v>253</x:v>
      </x:c>
      <x:c r="E1885" s="45" t="s"/>
      <x:c r="H1885" s="45" t="s"/>
      <x:c r="K1885" s="43">
        <x:f>SUM(J1883:J1884)</x:f>
      </x:c>
    </x:row>
    <x:row r="1886" spans="1:27">
      <x:c r="B1886" s="13" t="s">
        <x:v>273</x:v>
      </x:c>
      <x:c r="E1886" s="45" t="s"/>
      <x:c r="H1886" s="45" t="s"/>
      <x:c r="K1886" s="45" t="s"/>
    </x:row>
    <x:row r="1887" spans="1:27">
      <x:c r="B1887" s="0" t="s">
        <x:v>1039</x:v>
      </x:c>
      <x:c r="C1887" s="0" t="s">
        <x:v>246</x:v>
      </x:c>
      <x:c r="D1887" s="0" t="s">
        <x:v>1040</x:v>
      </x:c>
      <x:c r="E1887" s="42" t="n">
        <x:v>0.4</x:v>
      </x:c>
      <x:c r="F1887" s="0" t="s">
        <x:v>248</x:v>
      </x:c>
      <x:c r="G1887" s="0" t="s">
        <x:v>249</x:v>
      </x:c>
      <x:c r="H1887" s="43" t="n">
        <x:v>42.18</x:v>
      </x:c>
      <x:c r="I1887" s="0" t="s">
        <x:v>250</x:v>
      </x:c>
      <x:c r="J1887" s="44">
        <x:f>ROUND(E1887/I1881* H1887,5)</x:f>
      </x:c>
      <x:c r="K1887" s="45" t="s"/>
    </x:row>
    <x:row r="1888" spans="1:27">
      <x:c r="D1888" s="46" t="s">
        <x:v>282</x:v>
      </x:c>
      <x:c r="E1888" s="45" t="s"/>
      <x:c r="H1888" s="45" t="s"/>
      <x:c r="K1888" s="43">
        <x:f>SUM(J1887:J1887)</x:f>
      </x:c>
    </x:row>
    <x:row r="1889" spans="1:27">
      <x:c r="B1889" s="13" t="s">
        <x:v>254</x:v>
      </x:c>
      <x:c r="E1889" s="45" t="s"/>
      <x:c r="H1889" s="45" t="s"/>
      <x:c r="K1889" s="45" t="s"/>
    </x:row>
    <x:row r="1890" spans="1:27">
      <x:c r="B1890" s="0" t="s">
        <x:v>1051</x:v>
      </x:c>
      <x:c r="C1890" s="0" t="s">
        <x:v>169</x:v>
      </x:c>
      <x:c r="D1890" s="48" t="s">
        <x:v>1052</x:v>
      </x:c>
      <x:c r="E1890" s="42" t="n">
        <x:v>1</x:v>
      </x:c>
      <x:c r="G1890" s="0" t="s">
        <x:v>249</x:v>
      </x:c>
      <x:c r="H1890" s="43" t="n">
        <x:v>1292</x:v>
      </x:c>
      <x:c r="I1890" s="0" t="s">
        <x:v>250</x:v>
      </x:c>
      <x:c r="J1890" s="44">
        <x:f>ROUND(E1890* H1890,5)</x:f>
      </x:c>
      <x:c r="K1890" s="45" t="s"/>
    </x:row>
    <x:row r="1891" spans="1:27">
      <x:c r="B1891" s="0" t="s">
        <x:v>1041</x:v>
      </x:c>
      <x:c r="C1891" s="0" t="s">
        <x:v>19</x:v>
      </x:c>
      <x:c r="D1891" s="0" t="s">
        <x:v>1042</x:v>
      </x:c>
      <x:c r="E1891" s="42" t="n">
        <x:v>2</x:v>
      </x:c>
      <x:c r="G1891" s="0" t="s">
        <x:v>249</x:v>
      </x:c>
      <x:c r="H1891" s="43" t="n">
        <x:v>0.59</x:v>
      </x:c>
      <x:c r="I1891" s="0" t="s">
        <x:v>250</x:v>
      </x:c>
      <x:c r="J1891" s="44">
        <x:f>ROUND(E1891* H1891,5)</x:f>
      </x:c>
      <x:c r="K1891" s="45" t="s"/>
    </x:row>
    <x:row r="1892" spans="1:27">
      <x:c r="D1892" s="46" t="s">
        <x:v>259</x:v>
      </x:c>
      <x:c r="E1892" s="45" t="s"/>
      <x:c r="H1892" s="45" t="s"/>
      <x:c r="K1892" s="43">
        <x:f>SUM(J1890:J1891)</x:f>
      </x:c>
    </x:row>
    <x:row r="1893" spans="1:27">
      <x:c r="D1893" s="46" t="s">
        <x:v>260</x:v>
      </x:c>
      <x:c r="E1893" s="45" t="s"/>
      <x:c r="H1893" s="45" t="s"/>
      <x:c r="K1893" s="47">
        <x:f>SUM(J1882:J1892)</x:f>
      </x:c>
    </x:row>
    <x:row r="1894" spans="1:27">
      <x:c r="D1894" s="46" t="s">
        <x:v>293</x:v>
      </x:c>
      <x:c r="E1894" s="45" t="s"/>
      <x:c r="H1894" s="45" t="n">
        <x:v>8.15</x:v>
      </x:c>
      <x:c r="I1894" s="0" t="s">
        <x:v>262</x:v>
      </x:c>
      <x:c r="K1894" s="43">
        <x:f>ROUND(H1894/100*K1893,5)</x:f>
      </x:c>
    </x:row>
    <x:row r="1895" spans="1:27">
      <x:c r="D1895" s="46" t="s">
        <x:v>263</x:v>
      </x:c>
      <x:c r="E1895" s="45" t="s"/>
      <x:c r="H1895" s="45" t="s"/>
      <x:c r="K1895" s="47">
        <x:f>SUM(K1893:K1894)</x:f>
      </x:c>
    </x:row>
    <x:row r="1897" spans="1:27" customFormat="1" ht="45" customHeight="1">
      <x:c r="A1897" s="35" t="s">
        <x:v>1053</x:v>
      </x:c>
      <x:c r="B1897" s="35" t="s">
        <x:v>153</x:v>
      </x:c>
      <x:c r="C1897" s="36" t="s">
        <x:v>31</x:v>
      </x:c>
      <x:c r="D1897" s="37" t="s">
        <x:v>154</x:v>
      </x:c>
      <x:c r="E1897" s="36" t="s"/>
      <x:c r="F1897" s="36" t="s"/>
      <x:c r="G1897" s="36" t="s"/>
      <x:c r="H1897" s="38" t="s">
        <x:v>242</x:v>
      </x:c>
      <x:c r="I1897" s="39" t="n">
        <x:v>0.964</x:v>
      </x:c>
      <x:c r="J1897" s="40" t="s"/>
      <x:c r="K1897" s="41">
        <x:f>ROUND(K1911,2)</x:f>
      </x:c>
      <x:c r="L1897" s="37" t="s">
        <x:v>1054</x:v>
      </x:c>
      <x:c r="M1897" s="36" t="s"/>
      <x:c r="N1897" s="36" t="s"/>
      <x:c r="O1897" s="36" t="s"/>
      <x:c r="P1897" s="36" t="s"/>
      <x:c r="Q1897" s="36" t="s"/>
      <x:c r="R1897" s="36" t="s"/>
      <x:c r="S1897" s="36" t="s"/>
      <x:c r="T1897" s="36" t="s"/>
      <x:c r="U1897" s="36" t="s"/>
      <x:c r="V1897" s="36" t="s"/>
      <x:c r="W1897" s="36" t="s"/>
      <x:c r="X1897" s="36" t="s"/>
      <x:c r="Y1897" s="36" t="s"/>
      <x:c r="Z1897" s="36" t="s"/>
      <x:c r="AA1897" s="36" t="s"/>
    </x:row>
    <x:row r="1898" spans="1:27">
      <x:c r="B1898" s="13" t="s">
        <x:v>244</x:v>
      </x:c>
    </x:row>
    <x:row r="1899" spans="1:27">
      <x:c r="B1899" s="0" t="s">
        <x:v>407</x:v>
      </x:c>
      <x:c r="C1899" s="0" t="s">
        <x:v>246</x:v>
      </x:c>
      <x:c r="D1899" s="0" t="s">
        <x:v>408</x:v>
      </x:c>
      <x:c r="E1899" s="42" t="n">
        <x:v>1</x:v>
      </x:c>
      <x:c r="F1899" s="0" t="s">
        <x:v>248</x:v>
      </x:c>
      <x:c r="G1899" s="0" t="s">
        <x:v>249</x:v>
      </x:c>
      <x:c r="H1899" s="43" t="n">
        <x:v>22.11</x:v>
      </x:c>
      <x:c r="I1899" s="0" t="s">
        <x:v>250</x:v>
      </x:c>
      <x:c r="J1899" s="44">
        <x:f>ROUND(E1899/I1897* H1899,5)</x:f>
      </x:c>
      <x:c r="K1899" s="45" t="s"/>
    </x:row>
    <x:row r="1900" spans="1:27">
      <x:c r="B1900" s="0" t="s">
        <x:v>271</x:v>
      </x:c>
      <x:c r="C1900" s="0" t="s">
        <x:v>246</x:v>
      </x:c>
      <x:c r="D1900" s="0" t="s">
        <x:v>272</x:v>
      </x:c>
      <x:c r="E1900" s="42" t="n">
        <x:v>1</x:v>
      </x:c>
      <x:c r="F1900" s="0" t="s">
        <x:v>248</x:v>
      </x:c>
      <x:c r="G1900" s="0" t="s">
        <x:v>249</x:v>
      </x:c>
      <x:c r="H1900" s="43" t="n">
        <x:v>31.62</x:v>
      </x:c>
      <x:c r="I1900" s="0" t="s">
        <x:v>250</x:v>
      </x:c>
      <x:c r="J1900" s="44">
        <x:f>ROUND(E1900/I1897* H1900,5)</x:f>
      </x:c>
      <x:c r="K1900" s="45" t="s"/>
    </x:row>
    <x:row r="1901" spans="1:27">
      <x:c r="D1901" s="46" t="s">
        <x:v>253</x:v>
      </x:c>
      <x:c r="E1901" s="45" t="s"/>
      <x:c r="H1901" s="45" t="s"/>
      <x:c r="K1901" s="43">
        <x:f>SUM(J1899:J1900)</x:f>
      </x:c>
    </x:row>
    <x:row r="1902" spans="1:27">
      <x:c r="B1902" s="13" t="s">
        <x:v>273</x:v>
      </x:c>
      <x:c r="E1902" s="45" t="s"/>
      <x:c r="H1902" s="45" t="s"/>
      <x:c r="K1902" s="45" t="s"/>
    </x:row>
    <x:row r="1903" spans="1:27">
      <x:c r="B1903" s="0" t="s">
        <x:v>1039</x:v>
      </x:c>
      <x:c r="C1903" s="0" t="s">
        <x:v>246</x:v>
      </x:c>
      <x:c r="D1903" s="0" t="s">
        <x:v>1040</x:v>
      </x:c>
      <x:c r="E1903" s="42" t="n">
        <x:v>0.2</x:v>
      </x:c>
      <x:c r="F1903" s="0" t="s">
        <x:v>248</x:v>
      </x:c>
      <x:c r="G1903" s="0" t="s">
        <x:v>249</x:v>
      </x:c>
      <x:c r="H1903" s="43" t="n">
        <x:v>42.18</x:v>
      </x:c>
      <x:c r="I1903" s="0" t="s">
        <x:v>250</x:v>
      </x:c>
      <x:c r="J1903" s="44">
        <x:f>ROUND(E1903/I1897* H1903,5)</x:f>
      </x:c>
      <x:c r="K1903" s="45" t="s"/>
    </x:row>
    <x:row r="1904" spans="1:27">
      <x:c r="D1904" s="46" t="s">
        <x:v>282</x:v>
      </x:c>
      <x:c r="E1904" s="45" t="s"/>
      <x:c r="H1904" s="45" t="s"/>
      <x:c r="K1904" s="43">
        <x:f>SUM(J1903:J1903)</x:f>
      </x:c>
    </x:row>
    <x:row r="1905" spans="1:27">
      <x:c r="B1905" s="13" t="s">
        <x:v>254</x:v>
      </x:c>
      <x:c r="E1905" s="45" t="s"/>
      <x:c r="H1905" s="45" t="s"/>
      <x:c r="K1905" s="45" t="s"/>
    </x:row>
    <x:row r="1906" spans="1:27">
      <x:c r="B1906" s="0" t="s">
        <x:v>1041</x:v>
      </x:c>
      <x:c r="C1906" s="0" t="s">
        <x:v>19</x:v>
      </x:c>
      <x:c r="D1906" s="0" t="s">
        <x:v>1042</x:v>
      </x:c>
      <x:c r="E1906" s="42" t="n">
        <x:v>2</x:v>
      </x:c>
      <x:c r="G1906" s="0" t="s">
        <x:v>249</x:v>
      </x:c>
      <x:c r="H1906" s="43" t="n">
        <x:v>0.59</x:v>
      </x:c>
      <x:c r="I1906" s="0" t="s">
        <x:v>250</x:v>
      </x:c>
      <x:c r="J1906" s="44">
        <x:f>ROUND(E1906* H1906,5)</x:f>
      </x:c>
      <x:c r="K1906" s="45" t="s"/>
    </x:row>
    <x:row r="1907" spans="1:27">
      <x:c r="B1907" s="0" t="s">
        <x:v>1055</x:v>
      </x:c>
      <x:c r="C1907" s="0" t="s">
        <x:v>31</x:v>
      </x:c>
      <x:c r="D1907" s="48" t="s">
        <x:v>1056</x:v>
      </x:c>
      <x:c r="E1907" s="42" t="n">
        <x:v>1</x:v>
      </x:c>
      <x:c r="G1907" s="0" t="s">
        <x:v>249</x:v>
      </x:c>
      <x:c r="H1907" s="43" t="n">
        <x:v>521</x:v>
      </x:c>
      <x:c r="I1907" s="0" t="s">
        <x:v>250</x:v>
      </x:c>
      <x:c r="J1907" s="44">
        <x:f>ROUND(E1907* H1907,5)</x:f>
      </x:c>
      <x:c r="K1907" s="45" t="s"/>
    </x:row>
    <x:row r="1908" spans="1:27">
      <x:c r="D1908" s="46" t="s">
        <x:v>259</x:v>
      </x:c>
      <x:c r="E1908" s="45" t="s"/>
      <x:c r="H1908" s="45" t="s"/>
      <x:c r="K1908" s="43">
        <x:f>SUM(J1906:J1907)</x:f>
      </x:c>
    </x:row>
    <x:row r="1909" spans="1:27">
      <x:c r="D1909" s="46" t="s">
        <x:v>260</x:v>
      </x:c>
      <x:c r="E1909" s="45" t="s"/>
      <x:c r="H1909" s="45" t="s"/>
      <x:c r="K1909" s="47">
        <x:f>SUM(J1898:J1908)</x:f>
      </x:c>
    </x:row>
    <x:row r="1910" spans="1:27">
      <x:c r="D1910" s="46" t="s">
        <x:v>293</x:v>
      </x:c>
      <x:c r="E1910" s="45" t="s"/>
      <x:c r="H1910" s="45" t="n">
        <x:v>8.15</x:v>
      </x:c>
      <x:c r="I1910" s="0" t="s">
        <x:v>262</x:v>
      </x:c>
      <x:c r="K1910" s="43">
        <x:f>ROUND(H1910/100*K1909,5)</x:f>
      </x:c>
    </x:row>
    <x:row r="1911" spans="1:27">
      <x:c r="D1911" s="46" t="s">
        <x:v>263</x:v>
      </x:c>
      <x:c r="E1911" s="45" t="s"/>
      <x:c r="H1911" s="45" t="s"/>
      <x:c r="K1911" s="47">
        <x:f>SUM(K1909:K1910)</x:f>
      </x:c>
    </x:row>
    <x:row r="1913" spans="1:27" customFormat="1" ht="45" customHeight="1">
      <x:c r="A1913" s="35" t="s">
        <x:v>1057</x:v>
      </x:c>
      <x:c r="B1913" s="35" t="s">
        <x:v>95</x:v>
      </x:c>
      <x:c r="C1913" s="36" t="s">
        <x:v>44</x:v>
      </x:c>
      <x:c r="D1913" s="37" t="s">
        <x:v>96</x:v>
      </x:c>
      <x:c r="E1913" s="36" t="s"/>
      <x:c r="F1913" s="36" t="s"/>
      <x:c r="G1913" s="36" t="s"/>
      <x:c r="H1913" s="38" t="s">
        <x:v>242</x:v>
      </x:c>
      <x:c r="I1913" s="39" t="n">
        <x:v>81.4</x:v>
      </x:c>
      <x:c r="J1913" s="40" t="s"/>
      <x:c r="K1913" s="41">
        <x:f>ROUND(K1925,2)</x:f>
      </x:c>
      <x:c r="L1913" s="37" t="s">
        <x:v>1058</x:v>
      </x:c>
      <x:c r="M1913" s="36" t="s"/>
      <x:c r="N1913" s="36" t="s"/>
      <x:c r="O1913" s="36" t="s"/>
      <x:c r="P1913" s="36" t="s"/>
      <x:c r="Q1913" s="36" t="s"/>
      <x:c r="R1913" s="36" t="s"/>
      <x:c r="S1913" s="36" t="s"/>
      <x:c r="T1913" s="36" t="s"/>
      <x:c r="U1913" s="36" t="s"/>
      <x:c r="V1913" s="36" t="s"/>
      <x:c r="W1913" s="36" t="s"/>
      <x:c r="X1913" s="36" t="s"/>
      <x:c r="Y1913" s="36" t="s"/>
      <x:c r="Z1913" s="36" t="s"/>
      <x:c r="AA1913" s="36" t="s"/>
    </x:row>
    <x:row r="1914" spans="1:27">
      <x:c r="B1914" s="13" t="s">
        <x:v>244</x:v>
      </x:c>
    </x:row>
    <x:row r="1915" spans="1:27">
      <x:c r="B1915" s="0" t="s">
        <x:v>1059</x:v>
      </x:c>
      <x:c r="C1915" s="0" t="s">
        <x:v>246</x:v>
      </x:c>
      <x:c r="D1915" s="0" t="s">
        <x:v>1060</x:v>
      </x:c>
      <x:c r="E1915" s="42" t="n">
        <x:v>1</x:v>
      </x:c>
      <x:c r="F1915" s="0" t="s">
        <x:v>248</x:v>
      </x:c>
      <x:c r="G1915" s="0" t="s">
        <x:v>249</x:v>
      </x:c>
      <x:c r="H1915" s="43" t="n">
        <x:v>21.65</x:v>
      </x:c>
      <x:c r="I1915" s="0" t="s">
        <x:v>250</x:v>
      </x:c>
      <x:c r="J1915" s="44">
        <x:f>ROUND(E1915/I1913* H1915,5)</x:f>
      </x:c>
      <x:c r="K1915" s="45" t="s"/>
    </x:row>
    <x:row r="1916" spans="1:27">
      <x:c r="B1916" s="0" t="s">
        <x:v>267</x:v>
      </x:c>
      <x:c r="C1916" s="0" t="s">
        <x:v>246</x:v>
      </x:c>
      <x:c r="D1916" s="0" t="s">
        <x:v>268</x:v>
      </x:c>
      <x:c r="E1916" s="42" t="n">
        <x:v>0.25</x:v>
      </x:c>
      <x:c r="F1916" s="0" t="s">
        <x:v>248</x:v>
      </x:c>
      <x:c r="G1916" s="0" t="s">
        <x:v>249</x:v>
      </x:c>
      <x:c r="H1916" s="43" t="n">
        <x:v>33.49</x:v>
      </x:c>
      <x:c r="I1916" s="0" t="s">
        <x:v>250</x:v>
      </x:c>
      <x:c r="J1916" s="44">
        <x:f>ROUND(E1916/I1913* H1916,5)</x:f>
      </x:c>
      <x:c r="K1916" s="45" t="s"/>
    </x:row>
    <x:row r="1917" spans="1:27">
      <x:c r="D1917" s="46" t="s">
        <x:v>253</x:v>
      </x:c>
      <x:c r="E1917" s="45" t="s"/>
      <x:c r="H1917" s="45" t="s"/>
      <x:c r="K1917" s="43">
        <x:f>SUM(J1915:J1916)</x:f>
      </x:c>
    </x:row>
    <x:row r="1918" spans="1:27">
      <x:c r="B1918" s="13" t="s">
        <x:v>273</x:v>
      </x:c>
      <x:c r="E1918" s="45" t="s"/>
      <x:c r="H1918" s="45" t="s"/>
      <x:c r="K1918" s="45" t="s"/>
    </x:row>
    <x:row r="1919" spans="1:27">
      <x:c r="B1919" s="0" t="s">
        <x:v>342</x:v>
      </x:c>
      <x:c r="C1919" s="0" t="s">
        <x:v>246</x:v>
      </x:c>
      <x:c r="D1919" s="0" t="s">
        <x:v>343</x:v>
      </x:c>
      <x:c r="E1919" s="42" t="n">
        <x:v>2</x:v>
      </x:c>
      <x:c r="F1919" s="0" t="s">
        <x:v>248</x:v>
      </x:c>
      <x:c r="G1919" s="0" t="s">
        <x:v>249</x:v>
      </x:c>
      <x:c r="H1919" s="43" t="n">
        <x:v>50.19</x:v>
      </x:c>
      <x:c r="I1919" s="0" t="s">
        <x:v>250</x:v>
      </x:c>
      <x:c r="J1919" s="44">
        <x:f>ROUND(E1919/I1913* H1919,5)</x:f>
      </x:c>
      <x:c r="K1919" s="45" t="s"/>
    </x:row>
    <x:row r="1920" spans="1:27">
      <x:c r="B1920" s="0" t="s">
        <x:v>439</x:v>
      </x:c>
      <x:c r="C1920" s="0" t="s">
        <x:v>246</x:v>
      </x:c>
      <x:c r="D1920" s="0" t="s">
        <x:v>440</x:v>
      </x:c>
      <x:c r="E1920" s="42" t="n">
        <x:v>1</x:v>
      </x:c>
      <x:c r="F1920" s="0" t="s">
        <x:v>248</x:v>
      </x:c>
      <x:c r="G1920" s="0" t="s">
        <x:v>249</x:v>
      </x:c>
      <x:c r="H1920" s="43" t="n">
        <x:v>45.99</x:v>
      </x:c>
      <x:c r="I1920" s="0" t="s">
        <x:v>250</x:v>
      </x:c>
      <x:c r="J1920" s="44">
        <x:f>ROUND(E1920/I1913* H1920,5)</x:f>
      </x:c>
      <x:c r="K1920" s="45" t="s"/>
    </x:row>
    <x:row r="1921" spans="1:27">
      <x:c r="B1921" s="0" t="s">
        <x:v>1061</x:v>
      </x:c>
      <x:c r="C1921" s="0" t="s">
        <x:v>246</x:v>
      </x:c>
      <x:c r="D1921" s="0" t="s">
        <x:v>1062</x:v>
      </x:c>
      <x:c r="E1921" s="42" t="n">
        <x:v>1</x:v>
      </x:c>
      <x:c r="F1921" s="0" t="s">
        <x:v>248</x:v>
      </x:c>
      <x:c r="G1921" s="0" t="s">
        <x:v>249</x:v>
      </x:c>
      <x:c r="H1921" s="43" t="n">
        <x:v>50.74</x:v>
      </x:c>
      <x:c r="I1921" s="0" t="s">
        <x:v>250</x:v>
      </x:c>
      <x:c r="J1921" s="44">
        <x:f>ROUND(E1921/I1913* H1921,5)</x:f>
      </x:c>
      <x:c r="K1921" s="45" t="s"/>
    </x:row>
    <x:row r="1922" spans="1:27">
      <x:c r="D1922" s="46" t="s">
        <x:v>282</x:v>
      </x:c>
      <x:c r="E1922" s="45" t="s"/>
      <x:c r="H1922" s="45" t="s"/>
      <x:c r="K1922" s="43">
        <x:f>SUM(J1919:J1921)</x:f>
      </x:c>
    </x:row>
    <x:row r="1923" spans="1:27">
      <x:c r="D1923" s="46" t="s">
        <x:v>260</x:v>
      </x:c>
      <x:c r="E1923" s="45" t="s"/>
      <x:c r="H1923" s="45" t="s"/>
      <x:c r="K1923" s="47">
        <x:f>SUM(J1914:J1922)</x:f>
      </x:c>
    </x:row>
    <x:row r="1924" spans="1:27">
      <x:c r="D1924" s="46" t="s">
        <x:v>293</x:v>
      </x:c>
      <x:c r="E1924" s="45" t="s"/>
      <x:c r="H1924" s="45" t="n">
        <x:v>8.15</x:v>
      </x:c>
      <x:c r="I1924" s="0" t="s">
        <x:v>262</x:v>
      </x:c>
      <x:c r="K1924" s="43">
        <x:f>ROUND(H1924/100*K1923,5)</x:f>
      </x:c>
    </x:row>
    <x:row r="1925" spans="1:27">
      <x:c r="D1925" s="46" t="s">
        <x:v>263</x:v>
      </x:c>
      <x:c r="E1925" s="45" t="s"/>
      <x:c r="H1925" s="45" t="s"/>
      <x:c r="K1925" s="47">
        <x:f>SUM(K1923:K1924)</x:f>
      </x:c>
    </x:row>
    <x:row r="1927" spans="1:27" customFormat="1" ht="45" customHeight="1">
      <x:c r="A1927" s="35" t="s">
        <x:v>1063</x:v>
      </x:c>
      <x:c r="B1927" s="35" t="s">
        <x:v>97</x:v>
      </x:c>
      <x:c r="C1927" s="36" t="s">
        <x:v>44</x:v>
      </x:c>
      <x:c r="D1927" s="37" t="s">
        <x:v>98</x:v>
      </x:c>
      <x:c r="E1927" s="36" t="s"/>
      <x:c r="F1927" s="36" t="s"/>
      <x:c r="G1927" s="36" t="s"/>
      <x:c r="H1927" s="38" t="s">
        <x:v>242</x:v>
      </x:c>
      <x:c r="I1927" s="39" t="n">
        <x:v>118</x:v>
      </x:c>
      <x:c r="J1927" s="40" t="s"/>
      <x:c r="K1927" s="41">
        <x:f>ROUND(K1942,2)</x:f>
      </x:c>
      <x:c r="L1927" s="37" t="s">
        <x:v>1064</x:v>
      </x:c>
      <x:c r="M1927" s="36" t="s"/>
      <x:c r="N1927" s="36" t="s"/>
      <x:c r="O1927" s="36" t="s"/>
      <x:c r="P1927" s="36" t="s"/>
      <x:c r="Q1927" s="36" t="s"/>
      <x:c r="R1927" s="36" t="s"/>
      <x:c r="S1927" s="36" t="s"/>
      <x:c r="T1927" s="36" t="s"/>
      <x:c r="U1927" s="36" t="s"/>
      <x:c r="V1927" s="36" t="s"/>
      <x:c r="W1927" s="36" t="s"/>
      <x:c r="X1927" s="36" t="s"/>
      <x:c r="Y1927" s="36" t="s"/>
      <x:c r="Z1927" s="36" t="s"/>
      <x:c r="AA1927" s="36" t="s"/>
    </x:row>
    <x:row r="1928" spans="1:27">
      <x:c r="B1928" s="13" t="s">
        <x:v>244</x:v>
      </x:c>
    </x:row>
    <x:row r="1929" spans="1:27">
      <x:c r="B1929" s="0" t="s">
        <x:v>1065</x:v>
      </x:c>
      <x:c r="C1929" s="0" t="s">
        <x:v>246</x:v>
      </x:c>
      <x:c r="D1929" s="0" t="s">
        <x:v>1066</x:v>
      </x:c>
      <x:c r="E1929" s="42" t="n">
        <x:v>1</x:v>
      </x:c>
      <x:c r="F1929" s="0" t="s">
        <x:v>248</x:v>
      </x:c>
      <x:c r="G1929" s="0" t="s">
        <x:v>249</x:v>
      </x:c>
      <x:c r="H1929" s="43" t="n">
        <x:v>36.78</x:v>
      </x:c>
      <x:c r="I1929" s="0" t="s">
        <x:v>250</x:v>
      </x:c>
      <x:c r="J1929" s="44">
        <x:f>ROUND(E1929/I1927* H1929,5)</x:f>
      </x:c>
      <x:c r="K1929" s="45" t="s"/>
    </x:row>
    <x:row r="1930" spans="1:27">
      <x:c r="B1930" s="0" t="s">
        <x:v>267</x:v>
      </x:c>
      <x:c r="C1930" s="0" t="s">
        <x:v>246</x:v>
      </x:c>
      <x:c r="D1930" s="0" t="s">
        <x:v>268</x:v>
      </x:c>
      <x:c r="E1930" s="42" t="n">
        <x:v>0.25</x:v>
      </x:c>
      <x:c r="F1930" s="0" t="s">
        <x:v>248</x:v>
      </x:c>
      <x:c r="G1930" s="0" t="s">
        <x:v>249</x:v>
      </x:c>
      <x:c r="H1930" s="43" t="n">
        <x:v>33.49</x:v>
      </x:c>
      <x:c r="I1930" s="0" t="s">
        <x:v>250</x:v>
      </x:c>
      <x:c r="J1930" s="44">
        <x:f>ROUND(E1930/I1927* H1930,5)</x:f>
      </x:c>
      <x:c r="K1930" s="45" t="s"/>
    </x:row>
    <x:row r="1931" spans="1:27">
      <x:c r="D1931" s="46" t="s">
        <x:v>253</x:v>
      </x:c>
      <x:c r="E1931" s="45" t="s"/>
      <x:c r="H1931" s="45" t="s"/>
      <x:c r="K1931" s="43">
        <x:f>SUM(J1929:J1930)</x:f>
      </x:c>
    </x:row>
    <x:row r="1932" spans="1:27">
      <x:c r="B1932" s="13" t="s">
        <x:v>273</x:v>
      </x:c>
      <x:c r="E1932" s="45" t="s"/>
      <x:c r="H1932" s="45" t="s"/>
      <x:c r="K1932" s="45" t="s"/>
    </x:row>
    <x:row r="1933" spans="1:27">
      <x:c r="B1933" s="0" t="s">
        <x:v>342</x:v>
      </x:c>
      <x:c r="C1933" s="0" t="s">
        <x:v>246</x:v>
      </x:c>
      <x:c r="D1933" s="0" t="s">
        <x:v>343</x:v>
      </x:c>
      <x:c r="E1933" s="42" t="n">
        <x:v>1</x:v>
      </x:c>
      <x:c r="F1933" s="0" t="s">
        <x:v>248</x:v>
      </x:c>
      <x:c r="G1933" s="0" t="s">
        <x:v>249</x:v>
      </x:c>
      <x:c r="H1933" s="43" t="n">
        <x:v>50.19</x:v>
      </x:c>
      <x:c r="I1933" s="0" t="s">
        <x:v>250</x:v>
      </x:c>
      <x:c r="J1933" s="44">
        <x:f>ROUND(E1933/I1927* H1933,5)</x:f>
      </x:c>
      <x:c r="K1933" s="45" t="s"/>
    </x:row>
    <x:row r="1934" spans="1:27">
      <x:c r="B1934" s="0" t="s">
        <x:v>889</x:v>
      </x:c>
      <x:c r="C1934" s="0" t="s">
        <x:v>246</x:v>
      </x:c>
      <x:c r="D1934" s="0" t="s">
        <x:v>890</x:v>
      </x:c>
      <x:c r="E1934" s="42" t="n">
        <x:v>1</x:v>
      </x:c>
      <x:c r="F1934" s="0" t="s">
        <x:v>248</x:v>
      </x:c>
      <x:c r="G1934" s="0" t="s">
        <x:v>249</x:v>
      </x:c>
      <x:c r="H1934" s="43" t="n">
        <x:v>55.18</x:v>
      </x:c>
      <x:c r="I1934" s="0" t="s">
        <x:v>250</x:v>
      </x:c>
      <x:c r="J1934" s="44">
        <x:f>ROUND(E1934/I1927* H1934,5)</x:f>
      </x:c>
      <x:c r="K1934" s="45" t="s"/>
    </x:row>
    <x:row r="1935" spans="1:27">
      <x:c r="D1935" s="46" t="s">
        <x:v>282</x:v>
      </x:c>
      <x:c r="E1935" s="45" t="s"/>
      <x:c r="H1935" s="45" t="s"/>
      <x:c r="K1935" s="43">
        <x:f>SUM(J1933:J1934)</x:f>
      </x:c>
    </x:row>
    <x:row r="1936" spans="1:27">
      <x:c r="B1936" s="13" t="s">
        <x:v>254</x:v>
      </x:c>
      <x:c r="E1936" s="45" t="s"/>
      <x:c r="H1936" s="45" t="s"/>
      <x:c r="K1936" s="45" t="s"/>
    </x:row>
    <x:row r="1937" spans="1:27">
      <x:c r="B1937" s="0" t="s">
        <x:v>1067</x:v>
      </x:c>
      <x:c r="C1937" s="0" t="s">
        <x:v>62</x:v>
      </x:c>
      <x:c r="D1937" s="0" t="s">
        <x:v>1068</x:v>
      </x:c>
      <x:c r="E1937" s="42" t="n">
        <x:v>0.014</x:v>
      </x:c>
      <x:c r="G1937" s="0" t="s">
        <x:v>249</x:v>
      </x:c>
      <x:c r="H1937" s="43" t="n">
        <x:v>4.83</x:v>
      </x:c>
      <x:c r="I1937" s="0" t="s">
        <x:v>250</x:v>
      </x:c>
      <x:c r="J1937" s="44">
        <x:f>ROUND(E1937* H1937,5)</x:f>
      </x:c>
      <x:c r="K1937" s="45" t="s"/>
    </x:row>
    <x:row r="1938" spans="1:27">
      <x:c r="B1938" s="0" t="s">
        <x:v>1069</x:v>
      </x:c>
      <x:c r="C1938" s="0" t="s">
        <x:v>240</x:v>
      </x:c>
      <x:c r="D1938" s="0" t="s">
        <x:v>1070</x:v>
      </x:c>
      <x:c r="E1938" s="42" t="n">
        <x:v>2</x:v>
      </x:c>
      <x:c r="G1938" s="0" t="s">
        <x:v>249</x:v>
      </x:c>
      <x:c r="H1938" s="43" t="n">
        <x:v>0.33</x:v>
      </x:c>
      <x:c r="I1938" s="0" t="s">
        <x:v>250</x:v>
      </x:c>
      <x:c r="J1938" s="44">
        <x:f>ROUND(E1938* H1938,5)</x:f>
      </x:c>
      <x:c r="K1938" s="45" t="s"/>
    </x:row>
    <x:row r="1939" spans="1:27">
      <x:c r="D1939" s="46" t="s">
        <x:v>259</x:v>
      </x:c>
      <x:c r="E1939" s="45" t="s"/>
      <x:c r="H1939" s="45" t="s"/>
      <x:c r="K1939" s="43">
        <x:f>SUM(J1937:J1938)</x:f>
      </x:c>
    </x:row>
    <x:row r="1940" spans="1:27">
      <x:c r="D1940" s="46" t="s">
        <x:v>260</x:v>
      </x:c>
      <x:c r="E1940" s="45" t="s"/>
      <x:c r="H1940" s="45" t="s"/>
      <x:c r="K1940" s="47">
        <x:f>SUM(J1928:J1939)</x:f>
      </x:c>
    </x:row>
    <x:row r="1941" spans="1:27">
      <x:c r="D1941" s="46" t="s">
        <x:v>293</x:v>
      </x:c>
      <x:c r="E1941" s="45" t="s"/>
      <x:c r="H1941" s="45" t="n">
        <x:v>8.15</x:v>
      </x:c>
      <x:c r="I1941" s="0" t="s">
        <x:v>262</x:v>
      </x:c>
      <x:c r="K1941" s="43">
        <x:f>ROUND(H1941/100*K1940,5)</x:f>
      </x:c>
    </x:row>
    <x:row r="1942" spans="1:27">
      <x:c r="D1942" s="46" t="s">
        <x:v>263</x:v>
      </x:c>
      <x:c r="E1942" s="45" t="s"/>
      <x:c r="H1942" s="45" t="s"/>
      <x:c r="K1942" s="47">
        <x:f>SUM(K1940:K1941)</x:f>
      </x:c>
    </x:row>
    <x:row r="1944" spans="1:27" customFormat="1" ht="45" customHeight="1">
      <x:c r="A1944" s="35" t="s">
        <x:v>1071</x:v>
      </x:c>
      <x:c r="B1944" s="35" t="s">
        <x:v>99</x:v>
      </x:c>
      <x:c r="C1944" s="36" t="s">
        <x:v>24</x:v>
      </x:c>
      <x:c r="D1944" s="37" t="s">
        <x:v>100</x:v>
      </x:c>
      <x:c r="E1944" s="36" t="s"/>
      <x:c r="F1944" s="36" t="s"/>
      <x:c r="G1944" s="36" t="s"/>
      <x:c r="H1944" s="38" t="s">
        <x:v>242</x:v>
      </x:c>
      <x:c r="I1944" s="39" t="n">
        <x:v>220</x:v>
      </x:c>
      <x:c r="J1944" s="40" t="s"/>
      <x:c r="K1944" s="41">
        <x:f>ROUND(K1962,2)</x:f>
      </x:c>
      <x:c r="L1944" s="37" t="s">
        <x:v>1072</x:v>
      </x:c>
      <x:c r="M1944" s="36" t="s"/>
      <x:c r="N1944" s="36" t="s"/>
      <x:c r="O1944" s="36" t="s"/>
      <x:c r="P1944" s="36" t="s"/>
      <x:c r="Q1944" s="36" t="s"/>
      <x:c r="R1944" s="36" t="s"/>
      <x:c r="S1944" s="36" t="s"/>
      <x:c r="T1944" s="36" t="s"/>
      <x:c r="U1944" s="36" t="s"/>
      <x:c r="V1944" s="36" t="s"/>
      <x:c r="W1944" s="36" t="s"/>
      <x:c r="X1944" s="36" t="s"/>
      <x:c r="Y1944" s="36" t="s"/>
      <x:c r="Z1944" s="36" t="s"/>
      <x:c r="AA1944" s="36" t="s"/>
    </x:row>
    <x:row r="1945" spans="1:27">
      <x:c r="B1945" s="13" t="s">
        <x:v>244</x:v>
      </x:c>
    </x:row>
    <x:row r="1946" spans="1:27">
      <x:c r="B1946" s="0" t="s">
        <x:v>267</x:v>
      </x:c>
      <x:c r="C1946" s="0" t="s">
        <x:v>246</x:v>
      </x:c>
      <x:c r="D1946" s="0" t="s">
        <x:v>268</x:v>
      </x:c>
      <x:c r="E1946" s="42" t="n">
        <x:v>0.4</x:v>
      </x:c>
      <x:c r="F1946" s="0" t="s">
        <x:v>248</x:v>
      </x:c>
      <x:c r="G1946" s="0" t="s">
        <x:v>249</x:v>
      </x:c>
      <x:c r="H1946" s="43" t="n">
        <x:v>33.49</x:v>
      </x:c>
      <x:c r="I1946" s="0" t="s">
        <x:v>250</x:v>
      </x:c>
      <x:c r="J1946" s="44">
        <x:f>ROUND(E1946/I1944* H1946,5)</x:f>
      </x:c>
      <x:c r="K1946" s="45" t="s"/>
    </x:row>
    <x:row r="1947" spans="1:27">
      <x:c r="B1947" s="0" t="s">
        <x:v>1065</x:v>
      </x:c>
      <x:c r="C1947" s="0" t="s">
        <x:v>246</x:v>
      </x:c>
      <x:c r="D1947" s="0" t="s">
        <x:v>1066</x:v>
      </x:c>
      <x:c r="E1947" s="42" t="n">
        <x:v>2</x:v>
      </x:c>
      <x:c r="F1947" s="0" t="s">
        <x:v>248</x:v>
      </x:c>
      <x:c r="G1947" s="0" t="s">
        <x:v>249</x:v>
      </x:c>
      <x:c r="H1947" s="43" t="n">
        <x:v>36.78</x:v>
      </x:c>
      <x:c r="I1947" s="0" t="s">
        <x:v>250</x:v>
      </x:c>
      <x:c r="J1947" s="44">
        <x:f>ROUND(E1947/I1944* H1947,5)</x:f>
      </x:c>
      <x:c r="K1947" s="45" t="s"/>
    </x:row>
    <x:row r="1948" spans="1:27">
      <x:c r="D1948" s="46" t="s">
        <x:v>253</x:v>
      </x:c>
      <x:c r="E1948" s="45" t="s"/>
      <x:c r="H1948" s="45" t="s"/>
      <x:c r="K1948" s="43">
        <x:f>SUM(J1946:J1947)</x:f>
      </x:c>
    </x:row>
    <x:row r="1949" spans="1:27">
      <x:c r="B1949" s="13" t="s">
        <x:v>273</x:v>
      </x:c>
      <x:c r="E1949" s="45" t="s"/>
      <x:c r="H1949" s="45" t="s"/>
      <x:c r="K1949" s="45" t="s"/>
    </x:row>
    <x:row r="1950" spans="1:27">
      <x:c r="B1950" s="0" t="s">
        <x:v>1073</x:v>
      </x:c>
      <x:c r="C1950" s="0" t="s">
        <x:v>246</x:v>
      </x:c>
      <x:c r="D1950" s="0" t="s">
        <x:v>1074</x:v>
      </x:c>
      <x:c r="E1950" s="42" t="n">
        <x:v>1</x:v>
      </x:c>
      <x:c r="F1950" s="0" t="s">
        <x:v>248</x:v>
      </x:c>
      <x:c r="G1950" s="0" t="s">
        <x:v>249</x:v>
      </x:c>
      <x:c r="H1950" s="43" t="n">
        <x:v>36.44</x:v>
      </x:c>
      <x:c r="I1950" s="0" t="s">
        <x:v>250</x:v>
      </x:c>
      <x:c r="J1950" s="44">
        <x:f>ROUND(E1950/I1944* H1950,5)</x:f>
      </x:c>
      <x:c r="K1950" s="45" t="s"/>
    </x:row>
    <x:row r="1951" spans="1:27">
      <x:c r="D1951" s="46" t="s">
        <x:v>282</x:v>
      </x:c>
      <x:c r="E1951" s="45" t="s"/>
      <x:c r="H1951" s="45" t="s"/>
      <x:c r="K1951" s="43">
        <x:f>SUM(J1950:J1950)</x:f>
      </x:c>
    </x:row>
    <x:row r="1952" spans="1:27">
      <x:c r="B1952" s="13" t="s">
        <x:v>254</x:v>
      </x:c>
      <x:c r="E1952" s="45" t="s"/>
      <x:c r="H1952" s="45" t="s"/>
      <x:c r="K1952" s="45" t="s"/>
    </x:row>
    <x:row r="1953" spans="1:27">
      <x:c r="B1953" s="0" t="s">
        <x:v>1075</x:v>
      </x:c>
      <x:c r="C1953" s="0" t="s">
        <x:v>240</x:v>
      </x:c>
      <x:c r="D1953" s="0" t="s">
        <x:v>1076</x:v>
      </x:c>
      <x:c r="E1953" s="42" t="n">
        <x:v>0.02</x:v>
      </x:c>
      <x:c r="G1953" s="0" t="s">
        <x:v>249</x:v>
      </x:c>
      <x:c r="H1953" s="43" t="n">
        <x:v>7.43</x:v>
      </x:c>
      <x:c r="I1953" s="0" t="s">
        <x:v>250</x:v>
      </x:c>
      <x:c r="J1953" s="44">
        <x:f>ROUND(E1953* H1953,5)</x:f>
      </x:c>
      <x:c r="K1953" s="45" t="s"/>
    </x:row>
    <x:row r="1954" spans="1:27">
      <x:c r="B1954" s="0" t="s">
        <x:v>320</x:v>
      </x:c>
      <x:c r="C1954" s="0" t="s">
        <x:v>44</x:v>
      </x:c>
      <x:c r="D1954" s="0" t="s">
        <x:v>321</x:v>
      </x:c>
      <x:c r="E1954" s="42" t="n">
        <x:v>0.018</x:v>
      </x:c>
      <x:c r="G1954" s="0" t="s">
        <x:v>249</x:v>
      </x:c>
      <x:c r="H1954" s="43" t="n">
        <x:v>1.85</x:v>
      </x:c>
      <x:c r="I1954" s="0" t="s">
        <x:v>250</x:v>
      </x:c>
      <x:c r="J1954" s="44">
        <x:f>ROUND(E1954* H1954,5)</x:f>
      </x:c>
      <x:c r="K1954" s="45" t="s"/>
    </x:row>
    <x:row r="1955" spans="1:27">
      <x:c r="B1955" s="0" t="s">
        <x:v>1077</x:v>
      </x:c>
      <x:c r="C1955" s="0" t="s">
        <x:v>240</x:v>
      </x:c>
      <x:c r="D1955" s="0" t="s">
        <x:v>1078</x:v>
      </x:c>
      <x:c r="E1955" s="42" t="n">
        <x:v>0.032</x:v>
      </x:c>
      <x:c r="G1955" s="0" t="s">
        <x:v>249</x:v>
      </x:c>
      <x:c r="H1955" s="43" t="n">
        <x:v>9.35</x:v>
      </x:c>
      <x:c r="I1955" s="0" t="s">
        <x:v>250</x:v>
      </x:c>
      <x:c r="J1955" s="44">
        <x:f>ROUND(E1955* H1955,5)</x:f>
      </x:c>
      <x:c r="K1955" s="45" t="s"/>
    </x:row>
    <x:row r="1956" spans="1:27">
      <x:c r="B1956" s="0" t="s">
        <x:v>1079</x:v>
      </x:c>
      <x:c r="C1956" s="0" t="s">
        <x:v>240</x:v>
      </x:c>
      <x:c r="D1956" s="0" t="s">
        <x:v>1080</x:v>
      </x:c>
      <x:c r="E1956" s="42" t="n">
        <x:v>0.02</x:v>
      </x:c>
      <x:c r="G1956" s="0" t="s">
        <x:v>249</x:v>
      </x:c>
      <x:c r="H1956" s="43" t="n">
        <x:v>0.8</x:v>
      </x:c>
      <x:c r="I1956" s="0" t="s">
        <x:v>250</x:v>
      </x:c>
      <x:c r="J1956" s="44">
        <x:f>ROUND(E1956* H1956,5)</x:f>
      </x:c>
      <x:c r="K1956" s="45" t="s"/>
    </x:row>
    <x:row r="1957" spans="1:27">
      <x:c r="B1957" s="0" t="s">
        <x:v>1081</x:v>
      </x:c>
      <x:c r="C1957" s="0" t="s">
        <x:v>240</x:v>
      </x:c>
      <x:c r="D1957" s="0" t="s">
        <x:v>1082</x:v>
      </x:c>
      <x:c r="E1957" s="42" t="n">
        <x:v>0.16</x:v>
      </x:c>
      <x:c r="G1957" s="0" t="s">
        <x:v>249</x:v>
      </x:c>
      <x:c r="H1957" s="43" t="n">
        <x:v>1.18</x:v>
      </x:c>
      <x:c r="I1957" s="0" t="s">
        <x:v>250</x:v>
      </x:c>
      <x:c r="J1957" s="44">
        <x:f>ROUND(E1957* H1957,5)</x:f>
      </x:c>
      <x:c r="K1957" s="45" t="s"/>
    </x:row>
    <x:row r="1958" spans="1:27">
      <x:c r="B1958" s="0" t="s">
        <x:v>1083</x:v>
      </x:c>
      <x:c r="C1958" s="0" t="s">
        <x:v>240</x:v>
      </x:c>
      <x:c r="D1958" s="0" t="s">
        <x:v>1084</x:v>
      </x:c>
      <x:c r="E1958" s="42" t="n">
        <x:v>0.03</x:v>
      </x:c>
      <x:c r="G1958" s="0" t="s">
        <x:v>249</x:v>
      </x:c>
      <x:c r="H1958" s="43" t="n">
        <x:v>3.66</x:v>
      </x:c>
      <x:c r="I1958" s="0" t="s">
        <x:v>250</x:v>
      </x:c>
      <x:c r="J1958" s="44">
        <x:f>ROUND(E1958* H1958,5)</x:f>
      </x:c>
      <x:c r="K1958" s="45" t="s"/>
    </x:row>
    <x:row r="1959" spans="1:27">
      <x:c r="D1959" s="46" t="s">
        <x:v>259</x:v>
      </x:c>
      <x:c r="E1959" s="45" t="s"/>
      <x:c r="H1959" s="45" t="s"/>
      <x:c r="K1959" s="43">
        <x:f>SUM(J1953:J1958)</x:f>
      </x:c>
    </x:row>
    <x:row r="1960" spans="1:27">
      <x:c r="D1960" s="46" t="s">
        <x:v>260</x:v>
      </x:c>
      <x:c r="E1960" s="45" t="s"/>
      <x:c r="H1960" s="45" t="s"/>
      <x:c r="K1960" s="47">
        <x:f>SUM(J1945:J1959)</x:f>
      </x:c>
    </x:row>
    <x:row r="1961" spans="1:27">
      <x:c r="D1961" s="46" t="s">
        <x:v>293</x:v>
      </x:c>
      <x:c r="E1961" s="45" t="s"/>
      <x:c r="H1961" s="45" t="n">
        <x:v>8.15</x:v>
      </x:c>
      <x:c r="I1961" s="0" t="s">
        <x:v>262</x:v>
      </x:c>
      <x:c r="K1961" s="43">
        <x:f>ROUND(H1961/100*K1960,5)</x:f>
      </x:c>
    </x:row>
    <x:row r="1962" spans="1:27">
      <x:c r="D1962" s="46" t="s">
        <x:v>263</x:v>
      </x:c>
      <x:c r="E1962" s="45" t="s"/>
      <x:c r="H1962" s="45" t="s"/>
      <x:c r="K1962" s="47">
        <x:f>SUM(K1960:K1961)</x:f>
      </x:c>
    </x:row>
    <x:row r="1964" spans="1:27" customFormat="1" ht="45" customHeight="1">
      <x:c r="A1964" s="35" t="s">
        <x:v>1085</x:v>
      </x:c>
      <x:c r="B1964" s="35" t="s">
        <x:v>204</x:v>
      </x:c>
      <x:c r="C1964" s="36" t="s">
        <x:v>44</x:v>
      </x:c>
      <x:c r="D1964" s="37" t="s">
        <x:v>205</x:v>
      </x:c>
      <x:c r="E1964" s="36" t="s"/>
      <x:c r="F1964" s="36" t="s"/>
      <x:c r="G1964" s="36" t="s"/>
      <x:c r="H1964" s="38" t="s">
        <x:v>242</x:v>
      </x:c>
      <x:c r="I1964" s="39" t="n">
        <x:v>1</x:v>
      </x:c>
      <x:c r="J1964" s="40" t="s"/>
      <x:c r="K1964" s="41">
        <x:f>ROUND(K1970,2)</x:f>
      </x:c>
      <x:c r="L1964" s="37" t="s">
        <x:v>1086</x:v>
      </x:c>
      <x:c r="M1964" s="36" t="s"/>
      <x:c r="N1964" s="36" t="s"/>
      <x:c r="O1964" s="36" t="s"/>
      <x:c r="P1964" s="36" t="s"/>
      <x:c r="Q1964" s="36" t="s"/>
      <x:c r="R1964" s="36" t="s"/>
      <x:c r="S1964" s="36" t="s"/>
      <x:c r="T1964" s="36" t="s"/>
      <x:c r="U1964" s="36" t="s"/>
      <x:c r="V1964" s="36" t="s"/>
      <x:c r="W1964" s="36" t="s"/>
      <x:c r="X1964" s="36" t="s"/>
      <x:c r="Y1964" s="36" t="s"/>
      <x:c r="Z1964" s="36" t="s"/>
      <x:c r="AA1964" s="36" t="s"/>
    </x:row>
    <x:row r="1965" spans="1:27">
      <x:c r="B1965" s="13" t="s">
        <x:v>244</x:v>
      </x:c>
    </x:row>
    <x:row r="1966" spans="1:27">
      <x:c r="B1966" s="0" t="s">
        <x:v>289</x:v>
      </x:c>
      <x:c r="C1966" s="0" t="s">
        <x:v>246</x:v>
      </x:c>
      <x:c r="D1966" s="0" t="s">
        <x:v>290</x:v>
      </x:c>
      <x:c r="E1966" s="42" t="n">
        <x:v>1</x:v>
      </x:c>
      <x:c r="F1966" s="0" t="s">
        <x:v>248</x:v>
      </x:c>
      <x:c r="G1966" s="0" t="s">
        <x:v>249</x:v>
      </x:c>
      <x:c r="H1966" s="43" t="n">
        <x:v>26.39</x:v>
      </x:c>
      <x:c r="I1966" s="0" t="s">
        <x:v>250</x:v>
      </x:c>
      <x:c r="J1966" s="44">
        <x:f>ROUND(E1966/I1964* H1966,5)</x:f>
      </x:c>
      <x:c r="K1966" s="45" t="s"/>
    </x:row>
    <x:row r="1967" spans="1:27">
      <x:c r="D1967" s="46" t="s">
        <x:v>253</x:v>
      </x:c>
      <x:c r="E1967" s="45" t="s"/>
      <x:c r="H1967" s="45" t="s"/>
      <x:c r="K1967" s="43">
        <x:f>SUM(J1966:J1966)</x:f>
      </x:c>
    </x:row>
    <x:row r="1968" spans="1:27">
      <x:c r="D1968" s="46" t="s">
        <x:v>260</x:v>
      </x:c>
      <x:c r="E1968" s="45" t="s"/>
      <x:c r="H1968" s="45" t="s"/>
      <x:c r="K1968" s="47">
        <x:f>SUM(J1965:J1967)</x:f>
      </x:c>
    </x:row>
    <x:row r="1969" spans="1:27">
      <x:c r="D1969" s="46" t="s">
        <x:v>293</x:v>
      </x:c>
      <x:c r="E1969" s="45" t="s"/>
      <x:c r="H1969" s="45" t="n">
        <x:v>8.15</x:v>
      </x:c>
      <x:c r="I1969" s="0" t="s">
        <x:v>262</x:v>
      </x:c>
      <x:c r="K1969" s="43">
        <x:f>ROUND(H1969/100*K1968,5)</x:f>
      </x:c>
    </x:row>
    <x:row r="1970" spans="1:27">
      <x:c r="D1970" s="46" t="s">
        <x:v>263</x:v>
      </x:c>
      <x:c r="E1970" s="45" t="s"/>
      <x:c r="H1970" s="45" t="s"/>
      <x:c r="K1970" s="47">
        <x:f>SUM(K1968:K1969)</x:f>
      </x:c>
    </x:row>
    <x:row r="1972" spans="1:27" customFormat="1" ht="45" customHeight="1">
      <x:c r="A1972" s="35" t="s">
        <x:v>1087</x:v>
      </x:c>
      <x:c r="B1972" s="35" t="s">
        <x:v>218</x:v>
      </x:c>
      <x:c r="C1972" s="36" t="s">
        <x:v>44</x:v>
      </x:c>
      <x:c r="D1972" s="37" t="s">
        <x:v>219</x:v>
      </x:c>
      <x:c r="E1972" s="36" t="s"/>
      <x:c r="F1972" s="36" t="s"/>
      <x:c r="G1972" s="36" t="s"/>
      <x:c r="H1972" s="38" t="s">
        <x:v>242</x:v>
      </x:c>
      <x:c r="I1972" s="39" t="n">
        <x:v>1</x:v>
      </x:c>
      <x:c r="J1972" s="40" t="s"/>
      <x:c r="K1972" s="41">
        <x:f>ROUND(K1978,2)</x:f>
      </x:c>
      <x:c r="L1972" s="37" t="s">
        <x:v>1088</x:v>
      </x:c>
      <x:c r="M1972" s="36" t="s"/>
      <x:c r="N1972" s="36" t="s"/>
      <x:c r="O1972" s="36" t="s"/>
      <x:c r="P1972" s="36" t="s"/>
      <x:c r="Q1972" s="36" t="s"/>
      <x:c r="R1972" s="36" t="s"/>
      <x:c r="S1972" s="36" t="s"/>
      <x:c r="T1972" s="36" t="s"/>
      <x:c r="U1972" s="36" t="s"/>
      <x:c r="V1972" s="36" t="s"/>
      <x:c r="W1972" s="36" t="s"/>
      <x:c r="X1972" s="36" t="s"/>
      <x:c r="Y1972" s="36" t="s"/>
      <x:c r="Z1972" s="36" t="s"/>
      <x:c r="AA1972" s="36" t="s"/>
    </x:row>
    <x:row r="1973" spans="1:27">
      <x:c r="B1973" s="13" t="s">
        <x:v>273</x:v>
      </x:c>
    </x:row>
    <x:row r="1974" spans="1:27">
      <x:c r="B1974" s="0" t="s">
        <x:v>1089</x:v>
      </x:c>
      <x:c r="C1974" s="0" t="s">
        <x:v>44</x:v>
      </x:c>
      <x:c r="D1974" s="0" t="s">
        <x:v>1090</x:v>
      </x:c>
      <x:c r="E1974" s="42" t="n">
        <x:v>1</x:v>
      </x:c>
      <x:c r="F1974" s="0" t="s">
        <x:v>248</x:v>
      </x:c>
      <x:c r="G1974" s="0" t="s">
        <x:v>249</x:v>
      </x:c>
      <x:c r="H1974" s="43" t="n">
        <x:v>54.81</x:v>
      </x:c>
      <x:c r="I1974" s="0" t="s">
        <x:v>250</x:v>
      </x:c>
      <x:c r="J1974" s="44">
        <x:f>ROUND(E1974/I1972* H1974,5)</x:f>
      </x:c>
      <x:c r="K1974" s="45" t="s"/>
    </x:row>
    <x:row r="1975" spans="1:27">
      <x:c r="D1975" s="46" t="s">
        <x:v>282</x:v>
      </x:c>
      <x:c r="E1975" s="45" t="s"/>
      <x:c r="H1975" s="45" t="s"/>
      <x:c r="K1975" s="43">
        <x:f>SUM(J1974:J1974)</x:f>
      </x:c>
    </x:row>
    <x:row r="1976" spans="1:27">
      <x:c r="D1976" s="46" t="s">
        <x:v>260</x:v>
      </x:c>
      <x:c r="E1976" s="45" t="s"/>
      <x:c r="H1976" s="45" t="s"/>
      <x:c r="K1976" s="47">
        <x:f>SUM(J1973:J1975)</x:f>
      </x:c>
    </x:row>
    <x:row r="1977" spans="1:27">
      <x:c r="D1977" s="46" t="s">
        <x:v>293</x:v>
      </x:c>
      <x:c r="E1977" s="45" t="s"/>
      <x:c r="H1977" s="45" t="n">
        <x:v>8.15</x:v>
      </x:c>
      <x:c r="I1977" s="0" t="s">
        <x:v>262</x:v>
      </x:c>
      <x:c r="K1977" s="43">
        <x:f>ROUND(H1977/100*K1976,5)</x:f>
      </x:c>
    </x:row>
    <x:row r="1978" spans="1:27">
      <x:c r="D1978" s="46" t="s">
        <x:v>263</x:v>
      </x:c>
      <x:c r="E1978" s="45" t="s"/>
      <x:c r="H1978" s="45" t="s"/>
      <x:c r="K1978" s="47">
        <x:f>SUM(K1976:K1977)</x:f>
      </x:c>
    </x:row>
    <x:row r="1980" spans="1:27" customFormat="1" ht="45" customHeight="1">
      <x:c r="A1980" s="35" t="s">
        <x:v>1091</x:v>
      </x:c>
      <x:c r="B1980" s="35" t="s">
        <x:v>206</x:v>
      </x:c>
      <x:c r="C1980" s="36" t="s">
        <x:v>44</x:v>
      </x:c>
      <x:c r="D1980" s="37" t="s">
        <x:v>207</x:v>
      </x:c>
      <x:c r="E1980" s="36" t="s"/>
      <x:c r="F1980" s="36" t="s"/>
      <x:c r="G1980" s="36" t="s"/>
      <x:c r="H1980" s="38" t="s">
        <x:v>242</x:v>
      </x:c>
      <x:c r="I1980" s="39" t="n">
        <x:v>1</x:v>
      </x:c>
      <x:c r="J1980" s="40" t="s"/>
      <x:c r="K1980" s="41">
        <x:f>ROUND(K1989,2)</x:f>
      </x:c>
      <x:c r="L1980" s="37" t="s">
        <x:v>1092</x:v>
      </x:c>
      <x:c r="M1980" s="36" t="s"/>
      <x:c r="N1980" s="36" t="s"/>
      <x:c r="O1980" s="36" t="s"/>
      <x:c r="P1980" s="36" t="s"/>
      <x:c r="Q1980" s="36" t="s"/>
      <x:c r="R1980" s="36" t="s"/>
      <x:c r="S1980" s="36" t="s"/>
      <x:c r="T1980" s="36" t="s"/>
      <x:c r="U1980" s="36" t="s"/>
      <x:c r="V1980" s="36" t="s"/>
      <x:c r="W1980" s="36" t="s"/>
      <x:c r="X1980" s="36" t="s"/>
      <x:c r="Y1980" s="36" t="s"/>
      <x:c r="Z1980" s="36" t="s"/>
      <x:c r="AA1980" s="36" t="s"/>
    </x:row>
    <x:row r="1981" spans="1:27">
      <x:c r="B1981" s="13" t="s">
        <x:v>244</x:v>
      </x:c>
    </x:row>
    <x:row r="1982" spans="1:27">
      <x:c r="B1982" s="0" t="s">
        <x:v>289</x:v>
      </x:c>
      <x:c r="C1982" s="0" t="s">
        <x:v>246</x:v>
      </x:c>
      <x:c r="D1982" s="0" t="s">
        <x:v>290</x:v>
      </x:c>
      <x:c r="E1982" s="42" t="n">
        <x:v>0.75</x:v>
      </x:c>
      <x:c r="F1982" s="0" t="s">
        <x:v>248</x:v>
      </x:c>
      <x:c r="G1982" s="0" t="s">
        <x:v>249</x:v>
      </x:c>
      <x:c r="H1982" s="43" t="n">
        <x:v>26.39</x:v>
      </x:c>
      <x:c r="I1982" s="0" t="s">
        <x:v>250</x:v>
      </x:c>
      <x:c r="J1982" s="44">
        <x:f>ROUND(E1982/I1980* H1982,5)</x:f>
      </x:c>
      <x:c r="K1982" s="45" t="s"/>
    </x:row>
    <x:row r="1983" spans="1:27">
      <x:c r="D1983" s="46" t="s">
        <x:v>253</x:v>
      </x:c>
      <x:c r="E1983" s="45" t="s"/>
      <x:c r="H1983" s="45" t="s"/>
      <x:c r="K1983" s="43">
        <x:f>SUM(J1982:J1982)</x:f>
      </x:c>
    </x:row>
    <x:row r="1984" spans="1:27">
      <x:c r="B1984" s="13" t="s">
        <x:v>273</x:v>
      </x:c>
      <x:c r="E1984" s="45" t="s"/>
      <x:c r="H1984" s="45" t="s"/>
      <x:c r="K1984" s="45" t="s"/>
    </x:row>
    <x:row r="1985" spans="1:27">
      <x:c r="B1985" s="0" t="s">
        <x:v>1093</x:v>
      </x:c>
      <x:c r="C1985" s="0" t="s">
        <x:v>44</x:v>
      </x:c>
      <x:c r="D1985" s="0" t="s">
        <x:v>1094</x:v>
      </x:c>
      <x:c r="E1985" s="42" t="n">
        <x:v>1</x:v>
      </x:c>
      <x:c r="F1985" s="0" t="s">
        <x:v>248</x:v>
      </x:c>
      <x:c r="G1985" s="0" t="s">
        <x:v>249</x:v>
      </x:c>
      <x:c r="H1985" s="43" t="n">
        <x:v>20.83</x:v>
      </x:c>
      <x:c r="I1985" s="0" t="s">
        <x:v>250</x:v>
      </x:c>
      <x:c r="J1985" s="44">
        <x:f>ROUND(E1985/I1980* H1985,5)</x:f>
      </x:c>
      <x:c r="K1985" s="45" t="s"/>
    </x:row>
    <x:row r="1986" spans="1:27">
      <x:c r="D1986" s="46" t="s">
        <x:v>282</x:v>
      </x:c>
      <x:c r="E1986" s="45" t="s"/>
      <x:c r="H1986" s="45" t="s"/>
      <x:c r="K1986" s="43">
        <x:f>SUM(J1985:J1985)</x:f>
      </x:c>
    </x:row>
    <x:row r="1987" spans="1:27">
      <x:c r="D1987" s="46" t="s">
        <x:v>260</x:v>
      </x:c>
      <x:c r="E1987" s="45" t="s"/>
      <x:c r="H1987" s="45" t="s"/>
      <x:c r="K1987" s="47">
        <x:f>SUM(J1981:J1986)</x:f>
      </x:c>
    </x:row>
    <x:row r="1988" spans="1:27">
      <x:c r="D1988" s="46" t="s">
        <x:v>293</x:v>
      </x:c>
      <x:c r="E1988" s="45" t="s"/>
      <x:c r="H1988" s="45" t="n">
        <x:v>8.15</x:v>
      </x:c>
      <x:c r="I1988" s="0" t="s">
        <x:v>262</x:v>
      </x:c>
      <x:c r="K1988" s="43">
        <x:f>ROUND(H1988/100*K1987,5)</x:f>
      </x:c>
    </x:row>
    <x:row r="1989" spans="1:27">
      <x:c r="D1989" s="46" t="s">
        <x:v>263</x:v>
      </x:c>
      <x:c r="E1989" s="45" t="s"/>
      <x:c r="H1989" s="45" t="s"/>
      <x:c r="K1989" s="47">
        <x:f>SUM(K1987:K1988)</x:f>
      </x:c>
    </x:row>
    <x:row r="1991" spans="1:27" customFormat="1" ht="45" customHeight="1">
      <x:c r="A1991" s="35" t="s">
        <x:v>1095</x:v>
      </x:c>
      <x:c r="B1991" s="35" t="s">
        <x:v>212</x:v>
      </x:c>
      <x:c r="C1991" s="36" t="s">
        <x:v>44</x:v>
      </x:c>
      <x:c r="D1991" s="37" t="s">
        <x:v>213</x:v>
      </x:c>
      <x:c r="E1991" s="36" t="s"/>
      <x:c r="F1991" s="36" t="s"/>
      <x:c r="G1991" s="36" t="s"/>
      <x:c r="H1991" s="38" t="s">
        <x:v>242</x:v>
      </x:c>
      <x:c r="I1991" s="39" t="n">
        <x:v>1</x:v>
      </x:c>
      <x:c r="J1991" s="40" t="s"/>
      <x:c r="K1991" s="41">
        <x:f>ROUND(K1997,2)</x:f>
      </x:c>
      <x:c r="L1991" s="37" t="s">
        <x:v>1096</x:v>
      </x:c>
      <x:c r="M1991" s="36" t="s"/>
      <x:c r="N1991" s="36" t="s"/>
      <x:c r="O1991" s="36" t="s"/>
      <x:c r="P1991" s="36" t="s"/>
      <x:c r="Q1991" s="36" t="s"/>
      <x:c r="R1991" s="36" t="s"/>
      <x:c r="S1991" s="36" t="s"/>
      <x:c r="T1991" s="36" t="s"/>
      <x:c r="U1991" s="36" t="s"/>
      <x:c r="V1991" s="36" t="s"/>
      <x:c r="W1991" s="36" t="s"/>
      <x:c r="X1991" s="36" t="s"/>
      <x:c r="Y1991" s="36" t="s"/>
      <x:c r="Z1991" s="36" t="s"/>
      <x:c r="AA1991" s="36" t="s"/>
    </x:row>
    <x:row r="1992" spans="1:27">
      <x:c r="B1992" s="13" t="s">
        <x:v>254</x:v>
      </x:c>
    </x:row>
    <x:row r="1993" spans="1:27">
      <x:c r="B1993" s="0" t="s">
        <x:v>1097</x:v>
      </x:c>
      <x:c r="C1993" s="0" t="s">
        <x:v>62</x:v>
      </x:c>
      <x:c r="D1993" s="0" t="s">
        <x:v>213</x:v>
      </x:c>
      <x:c r="E1993" s="42" t="n">
        <x:v>0.2</x:v>
      </x:c>
      <x:c r="G1993" s="0" t="s">
        <x:v>249</x:v>
      </x:c>
      <x:c r="H1993" s="43" t="n">
        <x:v>-122.16</x:v>
      </x:c>
      <x:c r="I1993" s="0" t="s">
        <x:v>250</x:v>
      </x:c>
      <x:c r="J1993" s="44">
        <x:f>ROUND(E1993* H1993,5)</x:f>
      </x:c>
      <x:c r="K1993" s="45" t="s"/>
    </x:row>
    <x:row r="1994" spans="1:27">
      <x:c r="D1994" s="46" t="s">
        <x:v>259</x:v>
      </x:c>
      <x:c r="E1994" s="45" t="s"/>
      <x:c r="H1994" s="45" t="s"/>
      <x:c r="K1994" s="43">
        <x:f>SUM(J1993:J1993)</x:f>
      </x:c>
    </x:row>
    <x:row r="1995" spans="1:27">
      <x:c r="D1995" s="46" t="s">
        <x:v>260</x:v>
      </x:c>
      <x:c r="E1995" s="45" t="s"/>
      <x:c r="H1995" s="45" t="s"/>
      <x:c r="K1995" s="47">
        <x:f>SUM(J1992:J1994)</x:f>
      </x:c>
    </x:row>
    <x:row r="1996" spans="1:27">
      <x:c r="D1996" s="46" t="s">
        <x:v>293</x:v>
      </x:c>
      <x:c r="E1996" s="45" t="s"/>
      <x:c r="H1996" s="45" t="n">
        <x:v>8.15</x:v>
      </x:c>
      <x:c r="I1996" s="0" t="s">
        <x:v>262</x:v>
      </x:c>
      <x:c r="K1996" s="43">
        <x:f>ROUND(H1996/100*K1995,5)</x:f>
      </x:c>
    </x:row>
    <x:row r="1997" spans="1:27">
      <x:c r="D1997" s="46" t="s">
        <x:v>263</x:v>
      </x:c>
      <x:c r="E1997" s="45" t="s"/>
      <x:c r="H1997" s="45" t="s"/>
      <x:c r="K1997" s="47">
        <x:f>SUM(K1995:K1996)</x:f>
      </x:c>
    </x:row>
    <x:row r="1999" spans="1:27" customFormat="1" ht="45" customHeight="1">
      <x:c r="A1999" s="35" t="s">
        <x:v>1098</x:v>
      </x:c>
      <x:c r="B1999" s="35" t="s">
        <x:v>208</x:v>
      </x:c>
      <x:c r="C1999" s="36" t="s">
        <x:v>44</x:v>
      </x:c>
      <x:c r="D1999" s="37" t="s">
        <x:v>209</x:v>
      </x:c>
      <x:c r="E1999" s="36" t="s"/>
      <x:c r="F1999" s="36" t="s"/>
      <x:c r="G1999" s="36" t="s"/>
      <x:c r="H1999" s="38" t="s">
        <x:v>242</x:v>
      </x:c>
      <x:c r="I1999" s="39" t="n">
        <x:v>1</x:v>
      </x:c>
      <x:c r="J1999" s="40" t="s"/>
      <x:c r="K1999" s="41">
        <x:f>ROUND(K2005,2)</x:f>
      </x:c>
      <x:c r="L1999" s="37" t="s">
        <x:v>1099</x:v>
      </x:c>
      <x:c r="M1999" s="36" t="s"/>
      <x:c r="N1999" s="36" t="s"/>
      <x:c r="O1999" s="36" t="s"/>
      <x:c r="P1999" s="36" t="s"/>
      <x:c r="Q1999" s="36" t="s"/>
      <x:c r="R1999" s="36" t="s"/>
      <x:c r="S1999" s="36" t="s"/>
      <x:c r="T1999" s="36" t="s"/>
      <x:c r="U1999" s="36" t="s"/>
      <x:c r="V1999" s="36" t="s"/>
      <x:c r="W1999" s="36" t="s"/>
      <x:c r="X1999" s="36" t="s"/>
      <x:c r="Y1999" s="36" t="s"/>
      <x:c r="Z1999" s="36" t="s"/>
      <x:c r="AA1999" s="36" t="s"/>
    </x:row>
    <x:row r="2000" spans="1:27">
      <x:c r="B2000" s="13" t="s">
        <x:v>254</x:v>
      </x:c>
    </x:row>
    <x:row r="2001" spans="1:27">
      <x:c r="B2001" s="0" t="s">
        <x:v>1100</x:v>
      </x:c>
      <x:c r="C2001" s="0" t="s">
        <x:v>62</x:v>
      </x:c>
      <x:c r="D2001" s="0" t="s">
        <x:v>209</x:v>
      </x:c>
      <x:c r="E2001" s="42" t="n">
        <x:v>0.035</x:v>
      </x:c>
      <x:c r="G2001" s="0" t="s">
        <x:v>249</x:v>
      </x:c>
      <x:c r="H2001" s="43" t="n">
        <x:v>0</x:v>
      </x:c>
      <x:c r="I2001" s="0" t="s">
        <x:v>250</x:v>
      </x:c>
      <x:c r="J2001" s="44">
        <x:f>ROUND(E2001* H2001,5)</x:f>
      </x:c>
      <x:c r="K2001" s="45" t="s"/>
    </x:row>
    <x:row r="2002" spans="1:27">
      <x:c r="D2002" s="46" t="s">
        <x:v>259</x:v>
      </x:c>
      <x:c r="E2002" s="45" t="s"/>
      <x:c r="H2002" s="45" t="s"/>
      <x:c r="K2002" s="43">
        <x:f>SUM(J2001:J2001)</x:f>
      </x:c>
    </x:row>
    <x:row r="2003" spans="1:27">
      <x:c r="D2003" s="46" t="s">
        <x:v>260</x:v>
      </x:c>
      <x:c r="E2003" s="45" t="s"/>
      <x:c r="H2003" s="45" t="s"/>
      <x:c r="K2003" s="47">
        <x:f>SUM(J2000:J2002)</x:f>
      </x:c>
    </x:row>
    <x:row r="2004" spans="1:27">
      <x:c r="D2004" s="46" t="s">
        <x:v>293</x:v>
      </x:c>
      <x:c r="E2004" s="45" t="s"/>
      <x:c r="H2004" s="45" t="n">
        <x:v>8.15</x:v>
      </x:c>
      <x:c r="I2004" s="0" t="s">
        <x:v>262</x:v>
      </x:c>
      <x:c r="K2004" s="43">
        <x:f>ROUND(H2004/100*K2003,5)</x:f>
      </x:c>
    </x:row>
    <x:row r="2005" spans="1:27">
      <x:c r="D2005" s="46" t="s">
        <x:v>263</x:v>
      </x:c>
      <x:c r="E2005" s="45" t="s"/>
      <x:c r="H2005" s="45" t="s"/>
      <x:c r="K2005" s="47">
        <x:f>SUM(K2003:K2004)</x:f>
      </x:c>
    </x:row>
    <x:row r="2007" spans="1:27" customFormat="1" ht="45" customHeight="1">
      <x:c r="A2007" s="35" t="s">
        <x:v>1101</x:v>
      </x:c>
      <x:c r="B2007" s="35" t="s">
        <x:v>210</x:v>
      </x:c>
      <x:c r="C2007" s="36" t="s">
        <x:v>44</x:v>
      </x:c>
      <x:c r="D2007" s="37" t="s">
        <x:v>211</x:v>
      </x:c>
      <x:c r="E2007" s="36" t="s"/>
      <x:c r="F2007" s="36" t="s"/>
      <x:c r="G2007" s="36" t="s"/>
      <x:c r="H2007" s="38" t="s">
        <x:v>242</x:v>
      </x:c>
      <x:c r="I2007" s="39" t="n">
        <x:v>1</x:v>
      </x:c>
      <x:c r="J2007" s="40" t="s"/>
      <x:c r="K2007" s="41">
        <x:f>ROUND(K2013,2)</x:f>
      </x:c>
      <x:c r="L2007" s="37" t="s">
        <x:v>1102</x:v>
      </x:c>
      <x:c r="M2007" s="36" t="s"/>
      <x:c r="N2007" s="36" t="s"/>
      <x:c r="O2007" s="36" t="s"/>
      <x:c r="P2007" s="36" t="s"/>
      <x:c r="Q2007" s="36" t="s"/>
      <x:c r="R2007" s="36" t="s"/>
      <x:c r="S2007" s="36" t="s"/>
      <x:c r="T2007" s="36" t="s"/>
      <x:c r="U2007" s="36" t="s"/>
      <x:c r="V2007" s="36" t="s"/>
      <x:c r="W2007" s="36" t="s"/>
      <x:c r="X2007" s="36" t="s"/>
      <x:c r="Y2007" s="36" t="s"/>
      <x:c r="Z2007" s="36" t="s"/>
      <x:c r="AA2007" s="36" t="s"/>
    </x:row>
    <x:row r="2008" spans="1:27">
      <x:c r="B2008" s="13" t="s">
        <x:v>254</x:v>
      </x:c>
    </x:row>
    <x:row r="2009" spans="1:27">
      <x:c r="B2009" s="0" t="s">
        <x:v>1103</x:v>
      </x:c>
      <x:c r="C2009" s="0" t="s">
        <x:v>62</x:v>
      </x:c>
      <x:c r="D2009" s="0" t="s">
        <x:v>211</x:v>
      </x:c>
      <x:c r="E2009" s="42" t="n">
        <x:v>0.19</x:v>
      </x:c>
      <x:c r="G2009" s="0" t="s">
        <x:v>249</x:v>
      </x:c>
      <x:c r="H2009" s="43" t="n">
        <x:v>53.75</x:v>
      </x:c>
      <x:c r="I2009" s="0" t="s">
        <x:v>250</x:v>
      </x:c>
      <x:c r="J2009" s="44">
        <x:f>ROUND(E2009* H2009,5)</x:f>
      </x:c>
      <x:c r="K2009" s="45" t="s"/>
    </x:row>
    <x:row r="2010" spans="1:27">
      <x:c r="D2010" s="46" t="s">
        <x:v>259</x:v>
      </x:c>
      <x:c r="E2010" s="45" t="s"/>
      <x:c r="H2010" s="45" t="s"/>
      <x:c r="K2010" s="43">
        <x:f>SUM(J2009:J2009)</x:f>
      </x:c>
    </x:row>
    <x:row r="2011" spans="1:27">
      <x:c r="D2011" s="46" t="s">
        <x:v>260</x:v>
      </x:c>
      <x:c r="E2011" s="45" t="s"/>
      <x:c r="H2011" s="45" t="s"/>
      <x:c r="K2011" s="47">
        <x:f>SUM(J2008:J2010)</x:f>
      </x:c>
    </x:row>
    <x:row r="2012" spans="1:27">
      <x:c r="D2012" s="46" t="s">
        <x:v>293</x:v>
      </x:c>
      <x:c r="E2012" s="45" t="s"/>
      <x:c r="H2012" s="45" t="n">
        <x:v>8.15</x:v>
      </x:c>
      <x:c r="I2012" s="0" t="s">
        <x:v>262</x:v>
      </x:c>
      <x:c r="K2012" s="43">
        <x:f>ROUND(H2012/100*K2011,5)</x:f>
      </x:c>
    </x:row>
    <x:row r="2013" spans="1:27">
      <x:c r="D2013" s="46" t="s">
        <x:v>263</x:v>
      </x:c>
      <x:c r="E2013" s="45" t="s"/>
      <x:c r="H2013" s="45" t="s"/>
      <x:c r="K2013" s="47">
        <x:f>SUM(K2011:K2012)</x:f>
      </x:c>
    </x:row>
    <x:row r="2015" spans="1:27" customFormat="1" ht="45" customHeight="1">
      <x:c r="A2015" s="35" t="s">
        <x:v>1104</x:v>
      </x:c>
      <x:c r="B2015" s="35" t="s">
        <x:v>214</x:v>
      </x:c>
      <x:c r="C2015" s="36" t="s">
        <x:v>44</x:v>
      </x:c>
      <x:c r="D2015" s="37" t="s">
        <x:v>215</x:v>
      </x:c>
      <x:c r="E2015" s="36" t="s"/>
      <x:c r="F2015" s="36" t="s"/>
      <x:c r="G2015" s="36" t="s"/>
      <x:c r="H2015" s="38" t="s">
        <x:v>242</x:v>
      </x:c>
      <x:c r="I2015" s="39" t="n">
        <x:v>1</x:v>
      </x:c>
      <x:c r="J2015" s="40" t="s"/>
      <x:c r="K2015" s="41">
        <x:f>ROUND(K2021,2)</x:f>
      </x:c>
      <x:c r="L2015" s="37" t="s">
        <x:v>1105</x:v>
      </x:c>
      <x:c r="M2015" s="36" t="s"/>
      <x:c r="N2015" s="36" t="s"/>
      <x:c r="O2015" s="36" t="s"/>
      <x:c r="P2015" s="36" t="s"/>
      <x:c r="Q2015" s="36" t="s"/>
      <x:c r="R2015" s="36" t="s"/>
      <x:c r="S2015" s="36" t="s"/>
      <x:c r="T2015" s="36" t="s"/>
      <x:c r="U2015" s="36" t="s"/>
      <x:c r="V2015" s="36" t="s"/>
      <x:c r="W2015" s="36" t="s"/>
      <x:c r="X2015" s="36" t="s"/>
      <x:c r="Y2015" s="36" t="s"/>
      <x:c r="Z2015" s="36" t="s"/>
      <x:c r="AA2015" s="36" t="s"/>
    </x:row>
    <x:row r="2016" spans="1:27">
      <x:c r="B2016" s="13" t="s">
        <x:v>254</x:v>
      </x:c>
    </x:row>
    <x:row r="2017" spans="1:27">
      <x:c r="B2017" s="0" t="s">
        <x:v>1106</x:v>
      </x:c>
      <x:c r="C2017" s="0" t="s">
        <x:v>62</x:v>
      </x:c>
      <x:c r="D2017" s="0" t="s">
        <x:v>215</x:v>
      </x:c>
      <x:c r="E2017" s="42" t="n">
        <x:v>0.04</x:v>
      </x:c>
      <x:c r="G2017" s="0" t="s">
        <x:v>249</x:v>
      </x:c>
      <x:c r="H2017" s="43" t="n">
        <x:v>0</x:v>
      </x:c>
      <x:c r="I2017" s="0" t="s">
        <x:v>250</x:v>
      </x:c>
      <x:c r="J2017" s="44">
        <x:f>ROUND(E2017* H2017,5)</x:f>
      </x:c>
      <x:c r="K2017" s="45" t="s"/>
    </x:row>
    <x:row r="2018" spans="1:27">
      <x:c r="D2018" s="46" t="s">
        <x:v>259</x:v>
      </x:c>
      <x:c r="E2018" s="45" t="s"/>
      <x:c r="H2018" s="45" t="s"/>
      <x:c r="K2018" s="43">
        <x:f>SUM(J2017:J2017)</x:f>
      </x:c>
    </x:row>
    <x:row r="2019" spans="1:27">
      <x:c r="D2019" s="46" t="s">
        <x:v>260</x:v>
      </x:c>
      <x:c r="E2019" s="45" t="s"/>
      <x:c r="H2019" s="45" t="s"/>
      <x:c r="K2019" s="47">
        <x:f>SUM(J2016:J2018)</x:f>
      </x:c>
    </x:row>
    <x:row r="2020" spans="1:27">
      <x:c r="D2020" s="46" t="s">
        <x:v>293</x:v>
      </x:c>
      <x:c r="E2020" s="45" t="s"/>
      <x:c r="H2020" s="45" t="n">
        <x:v>8.15</x:v>
      </x:c>
      <x:c r="I2020" s="0" t="s">
        <x:v>262</x:v>
      </x:c>
      <x:c r="K2020" s="43">
        <x:f>ROUND(H2020/100*K2019,5)</x:f>
      </x:c>
    </x:row>
    <x:row r="2021" spans="1:27">
      <x:c r="D2021" s="46" t="s">
        <x:v>263</x:v>
      </x:c>
      <x:c r="E2021" s="45" t="s"/>
      <x:c r="H2021" s="45" t="s"/>
      <x:c r="K2021" s="47">
        <x:f>SUM(K2019:K2020)</x:f>
      </x:c>
    </x:row>
    <x:row r="2023" spans="1:27" customFormat="1" ht="45" customHeight="1">
      <x:c r="A2023" s="35" t="s">
        <x:v>1107</x:v>
      </x:c>
      <x:c r="B2023" s="35" t="s">
        <x:v>220</x:v>
      </x:c>
      <x:c r="C2023" s="36" t="s">
        <x:v>44</x:v>
      </x:c>
      <x:c r="D2023" s="37" t="s">
        <x:v>221</x:v>
      </x:c>
      <x:c r="E2023" s="36" t="s"/>
      <x:c r="F2023" s="36" t="s"/>
      <x:c r="G2023" s="36" t="s"/>
      <x:c r="H2023" s="38" t="s">
        <x:v>242</x:v>
      </x:c>
      <x:c r="I2023" s="39" t="n">
        <x:v>1</x:v>
      </x:c>
      <x:c r="J2023" s="40" t="s"/>
      <x:c r="K2023" s="41">
        <x:f>ROUND(K2029,2)</x:f>
      </x:c>
      <x:c r="L2023" s="37" t="s">
        <x:v>1108</x:v>
      </x:c>
      <x:c r="M2023" s="36" t="s"/>
      <x:c r="N2023" s="36" t="s"/>
      <x:c r="O2023" s="36" t="s"/>
      <x:c r="P2023" s="36" t="s"/>
      <x:c r="Q2023" s="36" t="s"/>
      <x:c r="R2023" s="36" t="s"/>
      <x:c r="S2023" s="36" t="s"/>
      <x:c r="T2023" s="36" t="s"/>
      <x:c r="U2023" s="36" t="s"/>
      <x:c r="V2023" s="36" t="s"/>
      <x:c r="W2023" s="36" t="s"/>
      <x:c r="X2023" s="36" t="s"/>
      <x:c r="Y2023" s="36" t="s"/>
      <x:c r="Z2023" s="36" t="s"/>
      <x:c r="AA2023" s="36" t="s"/>
    </x:row>
    <x:row r="2024" spans="1:27">
      <x:c r="B2024" s="13" t="s">
        <x:v>254</x:v>
      </x:c>
    </x:row>
    <x:row r="2025" spans="1:27">
      <x:c r="B2025" s="0" t="s">
        <x:v>1109</x:v>
      </x:c>
      <x:c r="C2025" s="0" t="s">
        <x:v>44</x:v>
      </x:c>
      <x:c r="D2025" s="0" t="s">
        <x:v>221</x:v>
      </x:c>
      <x:c r="E2025" s="42" t="n">
        <x:v>1</x:v>
      </x:c>
      <x:c r="G2025" s="0" t="s">
        <x:v>249</x:v>
      </x:c>
      <x:c r="H2025" s="43" t="n">
        <x:v>205.22</x:v>
      </x:c>
      <x:c r="I2025" s="0" t="s">
        <x:v>250</x:v>
      </x:c>
      <x:c r="J2025" s="44">
        <x:f>ROUND(E2025* H2025,5)</x:f>
      </x:c>
      <x:c r="K2025" s="45" t="s"/>
    </x:row>
    <x:row r="2026" spans="1:27">
      <x:c r="D2026" s="46" t="s">
        <x:v>259</x:v>
      </x:c>
      <x:c r="E2026" s="45" t="s"/>
      <x:c r="H2026" s="45" t="s"/>
      <x:c r="K2026" s="43">
        <x:f>SUM(J2025:J2025)</x:f>
      </x:c>
    </x:row>
    <x:row r="2027" spans="1:27">
      <x:c r="D2027" s="46" t="s">
        <x:v>260</x:v>
      </x:c>
      <x:c r="E2027" s="45" t="s"/>
      <x:c r="H2027" s="45" t="s"/>
      <x:c r="K2027" s="47">
        <x:f>SUM(J2024:J2026)</x:f>
      </x:c>
    </x:row>
    <x:row r="2028" spans="1:27">
      <x:c r="D2028" s="46" t="s">
        <x:v>293</x:v>
      </x:c>
      <x:c r="E2028" s="45" t="s"/>
      <x:c r="H2028" s="45" t="n">
        <x:v>8.15</x:v>
      </x:c>
      <x:c r="I2028" s="0" t="s">
        <x:v>262</x:v>
      </x:c>
      <x:c r="K2028" s="43">
        <x:f>ROUND(H2028/100*K2027,5)</x:f>
      </x:c>
    </x:row>
    <x:row r="2029" spans="1:27">
      <x:c r="D2029" s="46" t="s">
        <x:v>263</x:v>
      </x:c>
      <x:c r="E2029" s="45" t="s"/>
      <x:c r="H2029" s="45" t="s"/>
      <x:c r="K2029" s="47">
        <x:f>SUM(K2027:K2028)</x:f>
      </x:c>
    </x:row>
    <x:row r="2031" spans="1:27" customFormat="1" ht="45" customHeight="1">
      <x:c r="A2031" s="35" t="s">
        <x:v>1110</x:v>
      </x:c>
      <x:c r="B2031" s="35" t="s">
        <x:v>216</x:v>
      </x:c>
      <x:c r="C2031" s="36" t="s">
        <x:v>44</x:v>
      </x:c>
      <x:c r="D2031" s="37" t="s">
        <x:v>217</x:v>
      </x:c>
      <x:c r="E2031" s="36" t="s"/>
      <x:c r="F2031" s="36" t="s"/>
      <x:c r="G2031" s="36" t="s"/>
      <x:c r="H2031" s="38" t="s">
        <x:v>242</x:v>
      </x:c>
      <x:c r="I2031" s="39" t="n">
        <x:v>1</x:v>
      </x:c>
      <x:c r="J2031" s="40" t="s"/>
      <x:c r="K2031" s="41">
        <x:f>ROUND(K2037,2)</x:f>
      </x:c>
      <x:c r="L2031" s="37" t="s">
        <x:v>1111</x:v>
      </x:c>
      <x:c r="M2031" s="36" t="s"/>
      <x:c r="N2031" s="36" t="s"/>
      <x:c r="O2031" s="36" t="s"/>
      <x:c r="P2031" s="36" t="s"/>
      <x:c r="Q2031" s="36" t="s"/>
      <x:c r="R2031" s="36" t="s"/>
      <x:c r="S2031" s="36" t="s"/>
      <x:c r="T2031" s="36" t="s"/>
      <x:c r="U2031" s="36" t="s"/>
      <x:c r="V2031" s="36" t="s"/>
      <x:c r="W2031" s="36" t="s"/>
      <x:c r="X2031" s="36" t="s"/>
      <x:c r="Y2031" s="36" t="s"/>
      <x:c r="Z2031" s="36" t="s"/>
      <x:c r="AA2031" s="36" t="s"/>
    </x:row>
    <x:row r="2032" spans="1:27">
      <x:c r="B2032" s="13" t="s">
        <x:v>254</x:v>
      </x:c>
    </x:row>
    <x:row r="2033" spans="1:27">
      <x:c r="B2033" s="0" t="s">
        <x:v>1112</x:v>
      </x:c>
      <x:c r="C2033" s="0" t="s">
        <x:v>62</x:v>
      </x:c>
      <x:c r="D2033" s="0" t="s">
        <x:v>217</x:v>
      </x:c>
      <x:c r="E2033" s="42" t="n">
        <x:v>0.75</x:v>
      </x:c>
      <x:c r="G2033" s="0" t="s">
        <x:v>249</x:v>
      </x:c>
      <x:c r="H2033" s="43" t="n">
        <x:v>53.75</x:v>
      </x:c>
      <x:c r="I2033" s="0" t="s">
        <x:v>250</x:v>
      </x:c>
      <x:c r="J2033" s="44">
        <x:f>ROUND(E2033* H2033,5)</x:f>
      </x:c>
      <x:c r="K2033" s="45" t="s"/>
    </x:row>
    <x:row r="2034" spans="1:27">
      <x:c r="D2034" s="46" t="s">
        <x:v>259</x:v>
      </x:c>
      <x:c r="E2034" s="45" t="s"/>
      <x:c r="H2034" s="45" t="s"/>
      <x:c r="K2034" s="43">
        <x:f>SUM(J2033:J2033)</x:f>
      </x:c>
    </x:row>
    <x:row r="2035" spans="1:27">
      <x:c r="D2035" s="46" t="s">
        <x:v>260</x:v>
      </x:c>
      <x:c r="E2035" s="45" t="s"/>
      <x:c r="H2035" s="45" t="s"/>
      <x:c r="K2035" s="47">
        <x:f>SUM(J2032:J2034)</x:f>
      </x:c>
    </x:row>
    <x:row r="2036" spans="1:27">
      <x:c r="D2036" s="46" t="s">
        <x:v>293</x:v>
      </x:c>
      <x:c r="E2036" s="45" t="s"/>
      <x:c r="H2036" s="45" t="n">
        <x:v>8.15</x:v>
      </x:c>
      <x:c r="I2036" s="0" t="s">
        <x:v>262</x:v>
      </x:c>
      <x:c r="K2036" s="43">
        <x:f>ROUND(H2036/100*K2035,5)</x:f>
      </x:c>
    </x:row>
    <x:row r="2037" spans="1:27">
      <x:c r="D2037" s="46" t="s">
        <x:v>263</x:v>
      </x:c>
      <x:c r="E2037" s="45" t="s"/>
      <x:c r="H2037" s="45" t="s"/>
      <x:c r="K2037" s="47">
        <x:f>SUM(K2035:K2036)</x:f>
      </x:c>
    </x:row>
    <x:row r="2039" spans="1:27" customFormat="1" ht="45" customHeight="1">
      <x:c r="A2039" s="35" t="s">
        <x:v>1113</x:v>
      </x:c>
      <x:c r="B2039" s="35" t="s">
        <x:v>194</x:v>
      </x:c>
      <x:c r="C2039" s="36" t="s">
        <x:v>31</x:v>
      </x:c>
      <x:c r="D2039" s="37" t="s">
        <x:v>195</x:v>
      </x:c>
      <x:c r="E2039" s="36" t="s"/>
      <x:c r="F2039" s="36" t="s"/>
      <x:c r="G2039" s="36" t="s"/>
      <x:c r="H2039" s="38" t="s">
        <x:v>242</x:v>
      </x:c>
      <x:c r="I2039" s="39" t="n">
        <x:v>1</x:v>
      </x:c>
      <x:c r="J2039" s="40" t="s"/>
      <x:c r="K2039" s="41">
        <x:f>ROUND(K2054,2)</x:f>
      </x:c>
      <x:c r="L2039" s="37" t="s">
        <x:v>1114</x:v>
      </x:c>
      <x:c r="M2039" s="36" t="s"/>
      <x:c r="N2039" s="36" t="s"/>
      <x:c r="O2039" s="36" t="s"/>
      <x:c r="P2039" s="36" t="s"/>
      <x:c r="Q2039" s="36" t="s"/>
      <x:c r="R2039" s="36" t="s"/>
      <x:c r="S2039" s="36" t="s"/>
      <x:c r="T2039" s="36" t="s"/>
      <x:c r="U2039" s="36" t="s"/>
      <x:c r="V2039" s="36" t="s"/>
      <x:c r="W2039" s="36" t="s"/>
      <x:c r="X2039" s="36" t="s"/>
      <x:c r="Y2039" s="36" t="s"/>
      <x:c r="Z2039" s="36" t="s"/>
      <x:c r="AA2039" s="36" t="s"/>
    </x:row>
    <x:row r="2040" spans="1:27">
      <x:c r="B2040" s="13" t="s">
        <x:v>244</x:v>
      </x:c>
    </x:row>
    <x:row r="2041" spans="1:27">
      <x:c r="B2041" s="0" t="s">
        <x:v>289</x:v>
      </x:c>
      <x:c r="C2041" s="0" t="s">
        <x:v>246</x:v>
      </x:c>
      <x:c r="D2041" s="0" t="s">
        <x:v>290</x:v>
      </x:c>
      <x:c r="E2041" s="42" t="n">
        <x:v>1.25</x:v>
      </x:c>
      <x:c r="F2041" s="0" t="s">
        <x:v>248</x:v>
      </x:c>
      <x:c r="G2041" s="0" t="s">
        <x:v>249</x:v>
      </x:c>
      <x:c r="H2041" s="43" t="n">
        <x:v>26.39</x:v>
      </x:c>
      <x:c r="I2041" s="0" t="s">
        <x:v>250</x:v>
      </x:c>
      <x:c r="J2041" s="44">
        <x:f>ROUND(E2041/I2039* H2041,5)</x:f>
      </x:c>
      <x:c r="K2041" s="45" t="s"/>
    </x:row>
    <x:row r="2042" spans="1:27">
      <x:c r="B2042" s="0" t="s">
        <x:v>863</x:v>
      </x:c>
      <x:c r="C2042" s="0" t="s">
        <x:v>246</x:v>
      </x:c>
      <x:c r="D2042" s="0" t="s">
        <x:v>762</x:v>
      </x:c>
      <x:c r="E2042" s="42" t="n">
        <x:v>0.5</x:v>
      </x:c>
      <x:c r="F2042" s="0" t="s">
        <x:v>248</x:v>
      </x:c>
      <x:c r="G2042" s="0" t="s">
        <x:v>249</x:v>
      </x:c>
      <x:c r="H2042" s="43" t="n">
        <x:v>32.68</x:v>
      </x:c>
      <x:c r="I2042" s="0" t="s">
        <x:v>250</x:v>
      </x:c>
      <x:c r="J2042" s="44">
        <x:f>ROUND(E2042/I2039* H2042,5)</x:f>
      </x:c>
      <x:c r="K2042" s="45" t="s"/>
    </x:row>
    <x:row r="2043" spans="1:27">
      <x:c r="B2043" s="0" t="s">
        <x:v>269</x:v>
      </x:c>
      <x:c r="C2043" s="0" t="s">
        <x:v>246</x:v>
      </x:c>
      <x:c r="D2043" s="0" t="s">
        <x:v>270</x:v>
      </x:c>
      <x:c r="E2043" s="42" t="n">
        <x:v>2.5</x:v>
      </x:c>
      <x:c r="F2043" s="0" t="s">
        <x:v>248</x:v>
      </x:c>
      <x:c r="G2043" s="0" t="s">
        <x:v>249</x:v>
      </x:c>
      <x:c r="H2043" s="43" t="n">
        <x:v>27.29</x:v>
      </x:c>
      <x:c r="I2043" s="0" t="s">
        <x:v>250</x:v>
      </x:c>
      <x:c r="J2043" s="44">
        <x:f>ROUND(E2043/I2039* H2043,5)</x:f>
      </x:c>
      <x:c r="K2043" s="45" t="s"/>
    </x:row>
    <x:row r="2044" spans="1:27">
      <x:c r="D2044" s="46" t="s">
        <x:v>253</x:v>
      </x:c>
      <x:c r="E2044" s="45" t="s"/>
      <x:c r="H2044" s="45" t="s"/>
      <x:c r="K2044" s="43">
        <x:f>SUM(J2041:J2043)</x:f>
      </x:c>
    </x:row>
    <x:row r="2045" spans="1:27">
      <x:c r="B2045" s="13" t="s">
        <x:v>273</x:v>
      </x:c>
      <x:c r="E2045" s="45" t="s"/>
      <x:c r="H2045" s="45" t="s"/>
      <x:c r="K2045" s="45" t="s"/>
    </x:row>
    <x:row r="2046" spans="1:27">
      <x:c r="B2046" s="0" t="s">
        <x:v>1115</x:v>
      </x:c>
      <x:c r="C2046" s="0" t="s">
        <x:v>246</x:v>
      </x:c>
      <x:c r="D2046" s="0" t="s">
        <x:v>1116</x:v>
      </x:c>
      <x:c r="E2046" s="42" t="n">
        <x:v>2.5</x:v>
      </x:c>
      <x:c r="F2046" s="0" t="s">
        <x:v>248</x:v>
      </x:c>
      <x:c r="G2046" s="0" t="s">
        <x:v>249</x:v>
      </x:c>
      <x:c r="H2046" s="43" t="n">
        <x:v>13.6</x:v>
      </x:c>
      <x:c r="I2046" s="0" t="s">
        <x:v>250</x:v>
      </x:c>
      <x:c r="J2046" s="44">
        <x:f>ROUND(E2046/I2039* H2046,5)</x:f>
      </x:c>
      <x:c r="K2046" s="45" t="s"/>
    </x:row>
    <x:row r="2047" spans="1:27">
      <x:c r="B2047" s="0" t="s">
        <x:v>1117</x:v>
      </x:c>
      <x:c r="C2047" s="0" t="s">
        <x:v>246</x:v>
      </x:c>
      <x:c r="D2047" s="0" t="s">
        <x:v>488</x:v>
      </x:c>
      <x:c r="E2047" s="42" t="n">
        <x:v>0.6</x:v>
      </x:c>
      <x:c r="F2047" s="0" t="s">
        <x:v>248</x:v>
      </x:c>
      <x:c r="G2047" s="0" t="s">
        <x:v>249</x:v>
      </x:c>
      <x:c r="H2047" s="43" t="n">
        <x:v>58</x:v>
      </x:c>
      <x:c r="I2047" s="0" t="s">
        <x:v>250</x:v>
      </x:c>
      <x:c r="J2047" s="44">
        <x:f>ROUND(E2047/I2039* H2047,5)</x:f>
      </x:c>
      <x:c r="K2047" s="45" t="s"/>
    </x:row>
    <x:row r="2048" spans="1:27">
      <x:c r="B2048" s="0" t="s">
        <x:v>1118</x:v>
      </x:c>
      <x:c r="C2048" s="0" t="s">
        <x:v>246</x:v>
      </x:c>
      <x:c r="D2048" s="0" t="s">
        <x:v>1119</x:v>
      </x:c>
      <x:c r="E2048" s="42" t="n">
        <x:v>0.5</x:v>
      </x:c>
      <x:c r="F2048" s="0" t="s">
        <x:v>248</x:v>
      </x:c>
      <x:c r="G2048" s="0" t="s">
        <x:v>249</x:v>
      </x:c>
      <x:c r="H2048" s="43" t="n">
        <x:v>66.37</x:v>
      </x:c>
      <x:c r="I2048" s="0" t="s">
        <x:v>250</x:v>
      </x:c>
      <x:c r="J2048" s="44">
        <x:f>ROUND(E2048/I2039* H2048,5)</x:f>
      </x:c>
      <x:c r="K2048" s="45" t="s"/>
    </x:row>
    <x:row r="2049" spans="1:27">
      <x:c r="D2049" s="46" t="s">
        <x:v>282</x:v>
      </x:c>
      <x:c r="E2049" s="45" t="s"/>
      <x:c r="H2049" s="45" t="s"/>
      <x:c r="K2049" s="43">
        <x:f>SUM(J2046:J2048)</x:f>
      </x:c>
    </x:row>
    <x:row r="2050" spans="1:27">
      <x:c r="E2050" s="45" t="s"/>
      <x:c r="H2050" s="45" t="s"/>
      <x:c r="K2050" s="45" t="s"/>
    </x:row>
    <x:row r="2051" spans="1:27">
      <x:c r="D2051" s="46" t="s">
        <x:v>261</x:v>
      </x:c>
      <x:c r="E2051" s="45" t="s"/>
      <x:c r="H2051" s="45" t="n">
        <x:v>1.5</x:v>
      </x:c>
      <x:c r="I2051" s="0" t="s">
        <x:v>262</x:v>
      </x:c>
      <x:c r="J2051" s="0">
        <x:f>ROUND(H2051/100*K2044,5)</x:f>
      </x:c>
      <x:c r="K2051" s="45" t="s"/>
    </x:row>
    <x:row r="2052" spans="1:27">
      <x:c r="D2052" s="46" t="s">
        <x:v>260</x:v>
      </x:c>
      <x:c r="E2052" s="45" t="s"/>
      <x:c r="H2052" s="45" t="s"/>
      <x:c r="K2052" s="47">
        <x:f>SUM(J2040:J2051)</x:f>
      </x:c>
    </x:row>
    <x:row r="2053" spans="1:27">
      <x:c r="D2053" s="46" t="s">
        <x:v>293</x:v>
      </x:c>
      <x:c r="E2053" s="45" t="s"/>
      <x:c r="H2053" s="45" t="n">
        <x:v>8.15</x:v>
      </x:c>
      <x:c r="I2053" s="0" t="s">
        <x:v>262</x:v>
      </x:c>
      <x:c r="K2053" s="43">
        <x:f>ROUND(H2053/100*K2052,5)</x:f>
      </x:c>
    </x:row>
    <x:row r="2054" spans="1:27">
      <x:c r="D2054" s="46" t="s">
        <x:v>263</x:v>
      </x:c>
      <x:c r="E2054" s="45" t="s"/>
      <x:c r="H2054" s="45" t="s"/>
      <x:c r="K2054" s="47">
        <x:f>SUM(K2052:K2053)</x:f>
      </x:c>
    </x:row>
    <x:row r="2056" spans="1:27" customFormat="1" ht="45" customHeight="1">
      <x:c r="A2056" s="35" t="s">
        <x:v>1120</x:v>
      </x:c>
      <x:c r="B2056" s="35" t="s">
        <x:v>104</x:v>
      </x:c>
      <x:c r="C2056" s="36" t="s">
        <x:v>31</x:v>
      </x:c>
      <x:c r="D2056" s="37" t="s">
        <x:v>105</x:v>
      </x:c>
      <x:c r="E2056" s="36" t="s"/>
      <x:c r="F2056" s="36" t="s"/>
      <x:c r="G2056" s="36" t="s"/>
      <x:c r="H2056" s="38" t="s">
        <x:v>242</x:v>
      </x:c>
      <x:c r="I2056" s="39" t="n">
        <x:v>1</x:v>
      </x:c>
      <x:c r="J2056" s="40" t="s"/>
      <x:c r="K2056" s="41">
        <x:f>ROUND(K2074,2)</x:f>
      </x:c>
      <x:c r="L2056" s="37" t="s">
        <x:v>1121</x:v>
      </x:c>
      <x:c r="M2056" s="36" t="s"/>
      <x:c r="N2056" s="36" t="s"/>
      <x:c r="O2056" s="36" t="s"/>
      <x:c r="P2056" s="36" t="s"/>
      <x:c r="Q2056" s="36" t="s"/>
      <x:c r="R2056" s="36" t="s"/>
      <x:c r="S2056" s="36" t="s"/>
      <x:c r="T2056" s="36" t="s"/>
      <x:c r="U2056" s="36" t="s"/>
      <x:c r="V2056" s="36" t="s"/>
      <x:c r="W2056" s="36" t="s"/>
      <x:c r="X2056" s="36" t="s"/>
      <x:c r="Y2056" s="36" t="s"/>
      <x:c r="Z2056" s="36" t="s"/>
      <x:c r="AA2056" s="36" t="s"/>
    </x:row>
    <x:row r="2057" spans="1:27">
      <x:c r="B2057" s="13" t="s">
        <x:v>244</x:v>
      </x:c>
    </x:row>
    <x:row r="2058" spans="1:27">
      <x:c r="B2058" s="0" t="s">
        <x:v>1122</x:v>
      </x:c>
      <x:c r="C2058" s="0" t="s">
        <x:v>246</x:v>
      </x:c>
      <x:c r="D2058" s="0" t="s">
        <x:v>272</x:v>
      </x:c>
      <x:c r="E2058" s="42" t="n">
        <x:v>2</x:v>
      </x:c>
      <x:c r="F2058" s="0" t="s">
        <x:v>248</x:v>
      </x:c>
      <x:c r="G2058" s="0" t="s">
        <x:v>249</x:v>
      </x:c>
      <x:c r="H2058" s="43" t="n">
        <x:v>31.62</x:v>
      </x:c>
      <x:c r="I2058" s="0" t="s">
        <x:v>250</x:v>
      </x:c>
      <x:c r="J2058" s="44">
        <x:f>ROUND(E2058/I2056* H2058,5)</x:f>
      </x:c>
      <x:c r="K2058" s="45" t="s"/>
    </x:row>
    <x:row r="2059" spans="1:27">
      <x:c r="B2059" s="0" t="s">
        <x:v>1123</x:v>
      </x:c>
      <x:c r="C2059" s="0" t="s">
        <x:v>246</x:v>
      </x:c>
      <x:c r="D2059" s="0" t="s">
        <x:v>290</x:v>
      </x:c>
      <x:c r="E2059" s="42" t="n">
        <x:v>2.3333</x:v>
      </x:c>
      <x:c r="F2059" s="0" t="s">
        <x:v>248</x:v>
      </x:c>
      <x:c r="G2059" s="0" t="s">
        <x:v>249</x:v>
      </x:c>
      <x:c r="H2059" s="43" t="n">
        <x:v>26.39</x:v>
      </x:c>
      <x:c r="I2059" s="0" t="s">
        <x:v>250</x:v>
      </x:c>
      <x:c r="J2059" s="44">
        <x:f>ROUND(E2059/I2056* H2059,5)</x:f>
      </x:c>
      <x:c r="K2059" s="45" t="s"/>
    </x:row>
    <x:row r="2060" spans="1:27">
      <x:c r="D2060" s="46" t="s">
        <x:v>253</x:v>
      </x:c>
      <x:c r="E2060" s="45" t="s"/>
      <x:c r="H2060" s="45" t="s"/>
      <x:c r="K2060" s="43">
        <x:f>SUM(J2058:J2059)</x:f>
      </x:c>
    </x:row>
    <x:row r="2061" spans="1:27">
      <x:c r="B2061" s="13" t="s">
        <x:v>273</x:v>
      </x:c>
      <x:c r="E2061" s="45" t="s"/>
      <x:c r="H2061" s="45" t="s"/>
      <x:c r="K2061" s="45" t="s"/>
    </x:row>
    <x:row r="2062" spans="1:27">
      <x:c r="B2062" s="0" t="s">
        <x:v>1124</x:v>
      </x:c>
      <x:c r="C2062" s="0" t="s">
        <x:v>246</x:v>
      </x:c>
      <x:c r="D2062" s="0" t="s">
        <x:v>1125</x:v>
      </x:c>
      <x:c r="E2062" s="42" t="n">
        <x:v>1</x:v>
      </x:c>
      <x:c r="F2062" s="0" t="s">
        <x:v>248</x:v>
      </x:c>
      <x:c r="G2062" s="0" t="s">
        <x:v>249</x:v>
      </x:c>
      <x:c r="H2062" s="43" t="n">
        <x:v>16.31</x:v>
      </x:c>
      <x:c r="I2062" s="0" t="s">
        <x:v>250</x:v>
      </x:c>
      <x:c r="J2062" s="44">
        <x:f>ROUND(E2062/I2056* H2062,5)</x:f>
      </x:c>
      <x:c r="K2062" s="45" t="s"/>
    </x:row>
    <x:row r="2063" spans="1:27">
      <x:c r="B2063" s="0" t="s">
        <x:v>1126</x:v>
      </x:c>
      <x:c r="C2063" s="0" t="s">
        <x:v>246</x:v>
      </x:c>
      <x:c r="D2063" s="0" t="s">
        <x:v>848</x:v>
      </x:c>
      <x:c r="E2063" s="42" t="n">
        <x:v>1</x:v>
      </x:c>
      <x:c r="F2063" s="0" t="s">
        <x:v>248</x:v>
      </x:c>
      <x:c r="G2063" s="0" t="s">
        <x:v>249</x:v>
      </x:c>
      <x:c r="H2063" s="43" t="n">
        <x:v>6.34</x:v>
      </x:c>
      <x:c r="I2063" s="0" t="s">
        <x:v>250</x:v>
      </x:c>
      <x:c r="J2063" s="44">
        <x:f>ROUND(E2063/I2056* H2063,5)</x:f>
      </x:c>
      <x:c r="K2063" s="45" t="s"/>
    </x:row>
    <x:row r="2064" spans="1:27">
      <x:c r="B2064" s="0" t="s">
        <x:v>1127</x:v>
      </x:c>
      <x:c r="C2064" s="0" t="s">
        <x:v>246</x:v>
      </x:c>
      <x:c r="D2064" s="0" t="s">
        <x:v>1128</x:v>
      </x:c>
      <x:c r="E2064" s="42" t="n">
        <x:v>1</x:v>
      </x:c>
      <x:c r="F2064" s="0" t="s">
        <x:v>248</x:v>
      </x:c>
      <x:c r="G2064" s="0" t="s">
        <x:v>249</x:v>
      </x:c>
      <x:c r="H2064" s="43" t="n">
        <x:v>58.67</x:v>
      </x:c>
      <x:c r="I2064" s="0" t="s">
        <x:v>250</x:v>
      </x:c>
      <x:c r="J2064" s="44">
        <x:f>ROUND(E2064/I2056* H2064,5)</x:f>
      </x:c>
      <x:c r="K2064" s="45" t="s"/>
    </x:row>
    <x:row r="2065" spans="1:27">
      <x:c r="D2065" s="46" t="s">
        <x:v>282</x:v>
      </x:c>
      <x:c r="E2065" s="45" t="s"/>
      <x:c r="H2065" s="45" t="s"/>
      <x:c r="K2065" s="43">
        <x:f>SUM(J2062:J2064)</x:f>
      </x:c>
    </x:row>
    <x:row r="2066" spans="1:27">
      <x:c r="B2066" s="13" t="s">
        <x:v>254</x:v>
      </x:c>
      <x:c r="E2066" s="45" t="s"/>
      <x:c r="H2066" s="45" t="s"/>
      <x:c r="K2066" s="45" t="s"/>
    </x:row>
    <x:row r="2067" spans="1:27">
      <x:c r="B2067" s="0" t="s">
        <x:v>1129</x:v>
      </x:c>
      <x:c r="C2067" s="0" t="s">
        <x:v>44</x:v>
      </x:c>
      <x:c r="D2067" s="0" t="s">
        <x:v>1130</x:v>
      </x:c>
      <x:c r="E2067" s="42" t="n">
        <x:v>1.3</x:v>
      </x:c>
      <x:c r="G2067" s="0" t="s">
        <x:v>249</x:v>
      </x:c>
      <x:c r="H2067" s="43" t="n">
        <x:v>31.23</x:v>
      </x:c>
      <x:c r="I2067" s="0" t="s">
        <x:v>250</x:v>
      </x:c>
      <x:c r="J2067" s="44">
        <x:f>ROUND(E2067* H2067,5)</x:f>
      </x:c>
      <x:c r="K2067" s="45" t="s"/>
    </x:row>
    <x:row r="2068" spans="1:27">
      <x:c r="B2068" s="0" t="s">
        <x:v>1131</x:v>
      </x:c>
      <x:c r="C2068" s="0" t="s">
        <x:v>44</x:v>
      </x:c>
      <x:c r="D2068" s="0" t="s">
        <x:v>1132</x:v>
      </x:c>
      <x:c r="E2068" s="42" t="n">
        <x:v>0.22</x:v>
      </x:c>
      <x:c r="G2068" s="0" t="s">
        <x:v>249</x:v>
      </x:c>
      <x:c r="H2068" s="43" t="n">
        <x:v>74.17</x:v>
      </x:c>
      <x:c r="I2068" s="0" t="s">
        <x:v>250</x:v>
      </x:c>
      <x:c r="J2068" s="44">
        <x:f>ROUND(E2068* H2068,5)</x:f>
      </x:c>
      <x:c r="K2068" s="45" t="s"/>
    </x:row>
    <x:row r="2069" spans="1:27">
      <x:c r="D2069" s="46" t="s">
        <x:v>259</x:v>
      </x:c>
      <x:c r="E2069" s="45" t="s"/>
      <x:c r="H2069" s="45" t="s"/>
      <x:c r="K2069" s="43">
        <x:f>SUM(J2067:J2068)</x:f>
      </x:c>
    </x:row>
    <x:row r="2070" spans="1:27">
      <x:c r="E2070" s="45" t="s"/>
      <x:c r="H2070" s="45" t="s"/>
      <x:c r="K2070" s="45" t="s"/>
    </x:row>
    <x:row r="2071" spans="1:27">
      <x:c r="D2071" s="46" t="s">
        <x:v>261</x:v>
      </x:c>
      <x:c r="E2071" s="45" t="s"/>
      <x:c r="H2071" s="45" t="n">
        <x:v>1.5</x:v>
      </x:c>
      <x:c r="I2071" s="0" t="s">
        <x:v>262</x:v>
      </x:c>
      <x:c r="J2071" s="0">
        <x:f>ROUND(H2071/100*K2060,5)</x:f>
      </x:c>
      <x:c r="K2071" s="45" t="s"/>
    </x:row>
    <x:row r="2072" spans="1:27">
      <x:c r="D2072" s="46" t="s">
        <x:v>260</x:v>
      </x:c>
      <x:c r="E2072" s="45" t="s"/>
      <x:c r="H2072" s="45" t="s"/>
      <x:c r="K2072" s="47">
        <x:f>SUM(J2057:J2071)</x:f>
      </x:c>
    </x:row>
    <x:row r="2073" spans="1:27">
      <x:c r="D2073" s="46" t="s">
        <x:v>293</x:v>
      </x:c>
      <x:c r="E2073" s="45" t="s"/>
      <x:c r="H2073" s="45" t="n">
        <x:v>8.15</x:v>
      </x:c>
      <x:c r="I2073" s="0" t="s">
        <x:v>262</x:v>
      </x:c>
      <x:c r="K2073" s="43">
        <x:f>ROUND(H2073/100*K2072,5)</x:f>
      </x:c>
    </x:row>
    <x:row r="2074" spans="1:27">
      <x:c r="D2074" s="46" t="s">
        <x:v>263</x:v>
      </x:c>
      <x:c r="E2074" s="45" t="s"/>
      <x:c r="H2074" s="45" t="s"/>
      <x:c r="K2074" s="47">
        <x:f>SUM(K2072:K2073)</x:f>
      </x:c>
    </x:row>
    <x:row r="2076" spans="1:27" customFormat="1" ht="45" customHeight="1">
      <x:c r="A2076" s="35" t="s">
        <x:v>1133</x:v>
      </x:c>
      <x:c r="B2076" s="35" t="s">
        <x:v>106</x:v>
      </x:c>
      <x:c r="C2076" s="36" t="s">
        <x:v>44</x:v>
      </x:c>
      <x:c r="D2076" s="37" t="s">
        <x:v>107</x:v>
      </x:c>
      <x:c r="E2076" s="36" t="s"/>
      <x:c r="F2076" s="36" t="s"/>
      <x:c r="G2076" s="36" t="s"/>
      <x:c r="H2076" s="38" t="s">
        <x:v>242</x:v>
      </x:c>
      <x:c r="I2076" s="39" t="n">
        <x:v>1</x:v>
      </x:c>
      <x:c r="J2076" s="40" t="s"/>
      <x:c r="K2076" s="41">
        <x:f>ROUND(K2087,2)</x:f>
      </x:c>
      <x:c r="L2076" s="37" t="s">
        <x:v>1134</x:v>
      </x:c>
      <x:c r="M2076" s="36" t="s"/>
      <x:c r="N2076" s="36" t="s"/>
      <x:c r="O2076" s="36" t="s"/>
      <x:c r="P2076" s="36" t="s"/>
      <x:c r="Q2076" s="36" t="s"/>
      <x:c r="R2076" s="36" t="s"/>
      <x:c r="S2076" s="36" t="s"/>
      <x:c r="T2076" s="36" t="s"/>
      <x:c r="U2076" s="36" t="s"/>
      <x:c r="V2076" s="36" t="s"/>
      <x:c r="W2076" s="36" t="s"/>
      <x:c r="X2076" s="36" t="s"/>
      <x:c r="Y2076" s="36" t="s"/>
      <x:c r="Z2076" s="36" t="s"/>
      <x:c r="AA2076" s="36" t="s"/>
    </x:row>
    <x:row r="2077" spans="1:27">
      <x:c r="B2077" s="13" t="s">
        <x:v>244</x:v>
      </x:c>
    </x:row>
    <x:row r="2078" spans="1:27">
      <x:c r="B2078" s="0" t="s">
        <x:v>1123</x:v>
      </x:c>
      <x:c r="C2078" s="0" t="s">
        <x:v>246</x:v>
      </x:c>
      <x:c r="D2078" s="0" t="s">
        <x:v>290</x:v>
      </x:c>
      <x:c r="E2078" s="42" t="n">
        <x:v>0.08</x:v>
      </x:c>
      <x:c r="F2078" s="0" t="s">
        <x:v>248</x:v>
      </x:c>
      <x:c r="G2078" s="0" t="s">
        <x:v>249</x:v>
      </x:c>
      <x:c r="H2078" s="43" t="n">
        <x:v>26.39</x:v>
      </x:c>
      <x:c r="I2078" s="0" t="s">
        <x:v>250</x:v>
      </x:c>
      <x:c r="J2078" s="44">
        <x:f>ROUND(E2078/I2076* H2078,5)</x:f>
      </x:c>
      <x:c r="K2078" s="45" t="s"/>
    </x:row>
    <x:row r="2079" spans="1:27">
      <x:c r="D2079" s="46" t="s">
        <x:v>253</x:v>
      </x:c>
      <x:c r="E2079" s="45" t="s"/>
      <x:c r="H2079" s="45" t="s"/>
      <x:c r="K2079" s="43">
        <x:f>SUM(J2078:J2078)</x:f>
      </x:c>
    </x:row>
    <x:row r="2080" spans="1:27">
      <x:c r="B2080" s="13" t="s">
        <x:v>273</x:v>
      </x:c>
      <x:c r="E2080" s="45" t="s"/>
      <x:c r="H2080" s="45" t="s"/>
      <x:c r="K2080" s="45" t="s"/>
    </x:row>
    <x:row r="2081" spans="1:27">
      <x:c r="B2081" s="0" t="s">
        <x:v>1135</x:v>
      </x:c>
      <x:c r="C2081" s="0" t="s">
        <x:v>246</x:v>
      </x:c>
      <x:c r="D2081" s="0" t="s">
        <x:v>1136</x:v>
      </x:c>
      <x:c r="E2081" s="42" t="n">
        <x:v>0.1328</x:v>
      </x:c>
      <x:c r="F2081" s="0" t="s">
        <x:v>248</x:v>
      </x:c>
      <x:c r="G2081" s="0" t="s">
        <x:v>249</x:v>
      </x:c>
      <x:c r="H2081" s="43" t="n">
        <x:v>59.51</x:v>
      </x:c>
      <x:c r="I2081" s="0" t="s">
        <x:v>250</x:v>
      </x:c>
      <x:c r="J2081" s="44">
        <x:f>ROUND(E2081/I2076* H2081,5)</x:f>
      </x:c>
      <x:c r="K2081" s="45" t="s"/>
    </x:row>
    <x:row r="2082" spans="1:27">
      <x:c r="D2082" s="46" t="s">
        <x:v>282</x:v>
      </x:c>
      <x:c r="E2082" s="45" t="s"/>
      <x:c r="H2082" s="45" t="s"/>
      <x:c r="K2082" s="43">
        <x:f>SUM(J2081:J2081)</x:f>
      </x:c>
    </x:row>
    <x:row r="2083" spans="1:27">
      <x:c r="E2083" s="45" t="s"/>
      <x:c r="H2083" s="45" t="s"/>
      <x:c r="K2083" s="45" t="s"/>
    </x:row>
    <x:row r="2084" spans="1:27">
      <x:c r="D2084" s="46" t="s">
        <x:v>261</x:v>
      </x:c>
      <x:c r="E2084" s="45" t="s"/>
      <x:c r="H2084" s="45" t="n">
        <x:v>1.5</x:v>
      </x:c>
      <x:c r="I2084" s="0" t="s">
        <x:v>262</x:v>
      </x:c>
      <x:c r="J2084" s="0">
        <x:f>ROUND(H2084/100*K2079,5)</x:f>
      </x:c>
      <x:c r="K2084" s="45" t="s"/>
    </x:row>
    <x:row r="2085" spans="1:27">
      <x:c r="D2085" s="46" t="s">
        <x:v>260</x:v>
      </x:c>
      <x:c r="E2085" s="45" t="s"/>
      <x:c r="H2085" s="45" t="s"/>
      <x:c r="K2085" s="47">
        <x:f>SUM(J2077:J2084)</x:f>
      </x:c>
    </x:row>
    <x:row r="2086" spans="1:27">
      <x:c r="D2086" s="46" t="s">
        <x:v>293</x:v>
      </x:c>
      <x:c r="E2086" s="45" t="s"/>
      <x:c r="H2086" s="45" t="n">
        <x:v>8.15</x:v>
      </x:c>
      <x:c r="I2086" s="0" t="s">
        <x:v>262</x:v>
      </x:c>
      <x:c r="K2086" s="43">
        <x:f>ROUND(H2086/100*K2085,5)</x:f>
      </x:c>
    </x:row>
    <x:row r="2087" spans="1:27">
      <x:c r="D2087" s="46" t="s">
        <x:v>263</x:v>
      </x:c>
      <x:c r="E2087" s="45" t="s"/>
      <x:c r="H2087" s="45" t="s"/>
      <x:c r="K2087" s="47">
        <x:f>SUM(K2085:K2086)</x:f>
      </x:c>
    </x:row>
    <x:row r="2089" spans="1:27" customFormat="1" ht="45" customHeight="1">
      <x:c r="A2089" s="35" t="s">
        <x:v>1137</x:v>
      </x:c>
      <x:c r="B2089" s="35" t="s">
        <x:v>118</x:v>
      </x:c>
      <x:c r="C2089" s="36" t="s">
        <x:v>44</x:v>
      </x:c>
      <x:c r="D2089" s="37" t="s">
        <x:v>119</x:v>
      </x:c>
      <x:c r="E2089" s="36" t="s"/>
      <x:c r="F2089" s="36" t="s"/>
      <x:c r="G2089" s="36" t="s"/>
      <x:c r="H2089" s="38" t="s">
        <x:v>242</x:v>
      </x:c>
      <x:c r="I2089" s="39" t="n">
        <x:v>1</x:v>
      </x:c>
      <x:c r="J2089" s="40" t="s"/>
      <x:c r="K2089" s="41">
        <x:f>ROUND(K2101,2)</x:f>
      </x:c>
      <x:c r="L2089" s="37" t="s">
        <x:v>1138</x:v>
      </x:c>
      <x:c r="M2089" s="36" t="s"/>
      <x:c r="N2089" s="36" t="s"/>
      <x:c r="O2089" s="36" t="s"/>
      <x:c r="P2089" s="36" t="s"/>
      <x:c r="Q2089" s="36" t="s"/>
      <x:c r="R2089" s="36" t="s"/>
      <x:c r="S2089" s="36" t="s"/>
      <x:c r="T2089" s="36" t="s"/>
      <x:c r="U2089" s="36" t="s"/>
      <x:c r="V2089" s="36" t="s"/>
      <x:c r="W2089" s="36" t="s"/>
      <x:c r="X2089" s="36" t="s"/>
      <x:c r="Y2089" s="36" t="s"/>
      <x:c r="Z2089" s="36" t="s"/>
      <x:c r="AA2089" s="36" t="s"/>
    </x:row>
    <x:row r="2090" spans="1:27">
      <x:c r="B2090" s="13" t="s">
        <x:v>244</x:v>
      </x:c>
    </x:row>
    <x:row r="2091" spans="1:27">
      <x:c r="B2091" s="0" t="s">
        <x:v>1139</x:v>
      </x:c>
      <x:c r="C2091" s="0" t="s">
        <x:v>246</x:v>
      </x:c>
      <x:c r="D2091" s="0" t="s">
        <x:v>270</x:v>
      </x:c>
      <x:c r="E2091" s="42" t="n">
        <x:v>0.45</x:v>
      </x:c>
      <x:c r="F2091" s="0" t="s">
        <x:v>248</x:v>
      </x:c>
      <x:c r="G2091" s="0" t="s">
        <x:v>249</x:v>
      </x:c>
      <x:c r="H2091" s="43" t="n">
        <x:v>27.29</x:v>
      </x:c>
      <x:c r="I2091" s="0" t="s">
        <x:v>250</x:v>
      </x:c>
      <x:c r="J2091" s="44">
        <x:f>ROUND(E2091/I2089* H2091,5)</x:f>
      </x:c>
      <x:c r="K2091" s="45" t="s"/>
    </x:row>
    <x:row r="2092" spans="1:27">
      <x:c r="D2092" s="46" t="s">
        <x:v>253</x:v>
      </x:c>
      <x:c r="E2092" s="45" t="s"/>
      <x:c r="H2092" s="45" t="s"/>
      <x:c r="K2092" s="43">
        <x:f>SUM(J2091:J2091)</x:f>
      </x:c>
    </x:row>
    <x:row r="2093" spans="1:27">
      <x:c r="B2093" s="13" t="s">
        <x:v>273</x:v>
      </x:c>
      <x:c r="E2093" s="45" t="s"/>
      <x:c r="H2093" s="45" t="s"/>
      <x:c r="K2093" s="45" t="s"/>
    </x:row>
    <x:row r="2094" spans="1:27">
      <x:c r="B2094" s="0" t="s">
        <x:v>1140</x:v>
      </x:c>
      <x:c r="C2094" s="0" t="s">
        <x:v>246</x:v>
      </x:c>
      <x:c r="D2094" s="0" t="s">
        <x:v>1141</x:v>
      </x:c>
      <x:c r="E2094" s="42" t="n">
        <x:v>0.45</x:v>
      </x:c>
      <x:c r="F2094" s="0" t="s">
        <x:v>248</x:v>
      </x:c>
      <x:c r="G2094" s="0" t="s">
        <x:v>249</x:v>
      </x:c>
      <x:c r="H2094" s="43" t="n">
        <x:v>6.25</x:v>
      </x:c>
      <x:c r="I2094" s="0" t="s">
        <x:v>250</x:v>
      </x:c>
      <x:c r="J2094" s="44">
        <x:f>ROUND(E2094/I2089* H2094,5)</x:f>
      </x:c>
      <x:c r="K2094" s="45" t="s"/>
    </x:row>
    <x:row r="2095" spans="1:27">
      <x:c r="B2095" s="0" t="s">
        <x:v>1135</x:v>
      </x:c>
      <x:c r="C2095" s="0" t="s">
        <x:v>246</x:v>
      </x:c>
      <x:c r="D2095" s="0" t="s">
        <x:v>1136</x:v>
      </x:c>
      <x:c r="E2095" s="42" t="n">
        <x:v>0.121</x:v>
      </x:c>
      <x:c r="F2095" s="0" t="s">
        <x:v>248</x:v>
      </x:c>
      <x:c r="G2095" s="0" t="s">
        <x:v>249</x:v>
      </x:c>
      <x:c r="H2095" s="43" t="n">
        <x:v>59.51</x:v>
      </x:c>
      <x:c r="I2095" s="0" t="s">
        <x:v>250</x:v>
      </x:c>
      <x:c r="J2095" s="44">
        <x:f>ROUND(E2095/I2089* H2095,5)</x:f>
      </x:c>
      <x:c r="K2095" s="45" t="s"/>
    </x:row>
    <x:row r="2096" spans="1:27">
      <x:c r="D2096" s="46" t="s">
        <x:v>282</x:v>
      </x:c>
      <x:c r="E2096" s="45" t="s"/>
      <x:c r="H2096" s="45" t="s"/>
      <x:c r="K2096" s="43">
        <x:f>SUM(J2094:J2095)</x:f>
      </x:c>
    </x:row>
    <x:row r="2097" spans="1:27">
      <x:c r="E2097" s="45" t="s"/>
      <x:c r="H2097" s="45" t="s"/>
      <x:c r="K2097" s="45" t="s"/>
    </x:row>
    <x:row r="2098" spans="1:27">
      <x:c r="D2098" s="46" t="s">
        <x:v>261</x:v>
      </x:c>
      <x:c r="E2098" s="45" t="s"/>
      <x:c r="H2098" s="45" t="n">
        <x:v>1.5</x:v>
      </x:c>
      <x:c r="I2098" s="0" t="s">
        <x:v>262</x:v>
      </x:c>
      <x:c r="J2098" s="0">
        <x:f>ROUND(H2098/100*K2092,5)</x:f>
      </x:c>
      <x:c r="K2098" s="45" t="s"/>
    </x:row>
    <x:row r="2099" spans="1:27">
      <x:c r="D2099" s="46" t="s">
        <x:v>260</x:v>
      </x:c>
      <x:c r="E2099" s="45" t="s"/>
      <x:c r="H2099" s="45" t="s"/>
      <x:c r="K2099" s="47">
        <x:f>SUM(J2090:J2098)</x:f>
      </x:c>
    </x:row>
    <x:row r="2100" spans="1:27">
      <x:c r="D2100" s="46" t="s">
        <x:v>293</x:v>
      </x:c>
      <x:c r="E2100" s="45" t="s"/>
      <x:c r="H2100" s="45" t="n">
        <x:v>8.15</x:v>
      </x:c>
      <x:c r="I2100" s="0" t="s">
        <x:v>262</x:v>
      </x:c>
      <x:c r="K2100" s="43">
        <x:f>ROUND(H2100/100*K2099,5)</x:f>
      </x:c>
    </x:row>
    <x:row r="2101" spans="1:27">
      <x:c r="D2101" s="46" t="s">
        <x:v>263</x:v>
      </x:c>
      <x:c r="E2101" s="45" t="s"/>
      <x:c r="H2101" s="45" t="s"/>
      <x:c r="K2101" s="47">
        <x:f>SUM(K2099:K2100)</x:f>
      </x:c>
    </x:row>
    <x:row r="2103" spans="1:27" customFormat="1" ht="45" customHeight="1">
      <x:c r="A2103" s="35" t="s">
        <x:v>1142</x:v>
      </x:c>
      <x:c r="B2103" s="35" t="s">
        <x:v>128</x:v>
      </x:c>
      <x:c r="C2103" s="36" t="s">
        <x:v>31</x:v>
      </x:c>
      <x:c r="D2103" s="37" t="s">
        <x:v>129</x:v>
      </x:c>
      <x:c r="E2103" s="36" t="s"/>
      <x:c r="F2103" s="36" t="s"/>
      <x:c r="G2103" s="36" t="s"/>
      <x:c r="H2103" s="38" t="s">
        <x:v>242</x:v>
      </x:c>
      <x:c r="I2103" s="39" t="n">
        <x:v>1</x:v>
      </x:c>
      <x:c r="J2103" s="40" t="s"/>
      <x:c r="K2103" s="41">
        <x:f>ROUND(K2110,2)</x:f>
      </x:c>
      <x:c r="L2103" s="37" t="s">
        <x:v>1143</x:v>
      </x:c>
      <x:c r="M2103" s="36" t="s"/>
      <x:c r="N2103" s="36" t="s"/>
      <x:c r="O2103" s="36" t="s"/>
      <x:c r="P2103" s="36" t="s"/>
      <x:c r="Q2103" s="36" t="s"/>
      <x:c r="R2103" s="36" t="s"/>
      <x:c r="S2103" s="36" t="s"/>
      <x:c r="T2103" s="36" t="s"/>
      <x:c r="U2103" s="36" t="s"/>
      <x:c r="V2103" s="36" t="s"/>
      <x:c r="W2103" s="36" t="s"/>
      <x:c r="X2103" s="36" t="s"/>
      <x:c r="Y2103" s="36" t="s"/>
      <x:c r="Z2103" s="36" t="s"/>
      <x:c r="AA2103" s="36" t="s"/>
    </x:row>
    <x:row r="2104" spans="1:27">
      <x:c r="B2104" s="13" t="s">
        <x:v>254</x:v>
      </x:c>
    </x:row>
    <x:row r="2105" spans="1:27">
      <x:c r="B2105" s="0" t="s">
        <x:v>1144</x:v>
      </x:c>
      <x:c r="C2105" s="0" t="s">
        <x:v>31</x:v>
      </x:c>
      <x:c r="D2105" s="0" t="s">
        <x:v>1145</x:v>
      </x:c>
      <x:c r="E2105" s="42" t="n">
        <x:v>1</x:v>
      </x:c>
      <x:c r="G2105" s="0" t="s">
        <x:v>249</x:v>
      </x:c>
      <x:c r="H2105" s="43" t="n">
        <x:v>94.02</x:v>
      </x:c>
      <x:c r="I2105" s="0" t="s">
        <x:v>250</x:v>
      </x:c>
      <x:c r="J2105" s="44">
        <x:f>ROUND(E2105* H2105,5)</x:f>
      </x:c>
      <x:c r="K2105" s="45" t="s"/>
    </x:row>
    <x:row r="2106" spans="1:27">
      <x:c r="B2106" s="0" t="s">
        <x:v>1146</x:v>
      </x:c>
      <x:c r="C2106" s="0" t="s">
        <x:v>62</x:v>
      </x:c>
      <x:c r="D2106" s="0" t="s">
        <x:v>1147</x:v>
      </x:c>
      <x:c r="E2106" s="42" t="n">
        <x:v>0.00525</x:v>
      </x:c>
      <x:c r="G2106" s="0" t="s">
        <x:v>249</x:v>
      </x:c>
      <x:c r="H2106" s="43" t="n">
        <x:v>62.14</x:v>
      </x:c>
      <x:c r="I2106" s="0" t="s">
        <x:v>250</x:v>
      </x:c>
      <x:c r="J2106" s="44">
        <x:f>ROUND(E2106* H2106,5)</x:f>
      </x:c>
      <x:c r="K2106" s="45" t="s"/>
    </x:row>
    <x:row r="2107" spans="1:27">
      <x:c r="D2107" s="46" t="s">
        <x:v>259</x:v>
      </x:c>
      <x:c r="E2107" s="45" t="s"/>
      <x:c r="H2107" s="45" t="s"/>
      <x:c r="K2107" s="43">
        <x:f>SUM(J2105:J2106)</x:f>
      </x:c>
    </x:row>
    <x:row r="2108" spans="1:27">
      <x:c r="D2108" s="46" t="s">
        <x:v>260</x:v>
      </x:c>
      <x:c r="E2108" s="45" t="s"/>
      <x:c r="H2108" s="45" t="s"/>
      <x:c r="K2108" s="47">
        <x:f>SUM(J2104:J2107)</x:f>
      </x:c>
    </x:row>
    <x:row r="2109" spans="1:27">
      <x:c r="D2109" s="46" t="s">
        <x:v>293</x:v>
      </x:c>
      <x:c r="E2109" s="45" t="s"/>
      <x:c r="H2109" s="45" t="n">
        <x:v>8.15</x:v>
      </x:c>
      <x:c r="I2109" s="0" t="s">
        <x:v>262</x:v>
      </x:c>
      <x:c r="K2109" s="43">
        <x:f>ROUND(H2109/100*K2108,5)</x:f>
      </x:c>
    </x:row>
    <x:row r="2110" spans="1:27">
      <x:c r="D2110" s="46" t="s">
        <x:v>263</x:v>
      </x:c>
      <x:c r="E2110" s="45" t="s"/>
      <x:c r="H2110" s="45" t="s"/>
      <x:c r="K2110" s="47">
        <x:f>SUM(K2108:K2109)</x:f>
      </x:c>
    </x:row>
    <x:row r="2112" spans="1:27" customFormat="1" ht="45" customHeight="1">
      <x:c r="A2112" s="35" t="s">
        <x:v>1148</x:v>
      </x:c>
      <x:c r="B2112" s="35" t="s">
        <x:v>126</x:v>
      </x:c>
      <x:c r="C2112" s="36" t="s">
        <x:v>31</x:v>
      </x:c>
      <x:c r="D2112" s="37" t="s">
        <x:v>127</x:v>
      </x:c>
      <x:c r="E2112" s="36" t="s"/>
      <x:c r="F2112" s="36" t="s"/>
      <x:c r="G2112" s="36" t="s"/>
      <x:c r="H2112" s="38" t="s">
        <x:v>242</x:v>
      </x:c>
      <x:c r="I2112" s="39" t="n">
        <x:v>1</x:v>
      </x:c>
      <x:c r="J2112" s="40" t="s"/>
      <x:c r="K2112" s="41">
        <x:f>ROUND(K2128,2)</x:f>
      </x:c>
      <x:c r="L2112" s="37" t="s">
        <x:v>1149</x:v>
      </x:c>
      <x:c r="M2112" s="36" t="s"/>
      <x:c r="N2112" s="36" t="s"/>
      <x:c r="O2112" s="36" t="s"/>
      <x:c r="P2112" s="36" t="s"/>
      <x:c r="Q2112" s="36" t="s"/>
      <x:c r="R2112" s="36" t="s"/>
      <x:c r="S2112" s="36" t="s"/>
      <x:c r="T2112" s="36" t="s"/>
      <x:c r="U2112" s="36" t="s"/>
      <x:c r="V2112" s="36" t="s"/>
      <x:c r="W2112" s="36" t="s"/>
      <x:c r="X2112" s="36" t="s"/>
      <x:c r="Y2112" s="36" t="s"/>
      <x:c r="Z2112" s="36" t="s"/>
      <x:c r="AA2112" s="36" t="s"/>
    </x:row>
    <x:row r="2113" spans="1:27">
      <x:c r="B2113" s="13" t="s">
        <x:v>244</x:v>
      </x:c>
    </x:row>
    <x:row r="2114" spans="1:27">
      <x:c r="B2114" s="0" t="s">
        <x:v>1150</x:v>
      </x:c>
      <x:c r="C2114" s="0" t="s">
        <x:v>246</x:v>
      </x:c>
      <x:c r="D2114" s="0" t="s">
        <x:v>1151</x:v>
      </x:c>
      <x:c r="E2114" s="42" t="n">
        <x:v>0.55</x:v>
      </x:c>
      <x:c r="F2114" s="0" t="s">
        <x:v>248</x:v>
      </x:c>
      <x:c r="G2114" s="0" t="s">
        <x:v>249</x:v>
      </x:c>
      <x:c r="H2114" s="43" t="n">
        <x:v>31.62</x:v>
      </x:c>
      <x:c r="I2114" s="0" t="s">
        <x:v>250</x:v>
      </x:c>
      <x:c r="J2114" s="44">
        <x:f>ROUND(E2114/I2112* H2114,5)</x:f>
      </x:c>
      <x:c r="K2114" s="45" t="s"/>
    </x:row>
    <x:row r="2115" spans="1:27">
      <x:c r="B2115" s="0" t="s">
        <x:v>1123</x:v>
      </x:c>
      <x:c r="C2115" s="0" t="s">
        <x:v>246</x:v>
      </x:c>
      <x:c r="D2115" s="0" t="s">
        <x:v>290</x:v>
      </x:c>
      <x:c r="E2115" s="42" t="n">
        <x:v>1.1</x:v>
      </x:c>
      <x:c r="F2115" s="0" t="s">
        <x:v>248</x:v>
      </x:c>
      <x:c r="G2115" s="0" t="s">
        <x:v>249</x:v>
      </x:c>
      <x:c r="H2115" s="43" t="n">
        <x:v>26.39</x:v>
      </x:c>
      <x:c r="I2115" s="0" t="s">
        <x:v>250</x:v>
      </x:c>
      <x:c r="J2115" s="44">
        <x:f>ROUND(E2115/I2112* H2115,5)</x:f>
      </x:c>
      <x:c r="K2115" s="45" t="s"/>
    </x:row>
    <x:row r="2116" spans="1:27">
      <x:c r="D2116" s="46" t="s">
        <x:v>253</x:v>
      </x:c>
      <x:c r="E2116" s="45" t="s"/>
      <x:c r="H2116" s="45" t="s"/>
      <x:c r="K2116" s="43">
        <x:f>SUM(J2114:J2115)</x:f>
      </x:c>
    </x:row>
    <x:row r="2117" spans="1:27">
      <x:c r="B2117" s="13" t="s">
        <x:v>273</x:v>
      </x:c>
      <x:c r="E2117" s="45" t="s"/>
      <x:c r="H2117" s="45" t="s"/>
      <x:c r="K2117" s="45" t="s"/>
    </x:row>
    <x:row r="2118" spans="1:27">
      <x:c r="B2118" s="0" t="s">
        <x:v>1152</x:v>
      </x:c>
      <x:c r="C2118" s="0" t="s">
        <x:v>246</x:v>
      </x:c>
      <x:c r="D2118" s="0" t="s">
        <x:v>1153</x:v>
      </x:c>
      <x:c r="E2118" s="42" t="n">
        <x:v>0.4</x:v>
      </x:c>
      <x:c r="F2118" s="0" t="s">
        <x:v>248</x:v>
      </x:c>
      <x:c r="G2118" s="0" t="s">
        <x:v>249</x:v>
      </x:c>
      <x:c r="H2118" s="43" t="n">
        <x:v>62.76</x:v>
      </x:c>
      <x:c r="I2118" s="0" t="s">
        <x:v>250</x:v>
      </x:c>
      <x:c r="J2118" s="44">
        <x:f>ROUND(E2118/I2112* H2118,5)</x:f>
      </x:c>
      <x:c r="K2118" s="45" t="s"/>
    </x:row>
    <x:row r="2119" spans="1:27">
      <x:c r="D2119" s="46" t="s">
        <x:v>282</x:v>
      </x:c>
      <x:c r="E2119" s="45" t="s"/>
      <x:c r="H2119" s="45" t="s"/>
      <x:c r="K2119" s="43">
        <x:f>SUM(J2118:J2118)</x:f>
      </x:c>
    </x:row>
    <x:row r="2120" spans="1:27">
      <x:c r="B2120" s="13" t="s">
        <x:v>254</x:v>
      </x:c>
      <x:c r="E2120" s="45" t="s"/>
      <x:c r="H2120" s="45" t="s"/>
      <x:c r="K2120" s="45" t="s"/>
    </x:row>
    <x:row r="2121" spans="1:27">
      <x:c r="B2121" s="0" t="s">
        <x:v>1154</x:v>
      </x:c>
      <x:c r="C2121" s="0" t="s">
        <x:v>31</x:v>
      </x:c>
      <x:c r="D2121" s="0" t="s">
        <x:v>1155</x:v>
      </x:c>
      <x:c r="E2121" s="42" t="n">
        <x:v>1</x:v>
      </x:c>
      <x:c r="G2121" s="0" t="s">
        <x:v>249</x:v>
      </x:c>
      <x:c r="H2121" s="43" t="n">
        <x:v>49.43</x:v>
      </x:c>
      <x:c r="I2121" s="0" t="s">
        <x:v>250</x:v>
      </x:c>
      <x:c r="J2121" s="44">
        <x:f>ROUND(E2121* H2121,5)</x:f>
      </x:c>
      <x:c r="K2121" s="45" t="s"/>
    </x:row>
    <x:row r="2122" spans="1:27">
      <x:c r="B2122" s="0" t="s">
        <x:v>1156</x:v>
      </x:c>
      <x:c r="C2122" s="0" t="s">
        <x:v>62</x:v>
      </x:c>
      <x:c r="D2122" s="0" t="s">
        <x:v>1157</x:v>
      </x:c>
      <x:c r="E2122" s="42" t="n">
        <x:v>0.173</x:v>
      </x:c>
      <x:c r="G2122" s="0" t="s">
        <x:v>249</x:v>
      </x:c>
      <x:c r="H2122" s="43" t="n">
        <x:v>24.09</x:v>
      </x:c>
      <x:c r="I2122" s="0" t="s">
        <x:v>250</x:v>
      </x:c>
      <x:c r="J2122" s="44">
        <x:f>ROUND(E2122* H2122,5)</x:f>
      </x:c>
      <x:c r="K2122" s="45" t="s"/>
    </x:row>
    <x:row r="2123" spans="1:27">
      <x:c r="D2123" s="46" t="s">
        <x:v>259</x:v>
      </x:c>
      <x:c r="E2123" s="45" t="s"/>
      <x:c r="H2123" s="45" t="s"/>
      <x:c r="K2123" s="43">
        <x:f>SUM(J2121:J2122)</x:f>
      </x:c>
    </x:row>
    <x:row r="2124" spans="1:27">
      <x:c r="E2124" s="45" t="s"/>
      <x:c r="H2124" s="45" t="s"/>
      <x:c r="K2124" s="45" t="s"/>
    </x:row>
    <x:row r="2125" spans="1:27">
      <x:c r="D2125" s="46" t="s">
        <x:v>261</x:v>
      </x:c>
      <x:c r="E2125" s="45" t="s"/>
      <x:c r="H2125" s="45" t="n">
        <x:v>1.5</x:v>
      </x:c>
      <x:c r="I2125" s="0" t="s">
        <x:v>262</x:v>
      </x:c>
      <x:c r="J2125" s="0">
        <x:f>ROUND(H2125/100*K2116,5)</x:f>
      </x:c>
      <x:c r="K2125" s="45" t="s"/>
    </x:row>
    <x:row r="2126" spans="1:27">
      <x:c r="D2126" s="46" t="s">
        <x:v>260</x:v>
      </x:c>
      <x:c r="E2126" s="45" t="s"/>
      <x:c r="H2126" s="45" t="s"/>
      <x:c r="K2126" s="47">
        <x:f>SUM(J2113:J2125)</x:f>
      </x:c>
    </x:row>
    <x:row r="2127" spans="1:27">
      <x:c r="D2127" s="46" t="s">
        <x:v>293</x:v>
      </x:c>
      <x:c r="E2127" s="45" t="s"/>
      <x:c r="H2127" s="45" t="n">
        <x:v>8.15</x:v>
      </x:c>
      <x:c r="I2127" s="0" t="s">
        <x:v>262</x:v>
      </x:c>
      <x:c r="K2127" s="43">
        <x:f>ROUND(H2127/100*K2126,5)</x:f>
      </x:c>
    </x:row>
    <x:row r="2128" spans="1:27">
      <x:c r="D2128" s="46" t="s">
        <x:v>263</x:v>
      </x:c>
      <x:c r="E2128" s="45" t="s"/>
      <x:c r="H2128" s="45" t="s"/>
      <x:c r="K2128" s="47">
        <x:f>SUM(K2126:K2127)</x:f>
      </x:c>
    </x:row>
    <x:row r="2130" spans="1:27" customFormat="1" ht="45" customHeight="1">
      <x:c r="A2130" s="35" t="s">
        <x:v>1158</x:v>
      </x:c>
      <x:c r="B2130" s="35" t="s">
        <x:v>136</x:v>
      </x:c>
      <x:c r="C2130" s="36" t="s">
        <x:v>19</x:v>
      </x:c>
      <x:c r="D2130" s="37" t="s">
        <x:v>137</x:v>
      </x:c>
      <x:c r="E2130" s="36" t="s"/>
      <x:c r="F2130" s="36" t="s"/>
      <x:c r="G2130" s="36" t="s"/>
      <x:c r="H2130" s="38" t="s">
        <x:v>242</x:v>
      </x:c>
      <x:c r="I2130" s="39" t="n">
        <x:v>1</x:v>
      </x:c>
      <x:c r="J2130" s="40" t="s"/>
      <x:c r="K2130" s="41">
        <x:f>ROUND(K2142,2)</x:f>
      </x:c>
      <x:c r="L2130" s="37" t="s">
        <x:v>1159</x:v>
      </x:c>
      <x:c r="M2130" s="36" t="s"/>
      <x:c r="N2130" s="36" t="s"/>
      <x:c r="O2130" s="36" t="s"/>
      <x:c r="P2130" s="36" t="s"/>
      <x:c r="Q2130" s="36" t="s"/>
      <x:c r="R2130" s="36" t="s"/>
      <x:c r="S2130" s="36" t="s"/>
      <x:c r="T2130" s="36" t="s"/>
      <x:c r="U2130" s="36" t="s"/>
      <x:c r="V2130" s="36" t="s"/>
      <x:c r="W2130" s="36" t="s"/>
      <x:c r="X2130" s="36" t="s"/>
      <x:c r="Y2130" s="36" t="s"/>
      <x:c r="Z2130" s="36" t="s"/>
      <x:c r="AA2130" s="36" t="s"/>
    </x:row>
    <x:row r="2131" spans="1:27">
      <x:c r="B2131" s="13" t="s">
        <x:v>244</x:v>
      </x:c>
    </x:row>
    <x:row r="2132" spans="1:27">
      <x:c r="B2132" s="0" t="s">
        <x:v>761</x:v>
      </x:c>
      <x:c r="C2132" s="0" t="s">
        <x:v>246</x:v>
      </x:c>
      <x:c r="D2132" s="0" t="s">
        <x:v>762</x:v>
      </x:c>
      <x:c r="E2132" s="42" t="n">
        <x:v>0.04</x:v>
      </x:c>
      <x:c r="F2132" s="0" t="s">
        <x:v>248</x:v>
      </x:c>
      <x:c r="G2132" s="0" t="s">
        <x:v>249</x:v>
      </x:c>
      <x:c r="H2132" s="43" t="n">
        <x:v>32.68</x:v>
      </x:c>
      <x:c r="I2132" s="0" t="s">
        <x:v>250</x:v>
      </x:c>
      <x:c r="J2132" s="44">
        <x:f>ROUND(E2132/I2130* H2132,5)</x:f>
      </x:c>
      <x:c r="K2132" s="45" t="s"/>
    </x:row>
    <x:row r="2133" spans="1:27">
      <x:c r="B2133" s="0" t="s">
        <x:v>759</x:v>
      </x:c>
      <x:c r="C2133" s="0" t="s">
        <x:v>246</x:v>
      </x:c>
      <x:c r="D2133" s="0" t="s">
        <x:v>760</x:v>
      </x:c>
      <x:c r="E2133" s="42" t="n">
        <x:v>0.04</x:v>
      </x:c>
      <x:c r="F2133" s="0" t="s">
        <x:v>248</x:v>
      </x:c>
      <x:c r="G2133" s="0" t="s">
        <x:v>249</x:v>
      </x:c>
      <x:c r="H2133" s="43" t="n">
        <x:v>28.03</x:v>
      </x:c>
      <x:c r="I2133" s="0" t="s">
        <x:v>250</x:v>
      </x:c>
      <x:c r="J2133" s="44">
        <x:f>ROUND(E2133/I2130* H2133,5)</x:f>
      </x:c>
      <x:c r="K2133" s="45" t="s"/>
    </x:row>
    <x:row r="2134" spans="1:27">
      <x:c r="D2134" s="46" t="s">
        <x:v>253</x:v>
      </x:c>
      <x:c r="E2134" s="45" t="s"/>
      <x:c r="H2134" s="45" t="s"/>
      <x:c r="K2134" s="43">
        <x:f>SUM(J2132:J2133)</x:f>
      </x:c>
    </x:row>
    <x:row r="2135" spans="1:27">
      <x:c r="B2135" s="13" t="s">
        <x:v>254</x:v>
      </x:c>
      <x:c r="E2135" s="45" t="s"/>
      <x:c r="H2135" s="45" t="s"/>
      <x:c r="K2135" s="45" t="s"/>
    </x:row>
    <x:row r="2136" spans="1:27">
      <x:c r="B2136" s="0" t="s">
        <x:v>1160</x:v>
      </x:c>
      <x:c r="C2136" s="0" t="s">
        <x:v>19</x:v>
      </x:c>
      <x:c r="D2136" s="0" t="s">
        <x:v>1161</x:v>
      </x:c>
      <x:c r="E2136" s="42" t="n">
        <x:v>1.02</x:v>
      </x:c>
      <x:c r="G2136" s="0" t="s">
        <x:v>249</x:v>
      </x:c>
      <x:c r="H2136" s="43" t="n">
        <x:v>6.03</x:v>
      </x:c>
      <x:c r="I2136" s="0" t="s">
        <x:v>250</x:v>
      </x:c>
      <x:c r="J2136" s="44">
        <x:f>ROUND(E2136* H2136,5)</x:f>
      </x:c>
      <x:c r="K2136" s="45" t="s"/>
    </x:row>
    <x:row r="2137" spans="1:27">
      <x:c r="D2137" s="46" t="s">
        <x:v>259</x:v>
      </x:c>
      <x:c r="E2137" s="45" t="s"/>
      <x:c r="H2137" s="45" t="s"/>
      <x:c r="K2137" s="43">
        <x:f>SUM(J2136:J2136)</x:f>
      </x:c>
    </x:row>
    <x:row r="2138" spans="1:27">
      <x:c r="E2138" s="45" t="s"/>
      <x:c r="H2138" s="45" t="s"/>
      <x:c r="K2138" s="45" t="s"/>
    </x:row>
    <x:row r="2139" spans="1:27">
      <x:c r="D2139" s="46" t="s">
        <x:v>261</x:v>
      </x:c>
      <x:c r="E2139" s="45" t="s"/>
      <x:c r="H2139" s="45" t="n">
        <x:v>1.5</x:v>
      </x:c>
      <x:c r="I2139" s="0" t="s">
        <x:v>262</x:v>
      </x:c>
      <x:c r="J2139" s="0">
        <x:f>ROUND(H2139/100*K2134,5)</x:f>
      </x:c>
      <x:c r="K2139" s="45" t="s"/>
    </x:row>
    <x:row r="2140" spans="1:27">
      <x:c r="D2140" s="46" t="s">
        <x:v>260</x:v>
      </x:c>
      <x:c r="E2140" s="45" t="s"/>
      <x:c r="H2140" s="45" t="s"/>
      <x:c r="K2140" s="47">
        <x:f>SUM(J2131:J2139)</x:f>
      </x:c>
    </x:row>
    <x:row r="2141" spans="1:27">
      <x:c r="D2141" s="46" t="s">
        <x:v>293</x:v>
      </x:c>
      <x:c r="E2141" s="45" t="s"/>
      <x:c r="H2141" s="45" t="n">
        <x:v>8.15</x:v>
      </x:c>
      <x:c r="I2141" s="0" t="s">
        <x:v>262</x:v>
      </x:c>
      <x:c r="K2141" s="43">
        <x:f>ROUND(H2141/100*K2140,5)</x:f>
      </x:c>
    </x:row>
    <x:row r="2142" spans="1:27">
      <x:c r="D2142" s="46" t="s">
        <x:v>263</x:v>
      </x:c>
      <x:c r="E2142" s="45" t="s"/>
      <x:c r="H2142" s="45" t="s"/>
      <x:c r="K2142" s="47">
        <x:f>SUM(K2140:K2141)</x:f>
      </x:c>
    </x:row>
    <x:row r="2144" spans="1:27" customFormat="1" ht="45" customHeight="1">
      <x:c r="A2144" s="35" t="s">
        <x:v>1162</x:v>
      </x:c>
      <x:c r="B2144" s="35" t="s">
        <x:v>138</x:v>
      </x:c>
      <x:c r="C2144" s="36" t="s">
        <x:v>19</x:v>
      </x:c>
      <x:c r="D2144" s="37" t="s">
        <x:v>139</x:v>
      </x:c>
      <x:c r="E2144" s="36" t="s"/>
      <x:c r="F2144" s="36" t="s"/>
      <x:c r="G2144" s="36" t="s"/>
      <x:c r="H2144" s="38" t="s">
        <x:v>242</x:v>
      </x:c>
      <x:c r="I2144" s="39" t="n">
        <x:v>1</x:v>
      </x:c>
      <x:c r="J2144" s="40" t="s"/>
      <x:c r="K2144" s="41">
        <x:f>ROUND(K2156,2)</x:f>
      </x:c>
      <x:c r="L2144" s="37" t="s">
        <x:v>1159</x:v>
      </x:c>
      <x:c r="M2144" s="36" t="s"/>
      <x:c r="N2144" s="36" t="s"/>
      <x:c r="O2144" s="36" t="s"/>
      <x:c r="P2144" s="36" t="s"/>
      <x:c r="Q2144" s="36" t="s"/>
      <x:c r="R2144" s="36" t="s"/>
      <x:c r="S2144" s="36" t="s"/>
      <x:c r="T2144" s="36" t="s"/>
      <x:c r="U2144" s="36" t="s"/>
      <x:c r="V2144" s="36" t="s"/>
      <x:c r="W2144" s="36" t="s"/>
      <x:c r="X2144" s="36" t="s"/>
      <x:c r="Y2144" s="36" t="s"/>
      <x:c r="Z2144" s="36" t="s"/>
      <x:c r="AA2144" s="36" t="s"/>
    </x:row>
    <x:row r="2145" spans="1:27">
      <x:c r="B2145" s="13" t="s">
        <x:v>244</x:v>
      </x:c>
    </x:row>
    <x:row r="2146" spans="1:27">
      <x:c r="B2146" s="0" t="s">
        <x:v>759</x:v>
      </x:c>
      <x:c r="C2146" s="0" t="s">
        <x:v>246</x:v>
      </x:c>
      <x:c r="D2146" s="0" t="s">
        <x:v>760</x:v>
      </x:c>
      <x:c r="E2146" s="42" t="n">
        <x:v>0.04</x:v>
      </x:c>
      <x:c r="F2146" s="0" t="s">
        <x:v>248</x:v>
      </x:c>
      <x:c r="G2146" s="0" t="s">
        <x:v>249</x:v>
      </x:c>
      <x:c r="H2146" s="43" t="n">
        <x:v>28.03</x:v>
      </x:c>
      <x:c r="I2146" s="0" t="s">
        <x:v>250</x:v>
      </x:c>
      <x:c r="J2146" s="44">
        <x:f>ROUND(E2146/I2144* H2146,5)</x:f>
      </x:c>
      <x:c r="K2146" s="45" t="s"/>
    </x:row>
    <x:row r="2147" spans="1:27">
      <x:c r="B2147" s="0" t="s">
        <x:v>761</x:v>
      </x:c>
      <x:c r="C2147" s="0" t="s">
        <x:v>246</x:v>
      </x:c>
      <x:c r="D2147" s="0" t="s">
        <x:v>762</x:v>
      </x:c>
      <x:c r="E2147" s="42" t="n">
        <x:v>0.04</x:v>
      </x:c>
      <x:c r="F2147" s="0" t="s">
        <x:v>248</x:v>
      </x:c>
      <x:c r="G2147" s="0" t="s">
        <x:v>249</x:v>
      </x:c>
      <x:c r="H2147" s="43" t="n">
        <x:v>32.68</x:v>
      </x:c>
      <x:c r="I2147" s="0" t="s">
        <x:v>250</x:v>
      </x:c>
      <x:c r="J2147" s="44">
        <x:f>ROUND(E2147/I2144* H2147,5)</x:f>
      </x:c>
      <x:c r="K2147" s="45" t="s"/>
    </x:row>
    <x:row r="2148" spans="1:27">
      <x:c r="D2148" s="46" t="s">
        <x:v>253</x:v>
      </x:c>
      <x:c r="E2148" s="45" t="s"/>
      <x:c r="H2148" s="45" t="s"/>
      <x:c r="K2148" s="43">
        <x:f>SUM(J2146:J2147)</x:f>
      </x:c>
    </x:row>
    <x:row r="2149" spans="1:27">
      <x:c r="B2149" s="13" t="s">
        <x:v>254</x:v>
      </x:c>
      <x:c r="E2149" s="45" t="s"/>
      <x:c r="H2149" s="45" t="s"/>
      <x:c r="K2149" s="45" t="s"/>
    </x:row>
    <x:row r="2150" spans="1:27">
      <x:c r="B2150" s="0" t="s">
        <x:v>1163</x:v>
      </x:c>
      <x:c r="C2150" s="0" t="s">
        <x:v>19</x:v>
      </x:c>
      <x:c r="D2150" s="0" t="s">
        <x:v>1164</x:v>
      </x:c>
      <x:c r="E2150" s="42" t="n">
        <x:v>1.02</x:v>
      </x:c>
      <x:c r="G2150" s="0" t="s">
        <x:v>249</x:v>
      </x:c>
      <x:c r="H2150" s="43" t="n">
        <x:v>8.92</x:v>
      </x:c>
      <x:c r="I2150" s="0" t="s">
        <x:v>250</x:v>
      </x:c>
      <x:c r="J2150" s="44">
        <x:f>ROUND(E2150* H2150,5)</x:f>
      </x:c>
      <x:c r="K2150" s="45" t="s"/>
    </x:row>
    <x:row r="2151" spans="1:27">
      <x:c r="D2151" s="46" t="s">
        <x:v>259</x:v>
      </x:c>
      <x:c r="E2151" s="45" t="s"/>
      <x:c r="H2151" s="45" t="s"/>
      <x:c r="K2151" s="43">
        <x:f>SUM(J2150:J2150)</x:f>
      </x:c>
    </x:row>
    <x:row r="2152" spans="1:27">
      <x:c r="E2152" s="45" t="s"/>
      <x:c r="H2152" s="45" t="s"/>
      <x:c r="K2152" s="45" t="s"/>
    </x:row>
    <x:row r="2153" spans="1:27">
      <x:c r="D2153" s="46" t="s">
        <x:v>261</x:v>
      </x:c>
      <x:c r="E2153" s="45" t="s"/>
      <x:c r="H2153" s="45" t="n">
        <x:v>1.5</x:v>
      </x:c>
      <x:c r="I2153" s="0" t="s">
        <x:v>262</x:v>
      </x:c>
      <x:c r="J2153" s="0">
        <x:f>ROUND(H2153/100*K2148,5)</x:f>
      </x:c>
      <x:c r="K2153" s="45" t="s"/>
    </x:row>
    <x:row r="2154" spans="1:27">
      <x:c r="D2154" s="46" t="s">
        <x:v>260</x:v>
      </x:c>
      <x:c r="E2154" s="45" t="s"/>
      <x:c r="H2154" s="45" t="s"/>
      <x:c r="K2154" s="47">
        <x:f>SUM(J2145:J2153)</x:f>
      </x:c>
    </x:row>
    <x:row r="2155" spans="1:27">
      <x:c r="D2155" s="46" t="s">
        <x:v>293</x:v>
      </x:c>
      <x:c r="E2155" s="45" t="s"/>
      <x:c r="H2155" s="45" t="n">
        <x:v>8.15</x:v>
      </x:c>
      <x:c r="I2155" s="0" t="s">
        <x:v>262</x:v>
      </x:c>
      <x:c r="K2155" s="43">
        <x:f>ROUND(H2155/100*K2154,5)</x:f>
      </x:c>
    </x:row>
    <x:row r="2156" spans="1:27">
      <x:c r="D2156" s="46" t="s">
        <x:v>263</x:v>
      </x:c>
      <x:c r="E2156" s="45" t="s"/>
      <x:c r="H2156" s="45" t="s"/>
      <x:c r="K2156" s="47">
        <x:f>SUM(K2154:K2155)</x:f>
      </x:c>
    </x:row>
    <x:row r="2158" spans="1:27" customFormat="1" ht="45" customHeight="1">
      <x:c r="A2158" s="35" t="s">
        <x:v>1165</x:v>
      </x:c>
      <x:c r="B2158" s="35" t="s">
        <x:v>149</x:v>
      </x:c>
      <x:c r="C2158" s="36" t="s">
        <x:v>31</x:v>
      </x:c>
      <x:c r="D2158" s="37" t="s">
        <x:v>150</x:v>
      </x:c>
      <x:c r="E2158" s="36" t="s"/>
      <x:c r="F2158" s="36" t="s"/>
      <x:c r="G2158" s="36" t="s"/>
      <x:c r="H2158" s="38" t="s">
        <x:v>242</x:v>
      </x:c>
      <x:c r="I2158" s="39" t="n">
        <x:v>1</x:v>
      </x:c>
      <x:c r="J2158" s="40" t="s"/>
      <x:c r="K2158" s="41">
        <x:f>ROUND(K2185,2)</x:f>
      </x:c>
      <x:c r="L2158" s="37" t="s">
        <x:v>1166</x:v>
      </x:c>
      <x:c r="M2158" s="36" t="s"/>
      <x:c r="N2158" s="36" t="s"/>
      <x:c r="O2158" s="36" t="s"/>
      <x:c r="P2158" s="36" t="s"/>
      <x:c r="Q2158" s="36" t="s"/>
      <x:c r="R2158" s="36" t="s"/>
      <x:c r="S2158" s="36" t="s"/>
      <x:c r="T2158" s="36" t="s"/>
      <x:c r="U2158" s="36" t="s"/>
      <x:c r="V2158" s="36" t="s"/>
      <x:c r="W2158" s="36" t="s"/>
      <x:c r="X2158" s="36" t="s"/>
      <x:c r="Y2158" s="36" t="s"/>
      <x:c r="Z2158" s="36" t="s"/>
      <x:c r="AA2158" s="36" t="s"/>
    </x:row>
    <x:row r="2159" spans="1:27">
      <x:c r="B2159" s="13" t="s">
        <x:v>244</x:v>
      </x:c>
    </x:row>
    <x:row r="2160" spans="1:27">
      <x:c r="B2160" s="0" t="s">
        <x:v>759</x:v>
      </x:c>
      <x:c r="C2160" s="0" t="s">
        <x:v>246</x:v>
      </x:c>
      <x:c r="D2160" s="0" t="s">
        <x:v>760</x:v>
      </x:c>
      <x:c r="E2160" s="42" t="n">
        <x:v>0.53</x:v>
      </x:c>
      <x:c r="F2160" s="0" t="s">
        <x:v>248</x:v>
      </x:c>
      <x:c r="G2160" s="0" t="s">
        <x:v>249</x:v>
      </x:c>
      <x:c r="H2160" s="43" t="n">
        <x:v>28.03</x:v>
      </x:c>
      <x:c r="I2160" s="0" t="s">
        <x:v>250</x:v>
      </x:c>
      <x:c r="J2160" s="44">
        <x:f>ROUND(E2160/I2158* H2160,5)</x:f>
      </x:c>
      <x:c r="K2160" s="45" t="s"/>
    </x:row>
    <x:row r="2161" spans="1:27">
      <x:c r="B2161" s="0" t="s">
        <x:v>761</x:v>
      </x:c>
      <x:c r="C2161" s="0" t="s">
        <x:v>246</x:v>
      </x:c>
      <x:c r="D2161" s="0" t="s">
        <x:v>762</x:v>
      </x:c>
      <x:c r="E2161" s="42" t="n">
        <x:v>0.53</x:v>
      </x:c>
      <x:c r="F2161" s="0" t="s">
        <x:v>248</x:v>
      </x:c>
      <x:c r="G2161" s="0" t="s">
        <x:v>249</x:v>
      </x:c>
      <x:c r="H2161" s="43" t="n">
        <x:v>32.68</x:v>
      </x:c>
      <x:c r="I2161" s="0" t="s">
        <x:v>250</x:v>
      </x:c>
      <x:c r="J2161" s="44">
        <x:f>ROUND(E2161/I2158* H2161,5)</x:f>
      </x:c>
      <x:c r="K2161" s="45" t="s"/>
    </x:row>
    <x:row r="2162" spans="1:27">
      <x:c r="B2162" s="0" t="s">
        <x:v>1123</x:v>
      </x:c>
      <x:c r="C2162" s="0" t="s">
        <x:v>246</x:v>
      </x:c>
      <x:c r="D2162" s="0" t="s">
        <x:v>290</x:v>
      </x:c>
      <x:c r="E2162" s="42" t="n">
        <x:v>0.25</x:v>
      </x:c>
      <x:c r="F2162" s="0" t="s">
        <x:v>248</x:v>
      </x:c>
      <x:c r="G2162" s="0" t="s">
        <x:v>249</x:v>
      </x:c>
      <x:c r="H2162" s="43" t="n">
        <x:v>26.39</x:v>
      </x:c>
      <x:c r="I2162" s="0" t="s">
        <x:v>250</x:v>
      </x:c>
      <x:c r="J2162" s="44">
        <x:f>ROUND(E2162/I2158* H2162,5)</x:f>
      </x:c>
      <x:c r="K2162" s="45" t="s"/>
    </x:row>
    <x:row r="2163" spans="1:27">
      <x:c r="D2163" s="46" t="s">
        <x:v>253</x:v>
      </x:c>
      <x:c r="E2163" s="45" t="s"/>
      <x:c r="H2163" s="45" t="s"/>
      <x:c r="K2163" s="43">
        <x:f>SUM(J2160:J2162)</x:f>
      </x:c>
    </x:row>
    <x:row r="2164" spans="1:27">
      <x:c r="B2164" s="13" t="s">
        <x:v>273</x:v>
      </x:c>
      <x:c r="E2164" s="45" t="s"/>
      <x:c r="H2164" s="45" t="s"/>
      <x:c r="K2164" s="45" t="s"/>
    </x:row>
    <x:row r="2165" spans="1:27">
      <x:c r="B2165" s="0" t="s">
        <x:v>1167</x:v>
      </x:c>
      <x:c r="C2165" s="0" t="s">
        <x:v>246</x:v>
      </x:c>
      <x:c r="D2165" s="0" t="s">
        <x:v>1168</x:v>
      </x:c>
      <x:c r="E2165" s="42" t="n">
        <x:v>0.53</x:v>
      </x:c>
      <x:c r="F2165" s="0" t="s">
        <x:v>248</x:v>
      </x:c>
      <x:c r="G2165" s="0" t="s">
        <x:v>249</x:v>
      </x:c>
      <x:c r="H2165" s="43" t="n">
        <x:v>54.97</x:v>
      </x:c>
      <x:c r="I2165" s="0" t="s">
        <x:v>250</x:v>
      </x:c>
      <x:c r="J2165" s="44">
        <x:f>ROUND(E2165/I2158* H2165,5)</x:f>
      </x:c>
      <x:c r="K2165" s="45" t="s"/>
    </x:row>
    <x:row r="2166" spans="1:27">
      <x:c r="B2166" s="0" t="s">
        <x:v>1152</x:v>
      </x:c>
      <x:c r="C2166" s="0" t="s">
        <x:v>246</x:v>
      </x:c>
      <x:c r="D2166" s="0" t="s">
        <x:v>1153</x:v>
      </x:c>
      <x:c r="E2166" s="42" t="n">
        <x:v>0.53</x:v>
      </x:c>
      <x:c r="F2166" s="0" t="s">
        <x:v>248</x:v>
      </x:c>
      <x:c r="G2166" s="0" t="s">
        <x:v>249</x:v>
      </x:c>
      <x:c r="H2166" s="43" t="n">
        <x:v>62.76</x:v>
      </x:c>
      <x:c r="I2166" s="0" t="s">
        <x:v>250</x:v>
      </x:c>
      <x:c r="J2166" s="44">
        <x:f>ROUND(E2166/I2158* H2166,5)</x:f>
      </x:c>
      <x:c r="K2166" s="45" t="s"/>
    </x:row>
    <x:row r="2167" spans="1:27">
      <x:c r="D2167" s="46" t="s">
        <x:v>282</x:v>
      </x:c>
      <x:c r="E2167" s="45" t="s"/>
      <x:c r="H2167" s="45" t="s"/>
      <x:c r="K2167" s="43">
        <x:f>SUM(J2165:J2166)</x:f>
      </x:c>
    </x:row>
    <x:row r="2168" spans="1:27">
      <x:c r="B2168" s="13" t="s">
        <x:v>254</x:v>
      </x:c>
      <x:c r="E2168" s="45" t="s"/>
      <x:c r="H2168" s="45" t="s"/>
      <x:c r="K2168" s="45" t="s"/>
    </x:row>
    <x:row r="2169" spans="1:27">
      <x:c r="B2169" s="0" t="s">
        <x:v>553</x:v>
      </x:c>
      <x:c r="C2169" s="0" t="s">
        <x:v>19</x:v>
      </x:c>
      <x:c r="D2169" s="0" t="s">
        <x:v>554</x:v>
      </x:c>
      <x:c r="E2169" s="42" t="n">
        <x:v>2.4</x:v>
      </x:c>
      <x:c r="G2169" s="0" t="s">
        <x:v>249</x:v>
      </x:c>
      <x:c r="H2169" s="43" t="n">
        <x:v>1.65</x:v>
      </x:c>
      <x:c r="I2169" s="0" t="s">
        <x:v>250</x:v>
      </x:c>
      <x:c r="J2169" s="44">
        <x:f>ROUND(E2169* H2169,5)</x:f>
      </x:c>
      <x:c r="K2169" s="45" t="s"/>
    </x:row>
    <x:row r="2170" spans="1:27">
      <x:c r="B2170" s="0" t="s">
        <x:v>545</x:v>
      </x:c>
      <x:c r="C2170" s="0" t="s">
        <x:v>31</x:v>
      </x:c>
      <x:c r="D2170" s="0" t="s">
        <x:v>546</x:v>
      </x:c>
      <x:c r="E2170" s="42" t="n">
        <x:v>1</x:v>
      </x:c>
      <x:c r="G2170" s="0" t="s">
        <x:v>249</x:v>
      </x:c>
      <x:c r="H2170" s="43" t="n">
        <x:v>16.94</x:v>
      </x:c>
      <x:c r="I2170" s="0" t="s">
        <x:v>250</x:v>
      </x:c>
      <x:c r="J2170" s="44">
        <x:f>ROUND(E2170* H2170,5)</x:f>
      </x:c>
      <x:c r="K2170" s="45" t="s"/>
    </x:row>
    <x:row r="2171" spans="1:27">
      <x:c r="B2171" s="0" t="s">
        <x:v>557</x:v>
      </x:c>
      <x:c r="C2171" s="0" t="s">
        <x:v>19</x:v>
      </x:c>
      <x:c r="D2171" s="0" t="s">
        <x:v>558</x:v>
      </x:c>
      <x:c r="E2171" s="42" t="n">
        <x:v>1.2</x:v>
      </x:c>
      <x:c r="G2171" s="0" t="s">
        <x:v>249</x:v>
      </x:c>
      <x:c r="H2171" s="43" t="n">
        <x:v>1.93</x:v>
      </x:c>
      <x:c r="I2171" s="0" t="s">
        <x:v>250</x:v>
      </x:c>
      <x:c r="J2171" s="44">
        <x:f>ROUND(E2171* H2171,5)</x:f>
      </x:c>
      <x:c r="K2171" s="45" t="s"/>
    </x:row>
    <x:row r="2172" spans="1:27">
      <x:c r="B2172" s="0" t="s">
        <x:v>1169</x:v>
      </x:c>
      <x:c r="C2172" s="0" t="s">
        <x:v>31</x:v>
      </x:c>
      <x:c r="D2172" s="0" t="s">
        <x:v>1170</x:v>
      </x:c>
      <x:c r="E2172" s="42" t="n">
        <x:v>1</x:v>
      </x:c>
      <x:c r="G2172" s="0" t="s">
        <x:v>249</x:v>
      </x:c>
      <x:c r="H2172" s="43" t="n">
        <x:v>620.9</x:v>
      </x:c>
      <x:c r="I2172" s="0" t="s">
        <x:v>250</x:v>
      </x:c>
      <x:c r="J2172" s="44">
        <x:f>ROUND(E2172* H2172,5)</x:f>
      </x:c>
      <x:c r="K2172" s="45" t="s"/>
    </x:row>
    <x:row r="2173" spans="1:27">
      <x:c r="B2173" s="0" t="s">
        <x:v>1171</x:v>
      </x:c>
      <x:c r="C2173" s="0" t="s">
        <x:v>44</x:v>
      </x:c>
      <x:c r="D2173" s="0" t="s">
        <x:v>1172</x:v>
      </x:c>
      <x:c r="E2173" s="42" t="n">
        <x:v>0.638</x:v>
      </x:c>
      <x:c r="G2173" s="0" t="s">
        <x:v>249</x:v>
      </x:c>
      <x:c r="H2173" s="43" t="n">
        <x:v>92.19</x:v>
      </x:c>
      <x:c r="I2173" s="0" t="s">
        <x:v>250</x:v>
      </x:c>
      <x:c r="J2173" s="44">
        <x:f>ROUND(E2173* H2173,5)</x:f>
      </x:c>
      <x:c r="K2173" s="45" t="s"/>
    </x:row>
    <x:row r="2174" spans="1:27">
      <x:c r="B2174" s="0" t="s">
        <x:v>555</x:v>
      </x:c>
      <x:c r="C2174" s="0" t="s">
        <x:v>31</x:v>
      </x:c>
      <x:c r="D2174" s="0" t="s">
        <x:v>556</x:v>
      </x:c>
      <x:c r="E2174" s="42" t="n">
        <x:v>1</x:v>
      </x:c>
      <x:c r="G2174" s="0" t="s">
        <x:v>249</x:v>
      </x:c>
      <x:c r="H2174" s="43" t="n">
        <x:v>14.85</x:v>
      </x:c>
      <x:c r="I2174" s="0" t="s">
        <x:v>250</x:v>
      </x:c>
      <x:c r="J2174" s="44">
        <x:f>ROUND(E2174* H2174,5)</x:f>
      </x:c>
      <x:c r="K2174" s="45" t="s"/>
    </x:row>
    <x:row r="2175" spans="1:27">
      <x:c r="B2175" s="0" t="s">
        <x:v>561</x:v>
      </x:c>
      <x:c r="C2175" s="0" t="s">
        <x:v>31</x:v>
      </x:c>
      <x:c r="D2175" s="0" t="s">
        <x:v>562</x:v>
      </x:c>
      <x:c r="E2175" s="42" t="n">
        <x:v>2</x:v>
      </x:c>
      <x:c r="G2175" s="0" t="s">
        <x:v>249</x:v>
      </x:c>
      <x:c r="H2175" s="43" t="n">
        <x:v>2.68</x:v>
      </x:c>
      <x:c r="I2175" s="0" t="s">
        <x:v>250</x:v>
      </x:c>
      <x:c r="J2175" s="44">
        <x:f>ROUND(E2175* H2175,5)</x:f>
      </x:c>
      <x:c r="K2175" s="45" t="s"/>
    </x:row>
    <x:row r="2176" spans="1:27">
      <x:c r="B2176" s="0" t="s">
        <x:v>1173</x:v>
      </x:c>
      <x:c r="C2176" s="0" t="s">
        <x:v>31</x:v>
      </x:c>
      <x:c r="D2176" s="0" t="s">
        <x:v>1174</x:v>
      </x:c>
      <x:c r="E2176" s="42" t="n">
        <x:v>1</x:v>
      </x:c>
      <x:c r="G2176" s="0" t="s">
        <x:v>249</x:v>
      </x:c>
      <x:c r="H2176" s="43" t="n">
        <x:v>47.89</x:v>
      </x:c>
      <x:c r="I2176" s="0" t="s">
        <x:v>250</x:v>
      </x:c>
      <x:c r="J2176" s="44">
        <x:f>ROUND(E2176* H2176,5)</x:f>
      </x:c>
      <x:c r="K2176" s="45" t="s"/>
    </x:row>
    <x:row r="2177" spans="1:27">
      <x:c r="B2177" s="0" t="s">
        <x:v>567</x:v>
      </x:c>
      <x:c r="C2177" s="0" t="s">
        <x:v>31</x:v>
      </x:c>
      <x:c r="D2177" s="0" t="s">
        <x:v>568</x:v>
      </x:c>
      <x:c r="E2177" s="42" t="n">
        <x:v>1</x:v>
      </x:c>
      <x:c r="G2177" s="0" t="s">
        <x:v>249</x:v>
      </x:c>
      <x:c r="H2177" s="43" t="n">
        <x:v>11.09</x:v>
      </x:c>
      <x:c r="I2177" s="0" t="s">
        <x:v>250</x:v>
      </x:c>
      <x:c r="J2177" s="44">
        <x:f>ROUND(E2177* H2177,5)</x:f>
      </x:c>
      <x:c r="K2177" s="45" t="s"/>
    </x:row>
    <x:row r="2178" spans="1:27">
      <x:c r="B2178" s="0" t="s">
        <x:v>563</x:v>
      </x:c>
      <x:c r="C2178" s="0" t="s">
        <x:v>19</x:v>
      </x:c>
      <x:c r="D2178" s="0" t="s">
        <x:v>564</x:v>
      </x:c>
      <x:c r="E2178" s="42" t="n">
        <x:v>0.6</x:v>
      </x:c>
      <x:c r="G2178" s="0" t="s">
        <x:v>249</x:v>
      </x:c>
      <x:c r="H2178" s="43" t="n">
        <x:v>1.5</x:v>
      </x:c>
      <x:c r="I2178" s="0" t="s">
        <x:v>250</x:v>
      </x:c>
      <x:c r="J2178" s="44">
        <x:f>ROUND(E2178* H2178,5)</x:f>
      </x:c>
      <x:c r="K2178" s="45" t="s"/>
    </x:row>
    <x:row r="2179" spans="1:27">
      <x:c r="B2179" s="0" t="s">
        <x:v>559</x:v>
      </x:c>
      <x:c r="C2179" s="0" t="s">
        <x:v>19</x:v>
      </x:c>
      <x:c r="D2179" s="0" t="s">
        <x:v>560</x:v>
      </x:c>
      <x:c r="E2179" s="42" t="n">
        <x:v>12</x:v>
      </x:c>
      <x:c r="G2179" s="0" t="s">
        <x:v>249</x:v>
      </x:c>
      <x:c r="H2179" s="43" t="n">
        <x:v>1.06</x:v>
      </x:c>
      <x:c r="I2179" s="0" t="s">
        <x:v>250</x:v>
      </x:c>
      <x:c r="J2179" s="44">
        <x:f>ROUND(E2179* H2179,5)</x:f>
      </x:c>
      <x:c r="K2179" s="45" t="s"/>
    </x:row>
    <x:row r="2180" spans="1:27">
      <x:c r="D2180" s="46" t="s">
        <x:v>259</x:v>
      </x:c>
      <x:c r="E2180" s="45" t="s"/>
      <x:c r="H2180" s="45" t="s"/>
      <x:c r="K2180" s="43">
        <x:f>SUM(J2169:J2179)</x:f>
      </x:c>
    </x:row>
    <x:row r="2181" spans="1:27">
      <x:c r="E2181" s="45" t="s"/>
      <x:c r="H2181" s="45" t="s"/>
      <x:c r="K2181" s="45" t="s"/>
    </x:row>
    <x:row r="2182" spans="1:27">
      <x:c r="D2182" s="46" t="s">
        <x:v>261</x:v>
      </x:c>
      <x:c r="E2182" s="45" t="s"/>
      <x:c r="H2182" s="45" t="n">
        <x:v>1.5</x:v>
      </x:c>
      <x:c r="I2182" s="0" t="s">
        <x:v>262</x:v>
      </x:c>
      <x:c r="J2182" s="0">
        <x:f>ROUND(H2182/100*K2163,5)</x:f>
      </x:c>
      <x:c r="K2182" s="45" t="s"/>
    </x:row>
    <x:row r="2183" spans="1:27">
      <x:c r="D2183" s="46" t="s">
        <x:v>260</x:v>
      </x:c>
      <x:c r="E2183" s="45" t="s"/>
      <x:c r="H2183" s="45" t="s"/>
      <x:c r="K2183" s="47">
        <x:f>SUM(J2159:J2182)</x:f>
      </x:c>
    </x:row>
    <x:row r="2184" spans="1:27">
      <x:c r="D2184" s="46" t="s">
        <x:v>293</x:v>
      </x:c>
      <x:c r="E2184" s="45" t="s"/>
      <x:c r="H2184" s="45" t="n">
        <x:v>8.15</x:v>
      </x:c>
      <x:c r="I2184" s="0" t="s">
        <x:v>262</x:v>
      </x:c>
      <x:c r="K2184" s="43">
        <x:f>ROUND(H2184/100*K2183,5)</x:f>
      </x:c>
    </x:row>
    <x:row r="2185" spans="1:27">
      <x:c r="D2185" s="46" t="s">
        <x:v>263</x:v>
      </x:c>
      <x:c r="E2185" s="45" t="s"/>
      <x:c r="H2185" s="45" t="s"/>
      <x:c r="K2185" s="47">
        <x:f>SUM(K2183:K2184)</x:f>
      </x:c>
    </x:row>
    <x:row r="2187" spans="1:27" customFormat="1" ht="45" customHeight="1">
      <x:c r="A2187" s="35" t="s">
        <x:v>1175</x:v>
      </x:c>
      <x:c r="B2187" s="35" t="s">
        <x:v>151</x:v>
      </x:c>
      <x:c r="C2187" s="36" t="s">
        <x:v>31</x:v>
      </x:c>
      <x:c r="D2187" s="37" t="s">
        <x:v>152</x:v>
      </x:c>
      <x:c r="E2187" s="36" t="s"/>
      <x:c r="F2187" s="36" t="s"/>
      <x:c r="G2187" s="36" t="s"/>
      <x:c r="H2187" s="38" t="s">
        <x:v>242</x:v>
      </x:c>
      <x:c r="I2187" s="39" t="n">
        <x:v>1</x:v>
      </x:c>
      <x:c r="J2187" s="40" t="s"/>
      <x:c r="K2187" s="41">
        <x:f>ROUND(K2216,2)</x:f>
      </x:c>
      <x:c r="L2187" s="37" t="s">
        <x:v>1176</x:v>
      </x:c>
      <x:c r="M2187" s="36" t="s"/>
      <x:c r="N2187" s="36" t="s"/>
      <x:c r="O2187" s="36" t="s"/>
      <x:c r="P2187" s="36" t="s"/>
      <x:c r="Q2187" s="36" t="s"/>
      <x:c r="R2187" s="36" t="s"/>
      <x:c r="S2187" s="36" t="s"/>
      <x:c r="T2187" s="36" t="s"/>
      <x:c r="U2187" s="36" t="s"/>
      <x:c r="V2187" s="36" t="s"/>
      <x:c r="W2187" s="36" t="s"/>
      <x:c r="X2187" s="36" t="s"/>
      <x:c r="Y2187" s="36" t="s"/>
      <x:c r="Z2187" s="36" t="s"/>
      <x:c r="AA2187" s="36" t="s"/>
    </x:row>
    <x:row r="2188" spans="1:27">
      <x:c r="B2188" s="13" t="s">
        <x:v>244</x:v>
      </x:c>
    </x:row>
    <x:row r="2189" spans="1:27">
      <x:c r="B2189" s="0" t="s">
        <x:v>761</x:v>
      </x:c>
      <x:c r="C2189" s="0" t="s">
        <x:v>246</x:v>
      </x:c>
      <x:c r="D2189" s="0" t="s">
        <x:v>762</x:v>
      </x:c>
      <x:c r="E2189" s="42" t="n">
        <x:v>0.53</x:v>
      </x:c>
      <x:c r="F2189" s="0" t="s">
        <x:v>248</x:v>
      </x:c>
      <x:c r="G2189" s="0" t="s">
        <x:v>249</x:v>
      </x:c>
      <x:c r="H2189" s="43" t="n">
        <x:v>32.68</x:v>
      </x:c>
      <x:c r="I2189" s="0" t="s">
        <x:v>250</x:v>
      </x:c>
      <x:c r="J2189" s="44">
        <x:f>ROUND(E2189/I2187* H2189,5)</x:f>
      </x:c>
      <x:c r="K2189" s="45" t="s"/>
    </x:row>
    <x:row r="2190" spans="1:27">
      <x:c r="B2190" s="0" t="s">
        <x:v>759</x:v>
      </x:c>
      <x:c r="C2190" s="0" t="s">
        <x:v>246</x:v>
      </x:c>
      <x:c r="D2190" s="0" t="s">
        <x:v>760</x:v>
      </x:c>
      <x:c r="E2190" s="42" t="n">
        <x:v>0.53</x:v>
      </x:c>
      <x:c r="F2190" s="0" t="s">
        <x:v>248</x:v>
      </x:c>
      <x:c r="G2190" s="0" t="s">
        <x:v>249</x:v>
      </x:c>
      <x:c r="H2190" s="43" t="n">
        <x:v>28.03</x:v>
      </x:c>
      <x:c r="I2190" s="0" t="s">
        <x:v>250</x:v>
      </x:c>
      <x:c r="J2190" s="44">
        <x:f>ROUND(E2190/I2187* H2190,5)</x:f>
      </x:c>
      <x:c r="K2190" s="45" t="s"/>
    </x:row>
    <x:row r="2191" spans="1:27">
      <x:c r="B2191" s="0" t="s">
        <x:v>1123</x:v>
      </x:c>
      <x:c r="C2191" s="0" t="s">
        <x:v>246</x:v>
      </x:c>
      <x:c r="D2191" s="0" t="s">
        <x:v>290</x:v>
      </x:c>
      <x:c r="E2191" s="42" t="n">
        <x:v>0.25</x:v>
      </x:c>
      <x:c r="F2191" s="0" t="s">
        <x:v>248</x:v>
      </x:c>
      <x:c r="G2191" s="0" t="s">
        <x:v>249</x:v>
      </x:c>
      <x:c r="H2191" s="43" t="n">
        <x:v>26.39</x:v>
      </x:c>
      <x:c r="I2191" s="0" t="s">
        <x:v>250</x:v>
      </x:c>
      <x:c r="J2191" s="44">
        <x:f>ROUND(E2191/I2187* H2191,5)</x:f>
      </x:c>
      <x:c r="K2191" s="45" t="s"/>
    </x:row>
    <x:row r="2192" spans="1:27">
      <x:c r="D2192" s="46" t="s">
        <x:v>253</x:v>
      </x:c>
      <x:c r="E2192" s="45" t="s"/>
      <x:c r="H2192" s="45" t="s"/>
      <x:c r="K2192" s="43">
        <x:f>SUM(J2189:J2191)</x:f>
      </x:c>
    </x:row>
    <x:row r="2193" spans="1:27">
      <x:c r="B2193" s="13" t="s">
        <x:v>273</x:v>
      </x:c>
      <x:c r="E2193" s="45" t="s"/>
      <x:c r="H2193" s="45" t="s"/>
      <x:c r="K2193" s="45" t="s"/>
    </x:row>
    <x:row r="2194" spans="1:27">
      <x:c r="B2194" s="0" t="s">
        <x:v>1167</x:v>
      </x:c>
      <x:c r="C2194" s="0" t="s">
        <x:v>246</x:v>
      </x:c>
      <x:c r="D2194" s="0" t="s">
        <x:v>1168</x:v>
      </x:c>
      <x:c r="E2194" s="42" t="n">
        <x:v>0.53</x:v>
      </x:c>
      <x:c r="F2194" s="0" t="s">
        <x:v>248</x:v>
      </x:c>
      <x:c r="G2194" s="0" t="s">
        <x:v>249</x:v>
      </x:c>
      <x:c r="H2194" s="43" t="n">
        <x:v>54.97</x:v>
      </x:c>
      <x:c r="I2194" s="0" t="s">
        <x:v>250</x:v>
      </x:c>
      <x:c r="J2194" s="44">
        <x:f>ROUND(E2194/I2187* H2194,5)</x:f>
      </x:c>
      <x:c r="K2194" s="45" t="s"/>
    </x:row>
    <x:row r="2195" spans="1:27">
      <x:c r="B2195" s="0" t="s">
        <x:v>1152</x:v>
      </x:c>
      <x:c r="C2195" s="0" t="s">
        <x:v>246</x:v>
      </x:c>
      <x:c r="D2195" s="0" t="s">
        <x:v>1153</x:v>
      </x:c>
      <x:c r="E2195" s="42" t="n">
        <x:v>0.53</x:v>
      </x:c>
      <x:c r="F2195" s="0" t="s">
        <x:v>248</x:v>
      </x:c>
      <x:c r="G2195" s="0" t="s">
        <x:v>249</x:v>
      </x:c>
      <x:c r="H2195" s="43" t="n">
        <x:v>62.76</x:v>
      </x:c>
      <x:c r="I2195" s="0" t="s">
        <x:v>250</x:v>
      </x:c>
      <x:c r="J2195" s="44">
        <x:f>ROUND(E2195/I2187* H2195,5)</x:f>
      </x:c>
      <x:c r="K2195" s="45" t="s"/>
    </x:row>
    <x:row r="2196" spans="1:27">
      <x:c r="D2196" s="46" t="s">
        <x:v>282</x:v>
      </x:c>
      <x:c r="E2196" s="45" t="s"/>
      <x:c r="H2196" s="45" t="s"/>
      <x:c r="K2196" s="43">
        <x:f>SUM(J2194:J2195)</x:f>
      </x:c>
    </x:row>
    <x:row r="2197" spans="1:27">
      <x:c r="B2197" s="13" t="s">
        <x:v>254</x:v>
      </x:c>
      <x:c r="E2197" s="45" t="s"/>
      <x:c r="H2197" s="45" t="s"/>
      <x:c r="K2197" s="45" t="s"/>
    </x:row>
    <x:row r="2198" spans="1:27">
      <x:c r="B2198" s="0" t="s">
        <x:v>559</x:v>
      </x:c>
      <x:c r="C2198" s="0" t="s">
        <x:v>19</x:v>
      </x:c>
      <x:c r="D2198" s="0" t="s">
        <x:v>560</x:v>
      </x:c>
      <x:c r="E2198" s="42" t="n">
        <x:v>12</x:v>
      </x:c>
      <x:c r="G2198" s="0" t="s">
        <x:v>249</x:v>
      </x:c>
      <x:c r="H2198" s="43" t="n">
        <x:v>1.06</x:v>
      </x:c>
      <x:c r="I2198" s="0" t="s">
        <x:v>250</x:v>
      </x:c>
      <x:c r="J2198" s="44">
        <x:f>ROUND(E2198* H2198,5)</x:f>
      </x:c>
      <x:c r="K2198" s="45" t="s"/>
    </x:row>
    <x:row r="2199" spans="1:27">
      <x:c r="B2199" s="0" t="s">
        <x:v>567</x:v>
      </x:c>
      <x:c r="C2199" s="0" t="s">
        <x:v>31</x:v>
      </x:c>
      <x:c r="D2199" s="0" t="s">
        <x:v>568</x:v>
      </x:c>
      <x:c r="E2199" s="42" t="n">
        <x:v>1</x:v>
      </x:c>
      <x:c r="G2199" s="0" t="s">
        <x:v>249</x:v>
      </x:c>
      <x:c r="H2199" s="43" t="n">
        <x:v>11.09</x:v>
      </x:c>
      <x:c r="I2199" s="0" t="s">
        <x:v>250</x:v>
      </x:c>
      <x:c r="J2199" s="44">
        <x:f>ROUND(E2199* H2199,5)</x:f>
      </x:c>
      <x:c r="K2199" s="45" t="s"/>
    </x:row>
    <x:row r="2200" spans="1:27">
      <x:c r="B2200" s="0" t="s">
        <x:v>1173</x:v>
      </x:c>
      <x:c r="C2200" s="0" t="s">
        <x:v>31</x:v>
      </x:c>
      <x:c r="D2200" s="0" t="s">
        <x:v>1174</x:v>
      </x:c>
      <x:c r="E2200" s="42" t="n">
        <x:v>1</x:v>
      </x:c>
      <x:c r="G2200" s="0" t="s">
        <x:v>249</x:v>
      </x:c>
      <x:c r="H2200" s="43" t="n">
        <x:v>47.89</x:v>
      </x:c>
      <x:c r="I2200" s="0" t="s">
        <x:v>250</x:v>
      </x:c>
      <x:c r="J2200" s="44">
        <x:f>ROUND(E2200* H2200,5)</x:f>
      </x:c>
      <x:c r="K2200" s="45" t="s"/>
    </x:row>
    <x:row r="2201" spans="1:27">
      <x:c r="B2201" s="0" t="s">
        <x:v>1169</x:v>
      </x:c>
      <x:c r="C2201" s="0" t="s">
        <x:v>31</x:v>
      </x:c>
      <x:c r="D2201" s="0" t="s">
        <x:v>1170</x:v>
      </x:c>
      <x:c r="E2201" s="42" t="n">
        <x:v>0.01</x:v>
      </x:c>
      <x:c r="G2201" s="0" t="s">
        <x:v>249</x:v>
      </x:c>
      <x:c r="H2201" s="43" t="n">
        <x:v>620.9</x:v>
      </x:c>
      <x:c r="I2201" s="0" t="s">
        <x:v>250</x:v>
      </x:c>
      <x:c r="J2201" s="44">
        <x:f>ROUND(E2201* H2201,5)</x:f>
      </x:c>
      <x:c r="K2201" s="45" t="s"/>
    </x:row>
    <x:row r="2202" spans="1:27">
      <x:c r="B2202" s="0" t="s">
        <x:v>1171</x:v>
      </x:c>
      <x:c r="C2202" s="0" t="s">
        <x:v>44</x:v>
      </x:c>
      <x:c r="D2202" s="0" t="s">
        <x:v>1172</x:v>
      </x:c>
      <x:c r="E2202" s="42" t="n">
        <x:v>0.638</x:v>
      </x:c>
      <x:c r="G2202" s="0" t="s">
        <x:v>249</x:v>
      </x:c>
      <x:c r="H2202" s="43" t="n">
        <x:v>92.19</x:v>
      </x:c>
      <x:c r="I2202" s="0" t="s">
        <x:v>250</x:v>
      </x:c>
      <x:c r="J2202" s="44">
        <x:f>ROUND(E2202* H2202,5)</x:f>
      </x:c>
      <x:c r="K2202" s="45" t="s"/>
    </x:row>
    <x:row r="2203" spans="1:27">
      <x:c r="B2203" s="0" t="s">
        <x:v>553</x:v>
      </x:c>
      <x:c r="C2203" s="0" t="s">
        <x:v>19</x:v>
      </x:c>
      <x:c r="D2203" s="0" t="s">
        <x:v>554</x:v>
      </x:c>
      <x:c r="E2203" s="42" t="n">
        <x:v>2.4</x:v>
      </x:c>
      <x:c r="G2203" s="0" t="s">
        <x:v>249</x:v>
      </x:c>
      <x:c r="H2203" s="43" t="n">
        <x:v>1.65</x:v>
      </x:c>
      <x:c r="I2203" s="0" t="s">
        <x:v>250</x:v>
      </x:c>
      <x:c r="J2203" s="44">
        <x:f>ROUND(E2203* H2203,5)</x:f>
      </x:c>
      <x:c r="K2203" s="45" t="s"/>
    </x:row>
    <x:row r="2204" spans="1:27">
      <x:c r="B2204" s="0" t="s">
        <x:v>545</x:v>
      </x:c>
      <x:c r="C2204" s="0" t="s">
        <x:v>31</x:v>
      </x:c>
      <x:c r="D2204" s="0" t="s">
        <x:v>546</x:v>
      </x:c>
      <x:c r="E2204" s="42" t="n">
        <x:v>1</x:v>
      </x:c>
      <x:c r="G2204" s="0" t="s">
        <x:v>249</x:v>
      </x:c>
      <x:c r="H2204" s="43" t="n">
        <x:v>16.94</x:v>
      </x:c>
      <x:c r="I2204" s="0" t="s">
        <x:v>250</x:v>
      </x:c>
      <x:c r="J2204" s="44">
        <x:f>ROUND(E2204* H2204,5)</x:f>
      </x:c>
      <x:c r="K2204" s="45" t="s"/>
    </x:row>
    <x:row r="2205" spans="1:27">
      <x:c r="B2205" s="0" t="s">
        <x:v>561</x:v>
      </x:c>
      <x:c r="C2205" s="0" t="s">
        <x:v>31</x:v>
      </x:c>
      <x:c r="D2205" s="0" t="s">
        <x:v>562</x:v>
      </x:c>
      <x:c r="E2205" s="42" t="n">
        <x:v>2</x:v>
      </x:c>
      <x:c r="G2205" s="0" t="s">
        <x:v>249</x:v>
      </x:c>
      <x:c r="H2205" s="43" t="n">
        <x:v>2.68</x:v>
      </x:c>
      <x:c r="I2205" s="0" t="s">
        <x:v>250</x:v>
      </x:c>
      <x:c r="J2205" s="44">
        <x:f>ROUND(E2205* H2205,5)</x:f>
      </x:c>
      <x:c r="K2205" s="45" t="s"/>
    </x:row>
    <x:row r="2206" spans="1:27">
      <x:c r="B2206" s="0" t="s">
        <x:v>551</x:v>
      </x:c>
      <x:c r="C2206" s="0" t="s">
        <x:v>31</x:v>
      </x:c>
      <x:c r="D2206" s="0" t="s">
        <x:v>552</x:v>
      </x:c>
      <x:c r="E2206" s="42" t="n">
        <x:v>1</x:v>
      </x:c>
      <x:c r="G2206" s="0" t="s">
        <x:v>249</x:v>
      </x:c>
      <x:c r="H2206" s="43" t="n">
        <x:v>1.38</x:v>
      </x:c>
      <x:c r="I2206" s="0" t="s">
        <x:v>250</x:v>
      </x:c>
      <x:c r="J2206" s="44">
        <x:f>ROUND(E2206* H2206,5)</x:f>
      </x:c>
      <x:c r="K2206" s="45" t="s"/>
    </x:row>
    <x:row r="2207" spans="1:27">
      <x:c r="B2207" s="0" t="s">
        <x:v>557</x:v>
      </x:c>
      <x:c r="C2207" s="0" t="s">
        <x:v>19</x:v>
      </x:c>
      <x:c r="D2207" s="0" t="s">
        <x:v>558</x:v>
      </x:c>
      <x:c r="E2207" s="42" t="n">
        <x:v>1.2</x:v>
      </x:c>
      <x:c r="G2207" s="0" t="s">
        <x:v>249</x:v>
      </x:c>
      <x:c r="H2207" s="43" t="n">
        <x:v>1.93</x:v>
      </x:c>
      <x:c r="I2207" s="0" t="s">
        <x:v>250</x:v>
      </x:c>
      <x:c r="J2207" s="44">
        <x:f>ROUND(E2207* H2207,5)</x:f>
      </x:c>
      <x:c r="K2207" s="45" t="s"/>
    </x:row>
    <x:row r="2208" spans="1:27">
      <x:c r="B2208" s="0" t="s">
        <x:v>563</x:v>
      </x:c>
      <x:c r="C2208" s="0" t="s">
        <x:v>19</x:v>
      </x:c>
      <x:c r="D2208" s="0" t="s">
        <x:v>564</x:v>
      </x:c>
      <x:c r="E2208" s="42" t="n">
        <x:v>0.6</x:v>
      </x:c>
      <x:c r="G2208" s="0" t="s">
        <x:v>249</x:v>
      </x:c>
      <x:c r="H2208" s="43" t="n">
        <x:v>1.5</x:v>
      </x:c>
      <x:c r="I2208" s="0" t="s">
        <x:v>250</x:v>
      </x:c>
      <x:c r="J2208" s="44">
        <x:f>ROUND(E2208* H2208,5)</x:f>
      </x:c>
      <x:c r="K2208" s="45" t="s"/>
    </x:row>
    <x:row r="2209" spans="1:27">
      <x:c r="B2209" s="0" t="s">
        <x:v>1177</x:v>
      </x:c>
      <x:c r="C2209" s="0" t="s">
        <x:v>31</x:v>
      </x:c>
      <x:c r="D2209" s="0" t="s">
        <x:v>1178</x:v>
      </x:c>
      <x:c r="E2209" s="42" t="n">
        <x:v>1</x:v>
      </x:c>
      <x:c r="G2209" s="0" t="s">
        <x:v>249</x:v>
      </x:c>
      <x:c r="H2209" s="43" t="n">
        <x:v>1542</x:v>
      </x:c>
      <x:c r="I2209" s="0" t="s">
        <x:v>250</x:v>
      </x:c>
      <x:c r="J2209" s="44">
        <x:f>ROUND(E2209* H2209,5)</x:f>
      </x:c>
      <x:c r="K2209" s="45" t="s"/>
    </x:row>
    <x:row r="2210" spans="1:27">
      <x:c r="B2210" s="0" t="s">
        <x:v>555</x:v>
      </x:c>
      <x:c r="C2210" s="0" t="s">
        <x:v>31</x:v>
      </x:c>
      <x:c r="D2210" s="0" t="s">
        <x:v>556</x:v>
      </x:c>
      <x:c r="E2210" s="42" t="n">
        <x:v>1</x:v>
      </x:c>
      <x:c r="G2210" s="0" t="s">
        <x:v>249</x:v>
      </x:c>
      <x:c r="H2210" s="43" t="n">
        <x:v>14.85</x:v>
      </x:c>
      <x:c r="I2210" s="0" t="s">
        <x:v>250</x:v>
      </x:c>
      <x:c r="J2210" s="44">
        <x:f>ROUND(E2210* H2210,5)</x:f>
      </x:c>
      <x:c r="K2210" s="45" t="s"/>
    </x:row>
    <x:row r="2211" spans="1:27">
      <x:c r="D2211" s="46" t="s">
        <x:v>259</x:v>
      </x:c>
      <x:c r="E2211" s="45" t="s"/>
      <x:c r="H2211" s="45" t="s"/>
      <x:c r="K2211" s="43">
        <x:f>SUM(J2198:J2210)</x:f>
      </x:c>
    </x:row>
    <x:row r="2212" spans="1:27">
      <x:c r="E2212" s="45" t="s"/>
      <x:c r="H2212" s="45" t="s"/>
      <x:c r="K2212" s="45" t="s"/>
    </x:row>
    <x:row r="2213" spans="1:27">
      <x:c r="D2213" s="46" t="s">
        <x:v>261</x:v>
      </x:c>
      <x:c r="E2213" s="45" t="s"/>
      <x:c r="H2213" s="45" t="n">
        <x:v>1.5</x:v>
      </x:c>
      <x:c r="I2213" s="0" t="s">
        <x:v>262</x:v>
      </x:c>
      <x:c r="J2213" s="0">
        <x:f>ROUND(H2213/100*K2192,5)</x:f>
      </x:c>
      <x:c r="K2213" s="45" t="s"/>
    </x:row>
    <x:row r="2214" spans="1:27">
      <x:c r="D2214" s="46" t="s">
        <x:v>260</x:v>
      </x:c>
      <x:c r="E2214" s="45" t="s"/>
      <x:c r="H2214" s="45" t="s"/>
      <x:c r="K2214" s="47">
        <x:f>SUM(J2188:J2213)</x:f>
      </x:c>
    </x:row>
    <x:row r="2215" spans="1:27">
      <x:c r="D2215" s="46" t="s">
        <x:v>293</x:v>
      </x:c>
      <x:c r="E2215" s="45" t="s"/>
      <x:c r="H2215" s="45" t="n">
        <x:v>8.15</x:v>
      </x:c>
      <x:c r="I2215" s="0" t="s">
        <x:v>262</x:v>
      </x:c>
      <x:c r="K2215" s="43">
        <x:f>ROUND(H2215/100*K2214,5)</x:f>
      </x:c>
    </x:row>
    <x:row r="2216" spans="1:27">
      <x:c r="D2216" s="46" t="s">
        <x:v>263</x:v>
      </x:c>
      <x:c r="E2216" s="45" t="s"/>
      <x:c r="H2216" s="45" t="s"/>
      <x:c r="K2216" s="47">
        <x:f>SUM(K2214:K2215)</x:f>
      </x:c>
    </x:row>
    <x:row r="2218" spans="1:27" customFormat="1" ht="45" customHeight="1">
      <x:c r="A2218" s="35" t="s">
        <x:v>1179</x:v>
      </x:c>
      <x:c r="B2218" s="35" t="s">
        <x:v>147</x:v>
      </x:c>
      <x:c r="C2218" s="36" t="s">
        <x:v>31</x:v>
      </x:c>
      <x:c r="D2218" s="37" t="s">
        <x:v>148</x:v>
      </x:c>
      <x:c r="E2218" s="36" t="s"/>
      <x:c r="F2218" s="36" t="s"/>
      <x:c r="G2218" s="36" t="s"/>
      <x:c r="H2218" s="38" t="s">
        <x:v>242</x:v>
      </x:c>
      <x:c r="I2218" s="39" t="n">
        <x:v>1</x:v>
      </x:c>
      <x:c r="J2218" s="40" t="s"/>
      <x:c r="K2218" s="41">
        <x:f>ROUND(K2244,2)</x:f>
      </x:c>
      <x:c r="L2218" s="37" t="s">
        <x:v>1180</x:v>
      </x:c>
      <x:c r="M2218" s="36" t="s"/>
      <x:c r="N2218" s="36" t="s"/>
      <x:c r="O2218" s="36" t="s"/>
      <x:c r="P2218" s="36" t="s"/>
      <x:c r="Q2218" s="36" t="s"/>
      <x:c r="R2218" s="36" t="s"/>
      <x:c r="S2218" s="36" t="s"/>
      <x:c r="T2218" s="36" t="s"/>
      <x:c r="U2218" s="36" t="s"/>
      <x:c r="V2218" s="36" t="s"/>
      <x:c r="W2218" s="36" t="s"/>
      <x:c r="X2218" s="36" t="s"/>
      <x:c r="Y2218" s="36" t="s"/>
      <x:c r="Z2218" s="36" t="s"/>
      <x:c r="AA2218" s="36" t="s"/>
    </x:row>
    <x:row r="2219" spans="1:27">
      <x:c r="B2219" s="13" t="s">
        <x:v>244</x:v>
      </x:c>
    </x:row>
    <x:row r="2220" spans="1:27">
      <x:c r="B2220" s="0" t="s">
        <x:v>1123</x:v>
      </x:c>
      <x:c r="C2220" s="0" t="s">
        <x:v>246</x:v>
      </x:c>
      <x:c r="D2220" s="0" t="s">
        <x:v>290</x:v>
      </x:c>
      <x:c r="E2220" s="42" t="n">
        <x:v>0.25</x:v>
      </x:c>
      <x:c r="F2220" s="0" t="s">
        <x:v>248</x:v>
      </x:c>
      <x:c r="G2220" s="0" t="s">
        <x:v>249</x:v>
      </x:c>
      <x:c r="H2220" s="43" t="n">
        <x:v>26.39</x:v>
      </x:c>
      <x:c r="I2220" s="0" t="s">
        <x:v>250</x:v>
      </x:c>
      <x:c r="J2220" s="44">
        <x:f>ROUND(E2220/I2218* H2220,5)</x:f>
      </x:c>
      <x:c r="K2220" s="45" t="s"/>
    </x:row>
    <x:row r="2221" spans="1:27">
      <x:c r="B2221" s="0" t="s">
        <x:v>759</x:v>
      </x:c>
      <x:c r="C2221" s="0" t="s">
        <x:v>246</x:v>
      </x:c>
      <x:c r="D2221" s="0" t="s">
        <x:v>760</x:v>
      </x:c>
      <x:c r="E2221" s="42" t="n">
        <x:v>0.53</x:v>
      </x:c>
      <x:c r="F2221" s="0" t="s">
        <x:v>248</x:v>
      </x:c>
      <x:c r="G2221" s="0" t="s">
        <x:v>249</x:v>
      </x:c>
      <x:c r="H2221" s="43" t="n">
        <x:v>28.03</x:v>
      </x:c>
      <x:c r="I2221" s="0" t="s">
        <x:v>250</x:v>
      </x:c>
      <x:c r="J2221" s="44">
        <x:f>ROUND(E2221/I2218* H2221,5)</x:f>
      </x:c>
      <x:c r="K2221" s="45" t="s"/>
    </x:row>
    <x:row r="2222" spans="1:27">
      <x:c r="B2222" s="0" t="s">
        <x:v>761</x:v>
      </x:c>
      <x:c r="C2222" s="0" t="s">
        <x:v>246</x:v>
      </x:c>
      <x:c r="D2222" s="0" t="s">
        <x:v>762</x:v>
      </x:c>
      <x:c r="E2222" s="42" t="n">
        <x:v>0.53</x:v>
      </x:c>
      <x:c r="F2222" s="0" t="s">
        <x:v>248</x:v>
      </x:c>
      <x:c r="G2222" s="0" t="s">
        <x:v>249</x:v>
      </x:c>
      <x:c r="H2222" s="43" t="n">
        <x:v>32.68</x:v>
      </x:c>
      <x:c r="I2222" s="0" t="s">
        <x:v>250</x:v>
      </x:c>
      <x:c r="J2222" s="44">
        <x:f>ROUND(E2222/I2218* H2222,5)</x:f>
      </x:c>
      <x:c r="K2222" s="45" t="s"/>
    </x:row>
    <x:row r="2223" spans="1:27">
      <x:c r="D2223" s="46" t="s">
        <x:v>253</x:v>
      </x:c>
      <x:c r="E2223" s="45" t="s"/>
      <x:c r="H2223" s="45" t="s"/>
      <x:c r="K2223" s="43">
        <x:f>SUM(J2220:J2222)</x:f>
      </x:c>
    </x:row>
    <x:row r="2224" spans="1:27">
      <x:c r="B2224" s="13" t="s">
        <x:v>273</x:v>
      </x:c>
      <x:c r="E2224" s="45" t="s"/>
      <x:c r="H2224" s="45" t="s"/>
      <x:c r="K2224" s="45" t="s"/>
    </x:row>
    <x:row r="2225" spans="1:27">
      <x:c r="B2225" s="0" t="s">
        <x:v>1167</x:v>
      </x:c>
      <x:c r="C2225" s="0" t="s">
        <x:v>246</x:v>
      </x:c>
      <x:c r="D2225" s="0" t="s">
        <x:v>1168</x:v>
      </x:c>
      <x:c r="E2225" s="42" t="n">
        <x:v>0.53</x:v>
      </x:c>
      <x:c r="F2225" s="0" t="s">
        <x:v>248</x:v>
      </x:c>
      <x:c r="G2225" s="0" t="s">
        <x:v>249</x:v>
      </x:c>
      <x:c r="H2225" s="43" t="n">
        <x:v>54.97</x:v>
      </x:c>
      <x:c r="I2225" s="0" t="s">
        <x:v>250</x:v>
      </x:c>
      <x:c r="J2225" s="44">
        <x:f>ROUND(E2225/I2218* H2225,5)</x:f>
      </x:c>
      <x:c r="K2225" s="45" t="s"/>
    </x:row>
    <x:row r="2226" spans="1:27">
      <x:c r="B2226" s="0" t="s">
        <x:v>1152</x:v>
      </x:c>
      <x:c r="C2226" s="0" t="s">
        <x:v>246</x:v>
      </x:c>
      <x:c r="D2226" s="0" t="s">
        <x:v>1153</x:v>
      </x:c>
      <x:c r="E2226" s="42" t="n">
        <x:v>0.53</x:v>
      </x:c>
      <x:c r="F2226" s="0" t="s">
        <x:v>248</x:v>
      </x:c>
      <x:c r="G2226" s="0" t="s">
        <x:v>249</x:v>
      </x:c>
      <x:c r="H2226" s="43" t="n">
        <x:v>62.76</x:v>
      </x:c>
      <x:c r="I2226" s="0" t="s">
        <x:v>250</x:v>
      </x:c>
      <x:c r="J2226" s="44">
        <x:f>ROUND(E2226/I2218* H2226,5)</x:f>
      </x:c>
      <x:c r="K2226" s="45" t="s"/>
    </x:row>
    <x:row r="2227" spans="1:27">
      <x:c r="D2227" s="46" t="s">
        <x:v>282</x:v>
      </x:c>
      <x:c r="E2227" s="45" t="s"/>
      <x:c r="H2227" s="45" t="s"/>
      <x:c r="K2227" s="43">
        <x:f>SUM(J2225:J2226)</x:f>
      </x:c>
    </x:row>
    <x:row r="2228" spans="1:27">
      <x:c r="B2228" s="13" t="s">
        <x:v>254</x:v>
      </x:c>
      <x:c r="E2228" s="45" t="s"/>
      <x:c r="H2228" s="45" t="s"/>
      <x:c r="K2228" s="45" t="s"/>
    </x:row>
    <x:row r="2229" spans="1:27">
      <x:c r="B2229" s="0" t="s">
        <x:v>563</x:v>
      </x:c>
      <x:c r="C2229" s="0" t="s">
        <x:v>19</x:v>
      </x:c>
      <x:c r="D2229" s="0" t="s">
        <x:v>564</x:v>
      </x:c>
      <x:c r="E2229" s="42" t="n">
        <x:v>0.6</x:v>
      </x:c>
      <x:c r="G2229" s="0" t="s">
        <x:v>249</x:v>
      </x:c>
      <x:c r="H2229" s="43" t="n">
        <x:v>1.5</x:v>
      </x:c>
      <x:c r="I2229" s="0" t="s">
        <x:v>250</x:v>
      </x:c>
      <x:c r="J2229" s="44">
        <x:f>ROUND(E2229* H2229,5)</x:f>
      </x:c>
      <x:c r="K2229" s="45" t="s"/>
    </x:row>
    <x:row r="2230" spans="1:27">
      <x:c r="B2230" s="0" t="s">
        <x:v>1181</x:v>
      </x:c>
      <x:c r="C2230" s="0" t="s">
        <x:v>44</x:v>
      </x:c>
      <x:c r="D2230" s="0" t="s">
        <x:v>1182</x:v>
      </x:c>
      <x:c r="E2230" s="42" t="n">
        <x:v>0.242</x:v>
      </x:c>
      <x:c r="G2230" s="0" t="s">
        <x:v>249</x:v>
      </x:c>
      <x:c r="H2230" s="43" t="n">
        <x:v>95.08</x:v>
      </x:c>
      <x:c r="I2230" s="0" t="s">
        <x:v>250</x:v>
      </x:c>
      <x:c r="J2230" s="44">
        <x:f>ROUND(E2230* H2230,5)</x:f>
      </x:c>
      <x:c r="K2230" s="45" t="s"/>
    </x:row>
    <x:row r="2231" spans="1:27">
      <x:c r="B2231" s="0" t="s">
        <x:v>1183</x:v>
      </x:c>
      <x:c r="C2231" s="0" t="s">
        <x:v>31</x:v>
      </x:c>
      <x:c r="D2231" s="0" t="s">
        <x:v>1184</x:v>
      </x:c>
      <x:c r="E2231" s="42" t="n">
        <x:v>1</x:v>
      </x:c>
      <x:c r="G2231" s="0" t="s">
        <x:v>249</x:v>
      </x:c>
      <x:c r="H2231" s="43" t="n">
        <x:v>227.78</x:v>
      </x:c>
      <x:c r="I2231" s="0" t="s">
        <x:v>250</x:v>
      </x:c>
      <x:c r="J2231" s="44">
        <x:f>ROUND(E2231* H2231,5)</x:f>
      </x:c>
      <x:c r="K2231" s="45" t="s"/>
    </x:row>
    <x:row r="2232" spans="1:27">
      <x:c r="B2232" s="0" t="s">
        <x:v>1185</x:v>
      </x:c>
      <x:c r="C2232" s="0" t="s">
        <x:v>31</x:v>
      </x:c>
      <x:c r="D2232" s="0" t="s">
        <x:v>878</x:v>
      </x:c>
      <x:c r="E2232" s="42" t="n">
        <x:v>1</x:v>
      </x:c>
      <x:c r="G2232" s="0" t="s">
        <x:v>249</x:v>
      </x:c>
      <x:c r="H2232" s="43" t="n">
        <x:v>47.89</x:v>
      </x:c>
      <x:c r="I2232" s="0" t="s">
        <x:v>250</x:v>
      </x:c>
      <x:c r="J2232" s="44">
        <x:f>ROUND(E2232* H2232,5)</x:f>
      </x:c>
      <x:c r="K2232" s="45" t="s"/>
    </x:row>
    <x:row r="2233" spans="1:27">
      <x:c r="B2233" s="0" t="s">
        <x:v>555</x:v>
      </x:c>
      <x:c r="C2233" s="0" t="s">
        <x:v>31</x:v>
      </x:c>
      <x:c r="D2233" s="0" t="s">
        <x:v>556</x:v>
      </x:c>
      <x:c r="E2233" s="42" t="n">
        <x:v>1</x:v>
      </x:c>
      <x:c r="G2233" s="0" t="s">
        <x:v>249</x:v>
      </x:c>
      <x:c r="H2233" s="43" t="n">
        <x:v>14.85</x:v>
      </x:c>
      <x:c r="I2233" s="0" t="s">
        <x:v>250</x:v>
      </x:c>
      <x:c r="J2233" s="44">
        <x:f>ROUND(E2233* H2233,5)</x:f>
      </x:c>
      <x:c r="K2233" s="45" t="s"/>
    </x:row>
    <x:row r="2234" spans="1:27">
      <x:c r="B2234" s="0" t="s">
        <x:v>545</x:v>
      </x:c>
      <x:c r="C2234" s="0" t="s">
        <x:v>31</x:v>
      </x:c>
      <x:c r="D2234" s="0" t="s">
        <x:v>546</x:v>
      </x:c>
      <x:c r="E2234" s="42" t="n">
        <x:v>1</x:v>
      </x:c>
      <x:c r="G2234" s="0" t="s">
        <x:v>249</x:v>
      </x:c>
      <x:c r="H2234" s="43" t="n">
        <x:v>16.94</x:v>
      </x:c>
      <x:c r="I2234" s="0" t="s">
        <x:v>250</x:v>
      </x:c>
      <x:c r="J2234" s="44">
        <x:f>ROUND(E2234* H2234,5)</x:f>
      </x:c>
      <x:c r="K2234" s="45" t="s"/>
    </x:row>
    <x:row r="2235" spans="1:27">
      <x:c r="B2235" s="0" t="s">
        <x:v>559</x:v>
      </x:c>
      <x:c r="C2235" s="0" t="s">
        <x:v>19</x:v>
      </x:c>
      <x:c r="D2235" s="0" t="s">
        <x:v>560</x:v>
      </x:c>
      <x:c r="E2235" s="42" t="n">
        <x:v>5</x:v>
      </x:c>
      <x:c r="G2235" s="0" t="s">
        <x:v>249</x:v>
      </x:c>
      <x:c r="H2235" s="43" t="n">
        <x:v>1.06</x:v>
      </x:c>
      <x:c r="I2235" s="0" t="s">
        <x:v>250</x:v>
      </x:c>
      <x:c r="J2235" s="44">
        <x:f>ROUND(E2235* H2235,5)</x:f>
      </x:c>
      <x:c r="K2235" s="45" t="s"/>
    </x:row>
    <x:row r="2236" spans="1:27">
      <x:c r="B2236" s="0" t="s">
        <x:v>567</x:v>
      </x:c>
      <x:c r="C2236" s="0" t="s">
        <x:v>31</x:v>
      </x:c>
      <x:c r="D2236" s="0" t="s">
        <x:v>568</x:v>
      </x:c>
      <x:c r="E2236" s="42" t="n">
        <x:v>1</x:v>
      </x:c>
      <x:c r="G2236" s="0" t="s">
        <x:v>249</x:v>
      </x:c>
      <x:c r="H2236" s="43" t="n">
        <x:v>11.09</x:v>
      </x:c>
      <x:c r="I2236" s="0" t="s">
        <x:v>250</x:v>
      </x:c>
      <x:c r="J2236" s="44">
        <x:f>ROUND(E2236* H2236,5)</x:f>
      </x:c>
      <x:c r="K2236" s="45" t="s"/>
    </x:row>
    <x:row r="2237" spans="1:27">
      <x:c r="B2237" s="0" t="s">
        <x:v>557</x:v>
      </x:c>
      <x:c r="C2237" s="0" t="s">
        <x:v>19</x:v>
      </x:c>
      <x:c r="D2237" s="0" t="s">
        <x:v>558</x:v>
      </x:c>
      <x:c r="E2237" s="42" t="n">
        <x:v>1.2</x:v>
      </x:c>
      <x:c r="G2237" s="0" t="s">
        <x:v>249</x:v>
      </x:c>
      <x:c r="H2237" s="43" t="n">
        <x:v>1.93</x:v>
      </x:c>
      <x:c r="I2237" s="0" t="s">
        <x:v>250</x:v>
      </x:c>
      <x:c r="J2237" s="44">
        <x:f>ROUND(E2237* H2237,5)</x:f>
      </x:c>
      <x:c r="K2237" s="45" t="s"/>
    </x:row>
    <x:row r="2238" spans="1:27">
      <x:c r="B2238" s="0" t="s">
        <x:v>553</x:v>
      </x:c>
      <x:c r="C2238" s="0" t="s">
        <x:v>19</x:v>
      </x:c>
      <x:c r="D2238" s="0" t="s">
        <x:v>554</x:v>
      </x:c>
      <x:c r="E2238" s="42" t="n">
        <x:v>2.4</x:v>
      </x:c>
      <x:c r="G2238" s="0" t="s">
        <x:v>249</x:v>
      </x:c>
      <x:c r="H2238" s="43" t="n">
        <x:v>1.65</x:v>
      </x:c>
      <x:c r="I2238" s="0" t="s">
        <x:v>250</x:v>
      </x:c>
      <x:c r="J2238" s="44">
        <x:f>ROUND(E2238* H2238,5)</x:f>
      </x:c>
      <x:c r="K2238" s="45" t="s"/>
    </x:row>
    <x:row r="2239" spans="1:27">
      <x:c r="D2239" s="46" t="s">
        <x:v>259</x:v>
      </x:c>
      <x:c r="E2239" s="45" t="s"/>
      <x:c r="H2239" s="45" t="s"/>
      <x:c r="K2239" s="43">
        <x:f>SUM(J2229:J2238)</x:f>
      </x:c>
    </x:row>
    <x:row r="2240" spans="1:27">
      <x:c r="E2240" s="45" t="s"/>
      <x:c r="H2240" s="45" t="s"/>
      <x:c r="K2240" s="45" t="s"/>
    </x:row>
    <x:row r="2241" spans="1:27">
      <x:c r="D2241" s="46" t="s">
        <x:v>261</x:v>
      </x:c>
      <x:c r="E2241" s="45" t="s"/>
      <x:c r="H2241" s="45" t="n">
        <x:v>1.5</x:v>
      </x:c>
      <x:c r="I2241" s="0" t="s">
        <x:v>262</x:v>
      </x:c>
      <x:c r="J2241" s="0">
        <x:f>ROUND(H2241/100*K2223,5)</x:f>
      </x:c>
      <x:c r="K2241" s="45" t="s"/>
    </x:row>
    <x:row r="2242" spans="1:27">
      <x:c r="D2242" s="46" t="s">
        <x:v>260</x:v>
      </x:c>
      <x:c r="E2242" s="45" t="s"/>
      <x:c r="H2242" s="45" t="s"/>
      <x:c r="K2242" s="47">
        <x:f>SUM(J2219:J2241)</x:f>
      </x:c>
    </x:row>
    <x:row r="2243" spans="1:27">
      <x:c r="D2243" s="46" t="s">
        <x:v>293</x:v>
      </x:c>
      <x:c r="E2243" s="45" t="s"/>
      <x:c r="H2243" s="45" t="n">
        <x:v>8.15</x:v>
      </x:c>
      <x:c r="I2243" s="0" t="s">
        <x:v>262</x:v>
      </x:c>
      <x:c r="K2243" s="43">
        <x:f>ROUND(H2243/100*K2242,5)</x:f>
      </x:c>
    </x:row>
    <x:row r="2244" spans="1:27">
      <x:c r="D2244" s="46" t="s">
        <x:v>263</x:v>
      </x:c>
      <x:c r="E2244" s="45" t="s"/>
      <x:c r="H2244" s="45" t="s"/>
      <x:c r="K2244" s="47">
        <x:f>SUM(K2242:K2243)</x:f>
      </x:c>
    </x:row>
    <x:row r="2246" spans="1:27" customFormat="1" ht="45" customHeight="1">
      <x:c r="A2246" s="35" t="s">
        <x:v>1186</x:v>
      </x:c>
      <x:c r="B2246" s="35" t="s">
        <x:v>224</x:v>
      </x:c>
      <x:c r="C2246" s="36" t="s">
        <x:v>225</x:v>
      </x:c>
      <x:c r="D2246" s="37" t="s">
        <x:v>226</x:v>
      </x:c>
      <x:c r="E2246" s="36" t="s"/>
      <x:c r="F2246" s="36" t="s"/>
      <x:c r="G2246" s="36" t="s"/>
      <x:c r="H2246" s="38" t="s">
        <x:v>242</x:v>
      </x:c>
      <x:c r="I2246" s="39" t="n">
        <x:v>1</x:v>
      </x:c>
      <x:c r="J2246" s="40" t="s"/>
      <x:c r="K2246" s="41" t="n">
        <x:v>5538.7</x:v>
      </x:c>
      <x:c r="L2246" s="37" t="s">
        <x:v>1187</x:v>
      </x:c>
      <x:c r="M2246" s="36" t="s"/>
      <x:c r="N2246" s="36" t="s"/>
      <x:c r="O2246" s="36" t="s"/>
      <x:c r="P2246" s="36" t="s"/>
      <x:c r="Q2246" s="36" t="s"/>
      <x:c r="R2246" s="36" t="s"/>
      <x:c r="S2246" s="36" t="s"/>
      <x:c r="T2246" s="36" t="s"/>
      <x:c r="U2246" s="36" t="s"/>
      <x:c r="V2246" s="36" t="s"/>
      <x:c r="W2246" s="36" t="s"/>
      <x:c r="X2246" s="36" t="s"/>
      <x:c r="Y2246" s="36" t="s"/>
      <x:c r="Z2246" s="36" t="s"/>
      <x:c r="AA2246" s="36" t="s"/>
    </x:row>
    <x:row r="2247" spans="1:27" customFormat="1" ht="45" customHeight="1">
      <x:c r="A2247" s="35" t="s">
        <x:v>1188</x:v>
      </x:c>
      <x:c r="B2247" s="35" t="s">
        <x:v>110</x:v>
      </x:c>
      <x:c r="C2247" s="36" t="s">
        <x:v>19</x:v>
      </x:c>
      <x:c r="D2247" s="37" t="s">
        <x:v>111</x:v>
      </x:c>
      <x:c r="E2247" s="36" t="s"/>
      <x:c r="F2247" s="36" t="s"/>
      <x:c r="G2247" s="36" t="s"/>
      <x:c r="H2247" s="38" t="s">
        <x:v>242</x:v>
      </x:c>
      <x:c r="I2247" s="39" t="n">
        <x:v>1</x:v>
      </x:c>
      <x:c r="J2247" s="40" t="s"/>
      <x:c r="K2247" s="41">
        <x:f>ROUND(K2250,2)</x:f>
      </x:c>
      <x:c r="L2247" s="37" t="s">
        <x:v>1189</x:v>
      </x:c>
      <x:c r="M2247" s="36" t="s"/>
      <x:c r="N2247" s="36" t="s"/>
      <x:c r="O2247" s="36" t="s"/>
      <x:c r="P2247" s="36" t="s"/>
      <x:c r="Q2247" s="36" t="s"/>
      <x:c r="R2247" s="36" t="s"/>
      <x:c r="S2247" s="36" t="s"/>
      <x:c r="T2247" s="36" t="s"/>
      <x:c r="U2247" s="36" t="s"/>
      <x:c r="V2247" s="36" t="s"/>
      <x:c r="W2247" s="36" t="s"/>
      <x:c r="X2247" s="36" t="s"/>
      <x:c r="Y2247" s="36" t="s"/>
      <x:c r="Z2247" s="36" t="s"/>
      <x:c r="AA2247" s="36" t="s"/>
    </x:row>
    <x:row r="2248" spans="1:27">
      <x:c r="D2248" s="46" t="s">
        <x:v>260</x:v>
      </x:c>
      <x:c r="E2248" s="45" t="s"/>
      <x:c r="H2248" s="45" t="s"/>
      <x:c r="K2248" s="47">
        <x:f>SUM(J2247:J2247)</x:f>
      </x:c>
    </x:row>
    <x:row r="2249" spans="1:27">
      <x:c r="D2249" s="46" t="s">
        <x:v>293</x:v>
      </x:c>
      <x:c r="E2249" s="45" t="s"/>
      <x:c r="H2249" s="45" t="n">
        <x:v>8.15</x:v>
      </x:c>
      <x:c r="I2249" s="0" t="s">
        <x:v>262</x:v>
      </x:c>
      <x:c r="K2249" s="43">
        <x:f>ROUND(H2249/100*K2248,5)</x:f>
      </x:c>
    </x:row>
    <x:row r="2250" spans="1:27">
      <x:c r="D2250" s="46" t="s">
        <x:v>263</x:v>
      </x:c>
      <x:c r="E2250" s="45" t="s"/>
      <x:c r="H2250" s="45" t="s"/>
      <x:c r="K2250" s="47">
        <x:f>SUM(K2248:K2249)</x:f>
      </x:c>
    </x:row>
    <x:row r="2252" spans="1:27">
      <x:c r="A2252" s="18" t="s">
        <x:v>1190</x:v>
      </x:c>
      <x:c r="B2252" s="18" t="s"/>
    </x:row>
    <x:row r="2253" spans="1:27" customFormat="1" ht="45" customHeight="1">
      <x:c r="A2253" s="35" t="s"/>
      <x:c r="B2253" s="35" t="s">
        <x:v>165</x:v>
      </x:c>
      <x:c r="C2253" s="36" t="s">
        <x:v>166</x:v>
      </x:c>
      <x:c r="D2253" s="37" t="s">
        <x:v>167</x:v>
      </x:c>
      <x:c r="E2253" s="36" t="s"/>
      <x:c r="F2253" s="36" t="s"/>
      <x:c r="G2253" s="36" t="s"/>
      <x:c r="H2253" s="38" t="s">
        <x:v>242</x:v>
      </x:c>
      <x:c r="I2253" s="39" t="n">
        <x:v>1</x:v>
      </x:c>
      <x:c r="J2253" s="40" t="s"/>
      <x:c r="K2253" s="41" t="n">
        <x:v>7500</x:v>
      </x:c>
      <x:c r="L2253" s="37" t="s">
        <x:v>1191</x:v>
      </x:c>
      <x:c r="M2253" s="36" t="s"/>
      <x:c r="N2253" s="36" t="s"/>
      <x:c r="O2253" s="36" t="s"/>
      <x:c r="P2253" s="36" t="s"/>
      <x:c r="Q2253" s="36" t="s"/>
      <x:c r="R2253" s="36" t="s"/>
      <x:c r="S2253" s="36" t="s"/>
      <x:c r="T2253" s="36" t="s"/>
      <x:c r="U2253" s="36" t="s"/>
      <x:c r="V2253" s="36" t="s"/>
      <x:c r="W2253" s="36" t="s"/>
      <x:c r="X2253" s="36" t="s"/>
      <x:c r="Y2253" s="36" t="s"/>
      <x:c r="Z2253" s="36" t="s"/>
      <x:c r="AA2253" s="36" t="s"/>
    </x:row>
    <x:row r="2254" spans="1:27" customFormat="1" ht="45" customHeight="1">
      <x:c r="A2254" s="35" t="s"/>
      <x:c r="B2254" s="35" t="s">
        <x:v>1192</x:v>
      </x:c>
      <x:c r="C2254" s="36" t="s">
        <x:v>1193</x:v>
      </x:c>
      <x:c r="D2254" s="37" t="s">
        <x:v>1194</x:v>
      </x:c>
      <x:c r="E2254" s="36" t="s"/>
      <x:c r="F2254" s="36" t="s"/>
      <x:c r="G2254" s="36" t="s"/>
      <x:c r="H2254" s="38" t="s">
        <x:v>242</x:v>
      </x:c>
      <x:c r="I2254" s="39" t="n">
        <x:v>1</x:v>
      </x:c>
      <x:c r="J2254" s="40" t="s"/>
      <x:c r="K2254" s="41" t="n">
        <x:v>2500</x:v>
      </x:c>
      <x:c r="L2254" s="37" t="s">
        <x:v>1195</x:v>
      </x:c>
      <x:c r="M2254" s="36" t="s"/>
      <x:c r="N2254" s="36" t="s"/>
      <x:c r="O2254" s="36" t="s"/>
      <x:c r="P2254" s="36" t="s"/>
      <x:c r="Q2254" s="36" t="s"/>
      <x:c r="R2254" s="36" t="s"/>
      <x:c r="S2254" s="36" t="s"/>
      <x:c r="T2254" s="36" t="s"/>
      <x:c r="U2254" s="36" t="s"/>
      <x:c r="V2254" s="36" t="s"/>
      <x:c r="W2254" s="36" t="s"/>
      <x:c r="X2254" s="36" t="s"/>
      <x:c r="Y2254" s="36" t="s"/>
      <x:c r="Z2254" s="36" t="s"/>
      <x:c r="AA2254" s="36" t="s"/>
    </x:row>
    <x:row r="2255" spans="1:27" customFormat="1" ht="45" customHeight="1">
      <x:c r="A2255" s="35" t="s"/>
      <x:c r="B2255" s="35" t="s">
        <x:v>1196</x:v>
      </x:c>
      <x:c r="C2255" s="36" t="s">
        <x:v>1193</x:v>
      </x:c>
      <x:c r="D2255" s="37" t="s">
        <x:v>1194</x:v>
      </x:c>
      <x:c r="E2255" s="36" t="s"/>
      <x:c r="F2255" s="36" t="s"/>
      <x:c r="G2255" s="36" t="s"/>
      <x:c r="H2255" s="38" t="s">
        <x:v>242</x:v>
      </x:c>
      <x:c r="I2255" s="39" t="n">
        <x:v>1</x:v>
      </x:c>
      <x:c r="J2255" s="40" t="s"/>
      <x:c r="K2255" s="41" t="n">
        <x:v>5500</x:v>
      </x:c>
      <x:c r="L2255" s="37" t="s">
        <x:v>1195</x:v>
      </x:c>
      <x:c r="M2255" s="36" t="s"/>
      <x:c r="N2255" s="36" t="s"/>
      <x:c r="O2255" s="36" t="s"/>
      <x:c r="P2255" s="36" t="s"/>
      <x:c r="Q2255" s="36" t="s"/>
      <x:c r="R2255" s="36" t="s"/>
      <x:c r="S2255" s="36" t="s"/>
      <x:c r="T2255" s="36" t="s"/>
      <x:c r="U2255" s="36" t="s"/>
      <x:c r="V2255" s="36" t="s"/>
      <x:c r="W2255" s="36" t="s"/>
      <x:c r="X2255" s="36" t="s"/>
      <x:c r="Y2255" s="36" t="s"/>
      <x:c r="Z2255" s="36" t="s"/>
      <x:c r="AA2255" s="36" t="s"/>
    </x:row>
    <x:row r="2256" spans="1:27" customFormat="1" ht="45" customHeight="1">
      <x:c r="A2256" s="35" t="s"/>
      <x:c r="B2256" s="35" t="s">
        <x:v>1197</x:v>
      </x:c>
      <x:c r="C2256" s="36" t="s">
        <x:v>1193</x:v>
      </x:c>
      <x:c r="D2256" s="37" t="s">
        <x:v>1198</x:v>
      </x:c>
      <x:c r="E2256" s="36" t="s"/>
      <x:c r="F2256" s="36" t="s"/>
      <x:c r="G2256" s="36" t="s"/>
      <x:c r="H2256" s="38" t="s">
        <x:v>242</x:v>
      </x:c>
      <x:c r="I2256" s="39" t="n">
        <x:v>1</x:v>
      </x:c>
      <x:c r="J2256" s="40" t="s"/>
      <x:c r="K2256" s="41" t="n">
        <x:v>6500</x:v>
      </x:c>
      <x:c r="L2256" s="37" t="s">
        <x:v>1195</x:v>
      </x:c>
      <x:c r="M2256" s="36" t="s"/>
      <x:c r="N2256" s="36" t="s"/>
      <x:c r="O2256" s="36" t="s"/>
      <x:c r="P2256" s="36" t="s"/>
      <x:c r="Q2256" s="36" t="s"/>
      <x:c r="R2256" s="36" t="s"/>
      <x:c r="S2256" s="36" t="s"/>
      <x:c r="T2256" s="36" t="s"/>
      <x:c r="U2256" s="36" t="s"/>
      <x:c r="V2256" s="36" t="s"/>
      <x:c r="W2256" s="36" t="s"/>
      <x:c r="X2256" s="36" t="s"/>
      <x:c r="Y2256" s="36" t="s"/>
      <x:c r="Z2256" s="36" t="s"/>
      <x:c r="AA2256" s="36" t="s"/>
    </x:row>
    <x:row r="2257" spans="1:27" customFormat="1" ht="45" customHeight="1">
      <x:c r="A2257" s="35" t="s"/>
      <x:c r="B2257" s="35" t="s">
        <x:v>1199</x:v>
      </x:c>
      <x:c r="C2257" s="36" t="s">
        <x:v>1193</x:v>
      </x:c>
      <x:c r="D2257" s="37" t="s">
        <x:v>1200</x:v>
      </x:c>
      <x:c r="E2257" s="36" t="s"/>
      <x:c r="F2257" s="36" t="s"/>
      <x:c r="G2257" s="36" t="s"/>
      <x:c r="H2257" s="38" t="s">
        <x:v>242</x:v>
      </x:c>
      <x:c r="I2257" s="39" t="n">
        <x:v>1</x:v>
      </x:c>
      <x:c r="J2257" s="40" t="s"/>
      <x:c r="K2257" s="41" t="n">
        <x:v>6500</x:v>
      </x:c>
      <x:c r="L2257" s="37" t="s">
        <x:v>1195</x:v>
      </x:c>
      <x:c r="M2257" s="36" t="s"/>
      <x:c r="N2257" s="36" t="s"/>
      <x:c r="O2257" s="36" t="s"/>
      <x:c r="P2257" s="36" t="s"/>
      <x:c r="Q2257" s="36" t="s"/>
      <x:c r="R2257" s="36" t="s"/>
      <x:c r="S2257" s="36" t="s"/>
      <x:c r="T2257" s="36" t="s"/>
      <x:c r="U2257" s="36" t="s"/>
      <x:c r="V2257" s="36" t="s"/>
      <x:c r="W2257" s="36" t="s"/>
      <x:c r="X2257" s="36" t="s"/>
      <x:c r="Y2257" s="36" t="s"/>
      <x:c r="Z2257" s="36" t="s"/>
      <x:c r="AA2257" s="36" t="s"/>
    </x:row>
    <x:row r="2258" spans="1:27" customFormat="1" ht="45" customHeight="1">
      <x:c r="A2258" s="35" t="s"/>
      <x:c r="B2258" s="35" t="s">
        <x:v>1201</x:v>
      </x:c>
      <x:c r="C2258" s="36" t="s">
        <x:v>1193</x:v>
      </x:c>
      <x:c r="D2258" s="37" t="s">
        <x:v>1202</x:v>
      </x:c>
      <x:c r="E2258" s="36" t="s"/>
      <x:c r="F2258" s="36" t="s"/>
      <x:c r="G2258" s="36" t="s"/>
      <x:c r="H2258" s="38" t="s">
        <x:v>242</x:v>
      </x:c>
      <x:c r="I2258" s="39" t="n">
        <x:v>1</x:v>
      </x:c>
      <x:c r="J2258" s="40" t="s"/>
      <x:c r="K2258" s="41" t="n">
        <x:v>10850</x:v>
      </x:c>
      <x:c r="L2258" s="37" t="s">
        <x:v>1195</x:v>
      </x:c>
      <x:c r="M2258" s="36" t="s"/>
      <x:c r="N2258" s="36" t="s"/>
      <x:c r="O2258" s="36" t="s"/>
      <x:c r="P2258" s="36" t="s"/>
      <x:c r="Q2258" s="36" t="s"/>
      <x:c r="R2258" s="36" t="s"/>
      <x:c r="S2258" s="36" t="s"/>
      <x:c r="T2258" s="36" t="s"/>
      <x:c r="U2258" s="36" t="s"/>
      <x:c r="V2258" s="36" t="s"/>
      <x:c r="W2258" s="36" t="s"/>
      <x:c r="X2258" s="36" t="s"/>
      <x:c r="Y2258" s="36" t="s"/>
      <x:c r="Z2258" s="36" t="s"/>
      <x:c r="AA2258" s="36" t="s"/>
    </x:row>
    <x:row r="2259" spans="1:27" customFormat="1" ht="45" customHeight="1">
      <x:c r="A2259" s="35" t="s"/>
      <x:c r="B2259" s="35" t="s">
        <x:v>1203</x:v>
      </x:c>
      <x:c r="C2259" s="36" t="s">
        <x:v>1193</x:v>
      </x:c>
      <x:c r="D2259" s="37" t="s">
        <x:v>1204</x:v>
      </x:c>
      <x:c r="E2259" s="36" t="s"/>
      <x:c r="F2259" s="36" t="s"/>
      <x:c r="G2259" s="36" t="s"/>
      <x:c r="H2259" s="38" t="s">
        <x:v>242</x:v>
      </x:c>
      <x:c r="I2259" s="39" t="n">
        <x:v>1</x:v>
      </x:c>
      <x:c r="J2259" s="40" t="s"/>
      <x:c r="K2259" s="41" t="n">
        <x:v>16120.71</x:v>
      </x:c>
      <x:c r="L2259" s="37" t="s">
        <x:v>1205</x:v>
      </x:c>
      <x:c r="M2259" s="36" t="s"/>
      <x:c r="N2259" s="36" t="s"/>
      <x:c r="O2259" s="36" t="s"/>
      <x:c r="P2259" s="36" t="s"/>
      <x:c r="Q2259" s="36" t="s"/>
      <x:c r="R2259" s="36" t="s"/>
      <x:c r="S2259" s="36" t="s"/>
      <x:c r="T2259" s="36" t="s"/>
      <x:c r="U2259" s="36" t="s"/>
      <x:c r="V2259" s="36" t="s"/>
      <x:c r="W2259" s="36" t="s"/>
      <x:c r="X2259" s="36" t="s"/>
      <x:c r="Y2259" s="36" t="s"/>
      <x:c r="Z2259" s="36" t="s"/>
      <x:c r="AA2259" s="36" t="s"/>
    </x:row>
    <x:row r="2260" spans="1:27" customFormat="1" ht="45" customHeight="1">
      <x:c r="A2260" s="35" t="s"/>
      <x:c r="B2260" s="35" t="s">
        <x:v>229</x:v>
      </x:c>
      <x:c r="C2260" s="36" t="s">
        <x:v>225</x:v>
      </x:c>
      <x:c r="D2260" s="37" t="s">
        <x:v>230</x:v>
      </x:c>
      <x:c r="E2260" s="36" t="s"/>
      <x:c r="F2260" s="36" t="s"/>
      <x:c r="G2260" s="36" t="s"/>
      <x:c r="H2260" s="38" t="s">
        <x:v>242</x:v>
      </x:c>
      <x:c r="I2260" s="39" t="n">
        <x:v>1</x:v>
      </x:c>
      <x:c r="J2260" s="40" t="s"/>
      <x:c r="K2260" s="41" t="n">
        <x:v>2500</x:v>
      </x:c>
      <x:c r="L2260" s="37" t="s">
        <x:v>230</x:v>
      </x:c>
      <x:c r="M2260" s="36" t="s"/>
      <x:c r="N2260" s="36" t="s"/>
      <x:c r="O2260" s="36" t="s"/>
      <x:c r="P2260" s="36" t="s"/>
      <x:c r="Q2260" s="36" t="s"/>
      <x:c r="R2260" s="36" t="s"/>
      <x:c r="S2260" s="36" t="s"/>
      <x:c r="T2260" s="36" t="s"/>
      <x:c r="U2260" s="36" t="s"/>
      <x:c r="V2260" s="36" t="s"/>
      <x:c r="W2260" s="36" t="s"/>
      <x:c r="X2260" s="36" t="s"/>
      <x:c r="Y2260" s="36" t="s"/>
      <x:c r="Z2260" s="36" t="s"/>
      <x:c r="AA2260" s="36" t="s"/>
    </x:row>
    <x:row r="2261" spans="1:27" customFormat="1" ht="45" customHeight="1">
      <x:c r="A2261" s="35" t="s"/>
      <x:c r="B2261" s="35" t="s">
        <x:v>227</x:v>
      </x:c>
      <x:c r="C2261" s="36" t="s">
        <x:v>225</x:v>
      </x:c>
      <x:c r="D2261" s="37" t="s">
        <x:v>228</x:v>
      </x:c>
      <x:c r="E2261" s="36" t="s"/>
      <x:c r="F2261" s="36" t="s"/>
      <x:c r="G2261" s="36" t="s"/>
      <x:c r="H2261" s="38" t="s">
        <x:v>242</x:v>
      </x:c>
      <x:c r="I2261" s="39" t="n">
        <x:v>1</x:v>
      </x:c>
      <x:c r="J2261" s="40" t="s"/>
      <x:c r="K2261" s="41" t="n">
        <x:v>3690</x:v>
      </x:c>
      <x:c r="L2261" s="37" t="s">
        <x:v>228</x:v>
      </x:c>
      <x:c r="M2261" s="36" t="s"/>
      <x:c r="N2261" s="36" t="s"/>
      <x:c r="O2261" s="36" t="s"/>
      <x:c r="P2261" s="36" t="s"/>
      <x:c r="Q2261" s="36" t="s"/>
      <x:c r="R2261" s="36" t="s"/>
      <x:c r="S2261" s="36" t="s"/>
      <x:c r="T2261" s="36" t="s"/>
      <x:c r="U2261" s="36" t="s"/>
      <x:c r="V2261" s="36" t="s"/>
      <x:c r="W2261" s="36" t="s"/>
      <x:c r="X2261" s="36" t="s"/>
      <x:c r="Y2261" s="36" t="s"/>
      <x:c r="Z2261" s="36" t="s"/>
      <x:c r="AA2261" s="36" t="s"/>
    </x:row>
    <x:row r="2262" spans="1:27" customFormat="1" ht="45" customHeight="1">
      <x:c r="A2262" s="35" t="s"/>
      <x:c r="B2262" s="35" t="s">
        <x:v>1206</x:v>
      </x:c>
      <x:c r="C2262" s="36" t="s">
        <x:v>225</x:v>
      </x:c>
      <x:c r="D2262" s="37" t="s">
        <x:v>228</x:v>
      </x:c>
      <x:c r="E2262" s="36" t="s"/>
      <x:c r="F2262" s="36" t="s"/>
      <x:c r="G2262" s="36" t="s"/>
      <x:c r="H2262" s="38" t="s">
        <x:v>242</x:v>
      </x:c>
      <x:c r="I2262" s="39" t="n">
        <x:v>1</x:v>
      </x:c>
      <x:c r="J2262" s="40" t="s"/>
      <x:c r="K2262" s="41" t="n">
        <x:v>7023.16</x:v>
      </x:c>
      <x:c r="L2262" s="37" t="s">
        <x:v>228</x:v>
      </x:c>
      <x:c r="M2262" s="36" t="s"/>
      <x:c r="N2262" s="36" t="s"/>
      <x:c r="O2262" s="36" t="s"/>
      <x:c r="P2262" s="36" t="s"/>
      <x:c r="Q2262" s="36" t="s"/>
      <x:c r="R2262" s="36" t="s"/>
      <x:c r="S2262" s="36" t="s"/>
      <x:c r="T2262" s="36" t="s"/>
      <x:c r="U2262" s="36" t="s"/>
      <x:c r="V2262" s="36" t="s"/>
      <x:c r="W2262" s="36" t="s"/>
      <x:c r="X2262" s="36" t="s"/>
      <x:c r="Y2262" s="36" t="s"/>
      <x:c r="Z2262" s="36" t="s"/>
      <x:c r="AA2262" s="36" t="s"/>
    </x:row>
    <x:row r="2263" spans="1:27" customFormat="1" ht="45" customHeight="1">
      <x:c r="A2263" s="35" t="s"/>
      <x:c r="B2263" s="35" t="s">
        <x:v>1207</x:v>
      </x:c>
      <x:c r="C2263" s="36" t="s">
        <x:v>1193</x:v>
      </x:c>
      <x:c r="D2263" s="37" t="s">
        <x:v>1208</x:v>
      </x:c>
      <x:c r="E2263" s="36" t="s"/>
      <x:c r="F2263" s="36" t="s"/>
      <x:c r="G2263" s="36" t="s"/>
      <x:c r="H2263" s="38" t="s">
        <x:v>242</x:v>
      </x:c>
      <x:c r="I2263" s="39" t="n">
        <x:v>1</x:v>
      </x:c>
      <x:c r="J2263" s="40" t="s"/>
      <x:c r="K2263" s="41" t="n">
        <x:v>66160.03</x:v>
      </x:c>
      <x:c r="L2263" s="37" t="s">
        <x:v>1209</x:v>
      </x:c>
      <x:c r="M2263" s="36" t="s"/>
      <x:c r="N2263" s="36" t="s"/>
      <x:c r="O2263" s="36" t="s"/>
      <x:c r="P2263" s="36" t="s"/>
      <x:c r="Q2263" s="36" t="s"/>
      <x:c r="R2263" s="36" t="s"/>
      <x:c r="S2263" s="36" t="s"/>
      <x:c r="T2263" s="36" t="s"/>
      <x:c r="U2263" s="36" t="s"/>
      <x:c r="V2263" s="36" t="s"/>
      <x:c r="W2263" s="36" t="s"/>
      <x:c r="X2263" s="36" t="s"/>
      <x:c r="Y2263" s="36" t="s"/>
      <x:c r="Z2263" s="36" t="s"/>
      <x:c r="AA2263" s="36" t="s"/>
    </x:row>
    <x:row r="2264" spans="1:27" customFormat="1" ht="45" customHeight="1">
      <x:c r="A2264" s="35" t="s"/>
      <x:c r="B2264" s="35" t="s">
        <x:v>1210</x:v>
      </x:c>
      <x:c r="C2264" s="36" t="s">
        <x:v>1193</x:v>
      </x:c>
      <x:c r="D2264" s="37" t="s">
        <x:v>1211</x:v>
      </x:c>
      <x:c r="E2264" s="36" t="s"/>
      <x:c r="F2264" s="36" t="s"/>
      <x:c r="G2264" s="36" t="s"/>
      <x:c r="H2264" s="38" t="s">
        <x:v>242</x:v>
      </x:c>
      <x:c r="I2264" s="39" t="n">
        <x:v>1</x:v>
      </x:c>
      <x:c r="J2264" s="40" t="s"/>
      <x:c r="K2264" s="41" t="n">
        <x:v>48000</x:v>
      </x:c>
      <x:c r="L2264" s="37" t="s">
        <x:v>1209</x:v>
      </x:c>
      <x:c r="M2264" s="36" t="s"/>
      <x:c r="N2264" s="36" t="s"/>
      <x:c r="O2264" s="36" t="s"/>
      <x:c r="P2264" s="36" t="s"/>
      <x:c r="Q2264" s="36" t="s"/>
      <x:c r="R2264" s="36" t="s"/>
      <x:c r="S2264" s="36" t="s"/>
      <x:c r="T2264" s="36" t="s"/>
      <x:c r="U2264" s="36" t="s"/>
      <x:c r="V2264" s="36" t="s"/>
      <x:c r="W2264" s="36" t="s"/>
      <x:c r="X2264" s="36" t="s"/>
      <x:c r="Y2264" s="36" t="s"/>
      <x:c r="Z2264" s="36" t="s"/>
      <x:c r="AA2264" s="36" t="s"/>
    </x:row>
    <x:row r="2265" spans="1:27" customFormat="1" ht="45" customHeight="1">
      <x:c r="A2265" s="35" t="s"/>
      <x:c r="B2265" s="35" t="s">
        <x:v>1212</x:v>
      </x:c>
      <x:c r="C2265" s="36" t="s">
        <x:v>1193</x:v>
      </x:c>
      <x:c r="D2265" s="37" t="s">
        <x:v>1213</x:v>
      </x:c>
      <x:c r="E2265" s="36" t="s"/>
      <x:c r="F2265" s="36" t="s"/>
      <x:c r="G2265" s="36" t="s"/>
      <x:c r="H2265" s="38" t="s">
        <x:v>242</x:v>
      </x:c>
      <x:c r="I2265" s="39" t="n">
        <x:v>1</x:v>
      </x:c>
      <x:c r="J2265" s="40" t="s"/>
      <x:c r="K2265" s="41" t="n">
        <x:v>51000</x:v>
      </x:c>
      <x:c r="L2265" s="37" t="s">
        <x:v>1209</x:v>
      </x:c>
      <x:c r="M2265" s="36" t="s"/>
      <x:c r="N2265" s="36" t="s"/>
      <x:c r="O2265" s="36" t="s"/>
      <x:c r="P2265" s="36" t="s"/>
      <x:c r="Q2265" s="36" t="s"/>
      <x:c r="R2265" s="36" t="s"/>
      <x:c r="S2265" s="36" t="s"/>
      <x:c r="T2265" s="36" t="s"/>
      <x:c r="U2265" s="36" t="s"/>
      <x:c r="V2265" s="36" t="s"/>
      <x:c r="W2265" s="36" t="s"/>
      <x:c r="X2265" s="36" t="s"/>
      <x:c r="Y2265" s="36" t="s"/>
      <x:c r="Z2265" s="36" t="s"/>
      <x:c r="AA2265" s="36" t="s"/>
    </x:row>
    <x:row r="2266" spans="1:27" customFormat="1" ht="45" customHeight="1">
      <x:c r="A2266" s="35" t="s"/>
      <x:c r="B2266" s="35" t="s">
        <x:v>1214</x:v>
      </x:c>
      <x:c r="C2266" s="36" t="s">
        <x:v>1193</x:v>
      </x:c>
      <x:c r="D2266" s="37" t="s">
        <x:v>1215</x:v>
      </x:c>
      <x:c r="E2266" s="36" t="s"/>
      <x:c r="F2266" s="36" t="s"/>
      <x:c r="G2266" s="36" t="s"/>
      <x:c r="H2266" s="38" t="s">
        <x:v>242</x:v>
      </x:c>
      <x:c r="I2266" s="39" t="n">
        <x:v>1</x:v>
      </x:c>
      <x:c r="J2266" s="40" t="s"/>
      <x:c r="K2266" s="41" t="n">
        <x:v>20000</x:v>
      </x:c>
      <x:c r="L2266" s="37" t="s">
        <x:v>1209</x:v>
      </x:c>
      <x:c r="M2266" s="36" t="s"/>
      <x:c r="N2266" s="36" t="s"/>
      <x:c r="O2266" s="36" t="s"/>
      <x:c r="P2266" s="36" t="s"/>
      <x:c r="Q2266" s="36" t="s"/>
      <x:c r="R2266" s="36" t="s"/>
      <x:c r="S2266" s="36" t="s"/>
      <x:c r="T2266" s="36" t="s"/>
      <x:c r="U2266" s="36" t="s"/>
      <x:c r="V2266" s="36" t="s"/>
      <x:c r="W2266" s="36" t="s"/>
      <x:c r="X2266" s="36" t="s"/>
      <x:c r="Y2266" s="36" t="s"/>
      <x:c r="Z2266" s="36" t="s"/>
      <x:c r="AA2266" s="36" t="s"/>
    </x:row>
    <x:row r="2267" spans="1:27" customFormat="1" ht="45" customHeight="1">
      <x:c r="A2267" s="35" t="s"/>
      <x:c r="B2267" s="35" t="s">
        <x:v>1216</x:v>
      </x:c>
      <x:c r="C2267" s="36" t="s">
        <x:v>1193</x:v>
      </x:c>
      <x:c r="D2267" s="37" t="s">
        <x:v>1217</x:v>
      </x:c>
      <x:c r="E2267" s="36" t="s"/>
      <x:c r="F2267" s="36" t="s"/>
      <x:c r="G2267" s="36" t="s"/>
      <x:c r="H2267" s="38" t="s">
        <x:v>242</x:v>
      </x:c>
      <x:c r="I2267" s="39" t="n">
        <x:v>1</x:v>
      </x:c>
      <x:c r="J2267" s="40" t="s"/>
      <x:c r="K2267" s="41" t="n">
        <x:v>11639.87</x:v>
      </x:c>
      <x:c r="L2267" s="37" t="s">
        <x:v>1218</x:v>
      </x:c>
      <x:c r="M2267" s="36" t="s"/>
      <x:c r="N2267" s="36" t="s"/>
      <x:c r="O2267" s="36" t="s"/>
      <x:c r="P2267" s="36" t="s"/>
      <x:c r="Q2267" s="36" t="s"/>
      <x:c r="R2267" s="36" t="s"/>
      <x:c r="S2267" s="36" t="s"/>
      <x:c r="T2267" s="36" t="s"/>
      <x:c r="U2267" s="36" t="s"/>
      <x:c r="V2267" s="36" t="s"/>
      <x:c r="W2267" s="36" t="s"/>
      <x:c r="X2267" s="36" t="s"/>
      <x:c r="Y2267" s="36" t="s"/>
      <x:c r="Z2267" s="36" t="s"/>
      <x:c r="AA2267" s="36" t="s"/>
    </x:row>
    <x:row r="2268" spans="1:27" customFormat="1" ht="45" customHeight="1">
      <x:c r="A2268" s="35" t="s"/>
      <x:c r="B2268" s="35" t="s">
        <x:v>1219</x:v>
      </x:c>
      <x:c r="C2268" s="36" t="s">
        <x:v>1193</x:v>
      </x:c>
      <x:c r="D2268" s="37" t="s">
        <x:v>1220</x:v>
      </x:c>
      <x:c r="E2268" s="36" t="s"/>
      <x:c r="F2268" s="36" t="s"/>
      <x:c r="G2268" s="36" t="s"/>
      <x:c r="H2268" s="38" t="s">
        <x:v>242</x:v>
      </x:c>
      <x:c r="I2268" s="39" t="n">
        <x:v>1</x:v>
      </x:c>
      <x:c r="J2268" s="40" t="s"/>
      <x:c r="K2268" s="41" t="n">
        <x:v>20452.08</x:v>
      </x:c>
      <x:c r="L2268" s="37" t="s">
        <x:v>1221</x:v>
      </x:c>
      <x:c r="M2268" s="36" t="s"/>
      <x:c r="N2268" s="36" t="s"/>
      <x:c r="O2268" s="36" t="s"/>
      <x:c r="P2268" s="36" t="s"/>
      <x:c r="Q2268" s="36" t="s"/>
      <x:c r="R2268" s="36" t="s"/>
      <x:c r="S2268" s="36" t="s"/>
      <x:c r="T2268" s="36" t="s"/>
      <x:c r="U2268" s="36" t="s"/>
      <x:c r="V2268" s="36" t="s"/>
      <x:c r="W2268" s="36" t="s"/>
      <x:c r="X2268" s="36" t="s"/>
      <x:c r="Y2268" s="36" t="s"/>
      <x:c r="Z2268" s="36" t="s"/>
      <x:c r="AA2268" s="36" t="s"/>
    </x:row>
    <x:row r="2269" spans="1:27" customFormat="1" ht="45" customHeight="1">
      <x:c r="A2269" s="35" t="s"/>
      <x:c r="B2269" s="35" t="s">
        <x:v>1222</x:v>
      </x:c>
      <x:c r="C2269" s="36" t="s">
        <x:v>1193</x:v>
      </x:c>
      <x:c r="D2269" s="37" t="s">
        <x:v>1223</x:v>
      </x:c>
      <x:c r="E2269" s="36" t="s"/>
      <x:c r="F2269" s="36" t="s"/>
      <x:c r="G2269" s="36" t="s"/>
      <x:c r="H2269" s="38" t="s">
        <x:v>242</x:v>
      </x:c>
      <x:c r="I2269" s="39" t="n">
        <x:v>1</x:v>
      </x:c>
      <x:c r="J2269" s="40" t="s"/>
      <x:c r="K2269" s="41" t="n">
        <x:v>60045.41</x:v>
      </x:c>
      <x:c r="L2269" s="37" t="s">
        <x:v>1221</x:v>
      </x:c>
      <x:c r="M2269" s="36" t="s"/>
      <x:c r="N2269" s="36" t="s"/>
      <x:c r="O2269" s="36" t="s"/>
      <x:c r="P2269" s="36" t="s"/>
      <x:c r="Q2269" s="36" t="s"/>
      <x:c r="R2269" s="36" t="s"/>
      <x:c r="S2269" s="36" t="s"/>
      <x:c r="T2269" s="36" t="s"/>
      <x:c r="U2269" s="36" t="s"/>
      <x:c r="V2269" s="36" t="s"/>
      <x:c r="W2269" s="36" t="s"/>
      <x:c r="X2269" s="36" t="s"/>
      <x:c r="Y2269" s="36" t="s"/>
      <x:c r="Z2269" s="36" t="s"/>
      <x:c r="AA2269" s="36" t="s"/>
    </x:row>
    <x:row r="2270" spans="1:27" customFormat="1" ht="45" customHeight="1">
      <x:c r="A2270" s="35" t="s"/>
      <x:c r="B2270" s="35" t="s">
        <x:v>1224</x:v>
      </x:c>
      <x:c r="C2270" s="36" t="s">
        <x:v>1193</x:v>
      </x:c>
      <x:c r="D2270" s="37" t="s">
        <x:v>1225</x:v>
      </x:c>
      <x:c r="E2270" s="36" t="s"/>
      <x:c r="F2270" s="36" t="s"/>
      <x:c r="G2270" s="36" t="s"/>
      <x:c r="H2270" s="38" t="s">
        <x:v>242</x:v>
      </x:c>
      <x:c r="I2270" s="39" t="n">
        <x:v>1</x:v>
      </x:c>
      <x:c r="J2270" s="40" t="s"/>
      <x:c r="K2270" s="41" t="n">
        <x:v>50000</x:v>
      </x:c>
      <x:c r="L2270" s="37" t="s">
        <x:v>1225</x:v>
      </x:c>
      <x:c r="M2270" s="36" t="s"/>
      <x:c r="N2270" s="36" t="s"/>
      <x:c r="O2270" s="36" t="s"/>
      <x:c r="P2270" s="36" t="s"/>
      <x:c r="Q2270" s="36" t="s"/>
      <x:c r="R2270" s="36" t="s"/>
      <x:c r="S2270" s="36" t="s"/>
      <x:c r="T2270" s="36" t="s"/>
      <x:c r="U2270" s="36" t="s"/>
      <x:c r="V2270" s="36" t="s"/>
      <x:c r="W2270" s="36" t="s"/>
      <x:c r="X2270" s="36" t="s"/>
      <x:c r="Y2270" s="36" t="s"/>
      <x:c r="Z2270" s="36" t="s"/>
      <x:c r="AA2270" s="36" t="s"/>
    </x:row>
    <x:row r="2271" spans="1:27" customFormat="1" ht="45" customHeight="1">
      <x:c r="A2271" s="35" t="s"/>
      <x:c r="B2271" s="35" t="s">
        <x:v>1226</x:v>
      </x:c>
      <x:c r="C2271" s="36" t="s">
        <x:v>1193</x:v>
      </x:c>
      <x:c r="D2271" s="37" t="s">
        <x:v>1227</x:v>
      </x:c>
      <x:c r="E2271" s="36" t="s"/>
      <x:c r="F2271" s="36" t="s"/>
      <x:c r="G2271" s="36" t="s"/>
      <x:c r="H2271" s="38" t="s">
        <x:v>242</x:v>
      </x:c>
      <x:c r="I2271" s="39" t="n">
        <x:v>1</x:v>
      </x:c>
      <x:c r="J2271" s="40" t="s"/>
      <x:c r="K2271" s="41">
        <x:f>ROUND(K2273,2)</x:f>
      </x:c>
      <x:c r="L2271" s="37" t="s">
        <x:v>1227</x:v>
      </x:c>
      <x:c r="M2271" s="36" t="s"/>
      <x:c r="N2271" s="36" t="s"/>
      <x:c r="O2271" s="36" t="s"/>
      <x:c r="P2271" s="36" t="s"/>
      <x:c r="Q2271" s="36" t="s"/>
      <x:c r="R2271" s="36" t="s"/>
      <x:c r="S2271" s="36" t="s"/>
      <x:c r="T2271" s="36" t="s"/>
      <x:c r="U2271" s="36" t="s"/>
      <x:c r="V2271" s="36" t="s"/>
      <x:c r="W2271" s="36" t="s"/>
      <x:c r="X2271" s="36" t="s"/>
      <x:c r="Y2271" s="36" t="s"/>
      <x:c r="Z2271" s="36" t="s"/>
      <x:c r="AA2271" s="36" t="s"/>
    </x:row>
    <x:row r="2272" spans="1:27">
      <x:c r="D2272" s="46" t="s">
        <x:v>260</x:v>
      </x:c>
      <x:c r="E2272" s="45" t="s"/>
      <x:c r="H2272" s="45" t="s"/>
      <x:c r="K2272" s="47">
        <x:f>SUM(J2271:J2271)</x:f>
      </x:c>
    </x:row>
    <x:row r="2273" spans="1:27">
      <x:c r="D2273" s="46" t="s">
        <x:v>263</x:v>
      </x:c>
      <x:c r="E2273" s="45" t="s"/>
      <x:c r="H2273" s="45" t="s"/>
      <x:c r="K2273" s="47">
        <x:f>SUM(K2272:K2272)</x:f>
      </x:c>
    </x:row>
    <x:row r="2275" spans="1:27">
      <x:c r="A2275" s="18" t="s">
        <x:v>285</x:v>
      </x:c>
      <x:c r="B2275" s="18" t="s"/>
    </x:row>
    <x:row r="2276" spans="1:27" customFormat="1" ht="45" customHeight="1">
      <x:c r="A2276" s="35" t="s">
        <x:v>1228</x:v>
      </x:c>
      <x:c r="B2276" s="35" t="s">
        <x:v>114</x:v>
      </x:c>
      <x:c r="C2276" s="36" t="s">
        <x:v>19</x:v>
      </x:c>
      <x:c r="D2276" s="37" t="s">
        <x:v>115</x:v>
      </x:c>
      <x:c r="E2276" s="36" t="s"/>
      <x:c r="F2276" s="36" t="s"/>
      <x:c r="G2276" s="36" t="s"/>
      <x:c r="H2276" s="38" t="s">
        <x:v>242</x:v>
      </x:c>
      <x:c r="I2276" s="39" t="n">
        <x:v>1</x:v>
      </x:c>
      <x:c r="J2276" s="40" t="s"/>
      <x:c r="K2276" s="41">
        <x:f>ROUND(K2289,2)</x:f>
      </x:c>
      <x:c r="L2276" s="37" t="s">
        <x:v>1229</x:v>
      </x:c>
      <x:c r="M2276" s="36" t="s"/>
      <x:c r="N2276" s="36" t="s"/>
      <x:c r="O2276" s="36" t="s"/>
      <x:c r="P2276" s="36" t="s"/>
      <x:c r="Q2276" s="36" t="s"/>
      <x:c r="R2276" s="36" t="s"/>
      <x:c r="S2276" s="36" t="s"/>
      <x:c r="T2276" s="36" t="s"/>
      <x:c r="U2276" s="36" t="s"/>
      <x:c r="V2276" s="36" t="s"/>
      <x:c r="W2276" s="36" t="s"/>
      <x:c r="X2276" s="36" t="s"/>
      <x:c r="Y2276" s="36" t="s"/>
      <x:c r="Z2276" s="36" t="s"/>
      <x:c r="AA2276" s="36" t="s"/>
    </x:row>
    <x:row r="2277" spans="1:27">
      <x:c r="B2277" s="13" t="s">
        <x:v>244</x:v>
      </x:c>
    </x:row>
    <x:row r="2278" spans="1:27">
      <x:c r="B2278" s="0" t="s">
        <x:v>271</x:v>
      </x:c>
      <x:c r="C2278" s="0" t="s">
        <x:v>246</x:v>
      </x:c>
      <x:c r="D2278" s="0" t="s">
        <x:v>272</x:v>
      </x:c>
      <x:c r="E2278" s="42" t="n">
        <x:v>0.014</x:v>
      </x:c>
      <x:c r="F2278" s="0" t="s">
        <x:v>248</x:v>
      </x:c>
      <x:c r="G2278" s="0" t="s">
        <x:v>249</x:v>
      </x:c>
      <x:c r="H2278" s="43" t="n">
        <x:v>31.62</x:v>
      </x:c>
      <x:c r="I2278" s="0" t="s">
        <x:v>250</x:v>
      </x:c>
      <x:c r="J2278" s="44">
        <x:f>ROUND(E2278/I2276* H2278,5)</x:f>
      </x:c>
      <x:c r="K2278" s="45" t="s"/>
    </x:row>
    <x:row r="2279" spans="1:27">
      <x:c r="B2279" s="0" t="s">
        <x:v>289</x:v>
      </x:c>
      <x:c r="C2279" s="0" t="s">
        <x:v>246</x:v>
      </x:c>
      <x:c r="D2279" s="0" t="s">
        <x:v>290</x:v>
      </x:c>
      <x:c r="E2279" s="42" t="n">
        <x:v>0.014</x:v>
      </x:c>
      <x:c r="F2279" s="0" t="s">
        <x:v>248</x:v>
      </x:c>
      <x:c r="G2279" s="0" t="s">
        <x:v>249</x:v>
      </x:c>
      <x:c r="H2279" s="43" t="n">
        <x:v>26.39</x:v>
      </x:c>
      <x:c r="I2279" s="0" t="s">
        <x:v>250</x:v>
      </x:c>
      <x:c r="J2279" s="44">
        <x:f>ROUND(E2279/I2276* H2279,5)</x:f>
      </x:c>
      <x:c r="K2279" s="45" t="s"/>
    </x:row>
    <x:row r="2280" spans="1:27">
      <x:c r="D2280" s="46" t="s">
        <x:v>253</x:v>
      </x:c>
      <x:c r="E2280" s="45" t="s"/>
      <x:c r="H2280" s="45" t="s"/>
      <x:c r="K2280" s="43">
        <x:f>SUM(J2278:J2279)</x:f>
      </x:c>
    </x:row>
    <x:row r="2281" spans="1:27">
      <x:c r="B2281" s="13" t="s">
        <x:v>254</x:v>
      </x:c>
      <x:c r="E2281" s="45" t="s"/>
      <x:c r="H2281" s="45" t="s"/>
      <x:c r="K2281" s="45" t="s"/>
    </x:row>
    <x:row r="2282" spans="1:27">
      <x:c r="B2282" s="0" t="s">
        <x:v>1230</x:v>
      </x:c>
      <x:c r="C2282" s="0" t="s">
        <x:v>19</x:v>
      </x:c>
      <x:c r="D2282" s="0" t="s">
        <x:v>1231</x:v>
      </x:c>
      <x:c r="E2282" s="42" t="n">
        <x:v>0.1</x:v>
      </x:c>
      <x:c r="G2282" s="0" t="s">
        <x:v>249</x:v>
      </x:c>
      <x:c r="H2282" s="43" t="n">
        <x:v>2.4</x:v>
      </x:c>
      <x:c r="I2282" s="0" t="s">
        <x:v>250</x:v>
      </x:c>
      <x:c r="J2282" s="44">
        <x:f>ROUND(E2282* H2282,5)</x:f>
      </x:c>
      <x:c r="K2282" s="45" t="s"/>
    </x:row>
    <x:row r="2283" spans="1:27">
      <x:c r="B2283" s="0" t="s">
        <x:v>1232</x:v>
      </x:c>
      <x:c r="C2283" s="0" t="s">
        <x:v>44</x:v>
      </x:c>
      <x:c r="D2283" s="0" t="s">
        <x:v>1233</x:v>
      </x:c>
      <x:c r="E2283" s="42" t="n">
        <x:v>0.099</x:v>
      </x:c>
      <x:c r="G2283" s="0" t="s">
        <x:v>249</x:v>
      </x:c>
      <x:c r="H2283" s="43" t="n">
        <x:v>62.84</x:v>
      </x:c>
      <x:c r="I2283" s="0" t="s">
        <x:v>250</x:v>
      </x:c>
      <x:c r="J2283" s="44">
        <x:f>ROUND(E2283* H2283,5)</x:f>
      </x:c>
      <x:c r="K2283" s="45" t="s"/>
    </x:row>
    <x:row r="2284" spans="1:27">
      <x:c r="D2284" s="46" t="s">
        <x:v>259</x:v>
      </x:c>
      <x:c r="E2284" s="45" t="s"/>
      <x:c r="H2284" s="45" t="s"/>
      <x:c r="K2284" s="43">
        <x:f>SUM(J2282:J2283)</x:f>
      </x:c>
    </x:row>
    <x:row r="2285" spans="1:27">
      <x:c r="B2285" s="13" t="s">
        <x:v>285</x:v>
      </x:c>
      <x:c r="E2285" s="45" t="s"/>
      <x:c r="H2285" s="45" t="s"/>
      <x:c r="K2285" s="45" t="s"/>
    </x:row>
    <x:row r="2286" spans="1:27">
      <x:c r="B2286" s="0" t="s">
        <x:v>756</x:v>
      </x:c>
      <x:c r="C2286" s="0" t="s">
        <x:v>19</x:v>
      </x:c>
      <x:c r="D2286" s="0" t="s">
        <x:v>757</x:v>
      </x:c>
      <x:c r="E2286" s="42" t="n">
        <x:v>4.4</x:v>
      </x:c>
      <x:c r="G2286" s="0" t="s">
        <x:v>249</x:v>
      </x:c>
      <x:c r="H2286" s="43" t="n">
        <x:v>8.32696</x:v>
      </x:c>
      <x:c r="I2286" s="0" t="s">
        <x:v>250</x:v>
      </x:c>
      <x:c r="J2286" s="44">
        <x:f>ROUND(E2286* H2286,5)</x:f>
      </x:c>
      <x:c r="K2286" s="45" t="s"/>
    </x:row>
    <x:row r="2287" spans="1:27">
      <x:c r="D2287" s="46" t="s">
        <x:v>260</x:v>
      </x:c>
      <x:c r="E2287" s="45" t="s"/>
      <x:c r="H2287" s="45" t="s"/>
      <x:c r="K2287" s="47">
        <x:f>SUM(J2277:J2286)</x:f>
      </x:c>
    </x:row>
    <x:row r="2288" spans="1:27">
      <x:c r="D2288" s="46" t="s">
        <x:v>293</x:v>
      </x:c>
      <x:c r="E2288" s="45" t="s"/>
      <x:c r="H2288" s="45" t="n">
        <x:v>8.15</x:v>
      </x:c>
      <x:c r="I2288" s="0" t="s">
        <x:v>262</x:v>
      </x:c>
      <x:c r="K2288" s="43">
        <x:f>ROUND(H2288/100*K2287,5)</x:f>
      </x:c>
    </x:row>
    <x:row r="2289" spans="1:27">
      <x:c r="D2289" s="46" t="s">
        <x:v>263</x:v>
      </x:c>
      <x:c r="E2289" s="45" t="s"/>
      <x:c r="H2289" s="45" t="s"/>
      <x:c r="K2289" s="47">
        <x:f>SUM(K2287:K2288)</x:f>
      </x:c>
    </x:row>
  </x:sheetData>
  <x:sheetProtection sheet="1"/>
  <x:mergeCells count="391">
    <x:mergeCell ref="A1:K1"/>
    <x:mergeCell ref="A2:K2"/>
    <x:mergeCell ref="A3:K3"/>
    <x:mergeCell ref="A4:K4"/>
    <x:mergeCell ref="A6:K6"/>
    <x:mergeCell ref="D11:F11"/>
    <x:mergeCell ref="I11:J11"/>
    <x:mergeCell ref="D24:F24"/>
    <x:mergeCell ref="I24:J24"/>
    <x:mergeCell ref="D43:F43"/>
    <x:mergeCell ref="I43:J43"/>
    <x:mergeCell ref="D57:F57"/>
    <x:mergeCell ref="I57:J57"/>
    <x:mergeCell ref="D70:F70"/>
    <x:mergeCell ref="I70:J70"/>
    <x:mergeCell ref="D83:F83"/>
    <x:mergeCell ref="I83:J83"/>
    <x:mergeCell ref="D97:F97"/>
    <x:mergeCell ref="I97:J97"/>
    <x:mergeCell ref="D109:F109"/>
    <x:mergeCell ref="I109:J109"/>
    <x:mergeCell ref="D125:F125"/>
    <x:mergeCell ref="I125:J125"/>
    <x:mergeCell ref="D137:F137"/>
    <x:mergeCell ref="I137:J137"/>
    <x:mergeCell ref="D152:F152"/>
    <x:mergeCell ref="I152:J152"/>
    <x:mergeCell ref="D167:F167"/>
    <x:mergeCell ref="I167:J167"/>
    <x:mergeCell ref="D182:F182"/>
    <x:mergeCell ref="I182:J182"/>
    <x:mergeCell ref="D197:F197"/>
    <x:mergeCell ref="I197:J197"/>
    <x:mergeCell ref="D210:F210"/>
    <x:mergeCell ref="I210:J210"/>
    <x:mergeCell ref="D229:F229"/>
    <x:mergeCell ref="I229:J229"/>
    <x:mergeCell ref="D243:F243"/>
    <x:mergeCell ref="I243:J243"/>
    <x:mergeCell ref="D244:F244"/>
    <x:mergeCell ref="I244:J244"/>
    <x:mergeCell ref="D262:F262"/>
    <x:mergeCell ref="I262:J262"/>
    <x:mergeCell ref="D280:F280"/>
    <x:mergeCell ref="I280:J280"/>
    <x:mergeCell ref="D301:F301"/>
    <x:mergeCell ref="I301:J301"/>
    <x:mergeCell ref="D315:F315"/>
    <x:mergeCell ref="I315:J315"/>
    <x:mergeCell ref="D335:F335"/>
    <x:mergeCell ref="I335:J335"/>
    <x:mergeCell ref="D343:F343"/>
    <x:mergeCell ref="I343:J343"/>
    <x:mergeCell ref="D351:F351"/>
    <x:mergeCell ref="I351:J351"/>
    <x:mergeCell ref="D364:F364"/>
    <x:mergeCell ref="I364:J364"/>
    <x:mergeCell ref="D378:F378"/>
    <x:mergeCell ref="I378:J378"/>
    <x:mergeCell ref="D392:F392"/>
    <x:mergeCell ref="I392:J392"/>
    <x:mergeCell ref="D417:F417"/>
    <x:mergeCell ref="I417:J417"/>
    <x:mergeCell ref="D442:F442"/>
    <x:mergeCell ref="I442:J442"/>
    <x:mergeCell ref="D463:F463"/>
    <x:mergeCell ref="I463:J463"/>
    <x:mergeCell ref="D486:F486"/>
    <x:mergeCell ref="I486:J486"/>
    <x:mergeCell ref="D506:F506"/>
    <x:mergeCell ref="I506:J506"/>
    <x:mergeCell ref="D526:F526"/>
    <x:mergeCell ref="I526:J526"/>
    <x:mergeCell ref="D546:F546"/>
    <x:mergeCell ref="I546:J546"/>
    <x:mergeCell ref="D560:F560"/>
    <x:mergeCell ref="I560:J560"/>
    <x:mergeCell ref="D575:F575"/>
    <x:mergeCell ref="I575:J575"/>
    <x:mergeCell ref="D589:F589"/>
    <x:mergeCell ref="I589:J589"/>
    <x:mergeCell ref="D612:F612"/>
    <x:mergeCell ref="I612:J612"/>
    <x:mergeCell ref="D642:F642"/>
    <x:mergeCell ref="I642:J642"/>
    <x:mergeCell ref="D650:F650"/>
    <x:mergeCell ref="I650:J650"/>
    <x:mergeCell ref="D658:F658"/>
    <x:mergeCell ref="I658:J658"/>
    <x:mergeCell ref="D666:F666"/>
    <x:mergeCell ref="I666:J666"/>
    <x:mergeCell ref="D667:F667"/>
    <x:mergeCell ref="I667:J667"/>
    <x:mergeCell ref="D668:F668"/>
    <x:mergeCell ref="I668:J668"/>
    <x:mergeCell ref="D676:F676"/>
    <x:mergeCell ref="I676:J676"/>
    <x:mergeCell ref="D684:F684"/>
    <x:mergeCell ref="I684:J684"/>
    <x:mergeCell ref="D692:F692"/>
    <x:mergeCell ref="I692:J692"/>
    <x:mergeCell ref="D700:F700"/>
    <x:mergeCell ref="I700:J700"/>
    <x:mergeCell ref="D708:F708"/>
    <x:mergeCell ref="I708:J708"/>
    <x:mergeCell ref="D716:F716"/>
    <x:mergeCell ref="I716:J716"/>
    <x:mergeCell ref="D728:F728"/>
    <x:mergeCell ref="I728:J728"/>
    <x:mergeCell ref="D736:F736"/>
    <x:mergeCell ref="I736:J736"/>
    <x:mergeCell ref="D749:F749"/>
    <x:mergeCell ref="I749:J749"/>
    <x:mergeCell ref="D763:F763"/>
    <x:mergeCell ref="I763:J763"/>
    <x:mergeCell ref="D777:F777"/>
    <x:mergeCell ref="I777:J777"/>
    <x:mergeCell ref="D791:F791"/>
    <x:mergeCell ref="I791:J791"/>
    <x:mergeCell ref="D803:F803"/>
    <x:mergeCell ref="I803:J803"/>
    <x:mergeCell ref="D815:F815"/>
    <x:mergeCell ref="I815:J815"/>
    <x:mergeCell ref="D826:F826"/>
    <x:mergeCell ref="I826:J826"/>
    <x:mergeCell ref="D839:F839"/>
    <x:mergeCell ref="I839:J839"/>
    <x:mergeCell ref="D853:F853"/>
    <x:mergeCell ref="I853:J853"/>
    <x:mergeCell ref="D866:F866"/>
    <x:mergeCell ref="I866:J866"/>
    <x:mergeCell ref="D874:F874"/>
    <x:mergeCell ref="I874:J874"/>
    <x:mergeCell ref="D882:F882"/>
    <x:mergeCell ref="I882:J882"/>
    <x:mergeCell ref="D890:F890"/>
    <x:mergeCell ref="I890:J890"/>
    <x:mergeCell ref="D901:F901"/>
    <x:mergeCell ref="I901:J901"/>
    <x:mergeCell ref="D912:F912"/>
    <x:mergeCell ref="I912:J912"/>
    <x:mergeCell ref="D923:F923"/>
    <x:mergeCell ref="I923:J923"/>
    <x:mergeCell ref="D934:F934"/>
    <x:mergeCell ref="I934:J934"/>
    <x:mergeCell ref="D945:F945"/>
    <x:mergeCell ref="I945:J945"/>
    <x:mergeCell ref="D956:F956"/>
    <x:mergeCell ref="I956:J956"/>
    <x:mergeCell ref="D967:F967"/>
    <x:mergeCell ref="I967:J967"/>
    <x:mergeCell ref="D978:F978"/>
    <x:mergeCell ref="I978:J978"/>
    <x:mergeCell ref="D986:F986"/>
    <x:mergeCell ref="I986:J986"/>
    <x:mergeCell ref="D1000:F1000"/>
    <x:mergeCell ref="I1000:J1000"/>
    <x:mergeCell ref="D1014:F1014"/>
    <x:mergeCell ref="I1014:J1014"/>
    <x:mergeCell ref="D1028:F1028"/>
    <x:mergeCell ref="I1028:J1028"/>
    <x:mergeCell ref="D1029:F1029"/>
    <x:mergeCell ref="I1029:J1029"/>
    <x:mergeCell ref="D1030:F1030"/>
    <x:mergeCell ref="I1030:J1030"/>
    <x:mergeCell ref="D1031:F1031"/>
    <x:mergeCell ref="I1031:J1031"/>
    <x:mergeCell ref="D1032:F1032"/>
    <x:mergeCell ref="I1032:J1032"/>
    <x:mergeCell ref="D1033:F1033"/>
    <x:mergeCell ref="I1033:J1033"/>
    <x:mergeCell ref="D1034:F1034"/>
    <x:mergeCell ref="I1034:J1034"/>
    <x:mergeCell ref="D1035:F1035"/>
    <x:mergeCell ref="I1035:J1035"/>
    <x:mergeCell ref="D1052:F1052"/>
    <x:mergeCell ref="I1052:J1052"/>
    <x:mergeCell ref="D1053:F1053"/>
    <x:mergeCell ref="I1053:J1053"/>
    <x:mergeCell ref="D1054:F1054"/>
    <x:mergeCell ref="I1054:J1054"/>
    <x:mergeCell ref="D1055:F1055"/>
    <x:mergeCell ref="I1055:J1055"/>
    <x:mergeCell ref="D1056:F1056"/>
    <x:mergeCell ref="I1056:J1056"/>
    <x:mergeCell ref="D1057:F1057"/>
    <x:mergeCell ref="I1057:J1057"/>
    <x:mergeCell ref="D1058:F1058"/>
    <x:mergeCell ref="I1058:J1058"/>
    <x:mergeCell ref="D1059:F1059"/>
    <x:mergeCell ref="I1059:J1059"/>
    <x:mergeCell ref="D1060:F1060"/>
    <x:mergeCell ref="I1060:J1060"/>
    <x:mergeCell ref="D1061:F1061"/>
    <x:mergeCell ref="I1061:J1061"/>
    <x:mergeCell ref="D1062:F1062"/>
    <x:mergeCell ref="I1062:J1062"/>
    <x:mergeCell ref="D1063:F1063"/>
    <x:mergeCell ref="I1063:J1063"/>
    <x:mergeCell ref="D1064:F1064"/>
    <x:mergeCell ref="I1064:J1064"/>
    <x:mergeCell ref="D1065:F1065"/>
    <x:mergeCell ref="I1065:J1065"/>
    <x:mergeCell ref="D1066:F1066"/>
    <x:mergeCell ref="I1066:J1066"/>
    <x:mergeCell ref="D1079:F1079"/>
    <x:mergeCell ref="I1079:J1079"/>
    <x:mergeCell ref="D1097:F1097"/>
    <x:mergeCell ref="I1097:J1097"/>
    <x:mergeCell ref="D1105:F1105"/>
    <x:mergeCell ref="I1105:J1105"/>
    <x:mergeCell ref="D1113:F1113"/>
    <x:mergeCell ref="I1113:J1113"/>
    <x:mergeCell ref="D1128:F1128"/>
    <x:mergeCell ref="I1128:J1128"/>
    <x:mergeCell ref="D1140:F1140"/>
    <x:mergeCell ref="I1140:J1140"/>
    <x:mergeCell ref="D1155:F1155"/>
    <x:mergeCell ref="I1155:J1155"/>
    <x:mergeCell ref="D1169:F1169"/>
    <x:mergeCell ref="I1169:J1169"/>
    <x:mergeCell ref="D1183:F1183"/>
    <x:mergeCell ref="I1183:J1183"/>
    <x:mergeCell ref="D1195:F1195"/>
    <x:mergeCell ref="I1195:J1195"/>
    <x:mergeCell ref="D1211:F1211"/>
    <x:mergeCell ref="I1211:J1211"/>
    <x:mergeCell ref="D1225:F1225"/>
    <x:mergeCell ref="I1225:J1225"/>
    <x:mergeCell ref="D1241:F1241"/>
    <x:mergeCell ref="I1241:J1241"/>
    <x:mergeCell ref="D1258:F1258"/>
    <x:mergeCell ref="I1258:J1258"/>
    <x:mergeCell ref="D1276:F1276"/>
    <x:mergeCell ref="I1276:J1276"/>
    <x:mergeCell ref="D1289:F1289"/>
    <x:mergeCell ref="I1289:J1289"/>
    <x:mergeCell ref="D1304:F1304"/>
    <x:mergeCell ref="I1304:J1304"/>
    <x:mergeCell ref="D1312:F1312"/>
    <x:mergeCell ref="I1312:J1312"/>
    <x:mergeCell ref="D1330:F1330"/>
    <x:mergeCell ref="I1330:J1330"/>
    <x:mergeCell ref="D1349:F1349"/>
    <x:mergeCell ref="I1349:J1349"/>
    <x:mergeCell ref="D1367:F1367"/>
    <x:mergeCell ref="I1367:J1367"/>
    <x:mergeCell ref="D1391:F1391"/>
    <x:mergeCell ref="I1391:J1391"/>
    <x:mergeCell ref="D1415:F1415"/>
    <x:mergeCell ref="I1415:J1415"/>
    <x:mergeCell ref="D1439:F1439"/>
    <x:mergeCell ref="I1439:J1439"/>
    <x:mergeCell ref="D1463:F1463"/>
    <x:mergeCell ref="I1463:J1463"/>
    <x:mergeCell ref="D1487:F1487"/>
    <x:mergeCell ref="I1487:J1487"/>
    <x:mergeCell ref="D1506:F1506"/>
    <x:mergeCell ref="I1506:J1506"/>
    <x:mergeCell ref="D1525:F1525"/>
    <x:mergeCell ref="I1525:J1525"/>
    <x:mergeCell ref="D1546:F1546"/>
    <x:mergeCell ref="I1546:J1546"/>
    <x:mergeCell ref="D1565:F1565"/>
    <x:mergeCell ref="I1565:J1565"/>
    <x:mergeCell ref="D1584:F1584"/>
    <x:mergeCell ref="I1584:J1584"/>
    <x:mergeCell ref="D1603:F1603"/>
    <x:mergeCell ref="I1603:J1603"/>
    <x:mergeCell ref="D1622:F1622"/>
    <x:mergeCell ref="I1622:J1622"/>
    <x:mergeCell ref="D1630:F1630"/>
    <x:mergeCell ref="I1630:J1630"/>
    <x:mergeCell ref="D1638:F1638"/>
    <x:mergeCell ref="I1638:J1638"/>
    <x:mergeCell ref="D1654:F1654"/>
    <x:mergeCell ref="I1654:J1654"/>
    <x:mergeCell ref="D1670:F1670"/>
    <x:mergeCell ref="I1670:J1670"/>
    <x:mergeCell ref="D1690:F1690"/>
    <x:mergeCell ref="I1690:J1690"/>
    <x:mergeCell ref="D1716:F1716"/>
    <x:mergeCell ref="I1716:J1716"/>
    <x:mergeCell ref="D1742:F1742"/>
    <x:mergeCell ref="I1742:J1742"/>
    <x:mergeCell ref="D1759:F1759"/>
    <x:mergeCell ref="I1759:J1759"/>
    <x:mergeCell ref="D1776:F1776"/>
    <x:mergeCell ref="I1776:J1776"/>
    <x:mergeCell ref="D1790:F1790"/>
    <x:mergeCell ref="I1790:J1790"/>
    <x:mergeCell ref="D1820:F1820"/>
    <x:mergeCell ref="I1820:J1820"/>
    <x:mergeCell ref="D1849:F1849"/>
    <x:mergeCell ref="I1849:J1849"/>
    <x:mergeCell ref="D1865:F1865"/>
    <x:mergeCell ref="I1865:J1865"/>
    <x:mergeCell ref="D1881:F1881"/>
    <x:mergeCell ref="I1881:J1881"/>
    <x:mergeCell ref="D1897:F1897"/>
    <x:mergeCell ref="I1897:J1897"/>
    <x:mergeCell ref="D1913:F1913"/>
    <x:mergeCell ref="I1913:J1913"/>
    <x:mergeCell ref="D1927:F1927"/>
    <x:mergeCell ref="I1927:J1927"/>
    <x:mergeCell ref="D1944:F1944"/>
    <x:mergeCell ref="I1944:J1944"/>
    <x:mergeCell ref="D1964:F1964"/>
    <x:mergeCell ref="I1964:J1964"/>
    <x:mergeCell ref="D1972:F1972"/>
    <x:mergeCell ref="I1972:J1972"/>
    <x:mergeCell ref="D1980:F1980"/>
    <x:mergeCell ref="I1980:J1980"/>
    <x:mergeCell ref="D1991:F1991"/>
    <x:mergeCell ref="I1991:J1991"/>
    <x:mergeCell ref="D1999:F1999"/>
    <x:mergeCell ref="I1999:J1999"/>
    <x:mergeCell ref="D2007:F2007"/>
    <x:mergeCell ref="I2007:J2007"/>
    <x:mergeCell ref="D2015:F2015"/>
    <x:mergeCell ref="I2015:J2015"/>
    <x:mergeCell ref="D2023:F2023"/>
    <x:mergeCell ref="I2023:J2023"/>
    <x:mergeCell ref="D2031:F2031"/>
    <x:mergeCell ref="I2031:J2031"/>
    <x:mergeCell ref="D2039:F2039"/>
    <x:mergeCell ref="I2039:J2039"/>
    <x:mergeCell ref="D2056:F2056"/>
    <x:mergeCell ref="I2056:J2056"/>
    <x:mergeCell ref="D2076:F2076"/>
    <x:mergeCell ref="I2076:J2076"/>
    <x:mergeCell ref="D2089:F2089"/>
    <x:mergeCell ref="I2089:J2089"/>
    <x:mergeCell ref="D2103:F2103"/>
    <x:mergeCell ref="I2103:J2103"/>
    <x:mergeCell ref="D2112:F2112"/>
    <x:mergeCell ref="I2112:J2112"/>
    <x:mergeCell ref="D2130:F2130"/>
    <x:mergeCell ref="I2130:J2130"/>
    <x:mergeCell ref="D2144:F2144"/>
    <x:mergeCell ref="I2144:J2144"/>
    <x:mergeCell ref="D2158:F2158"/>
    <x:mergeCell ref="I2158:J2158"/>
    <x:mergeCell ref="D2187:F2187"/>
    <x:mergeCell ref="I2187:J2187"/>
    <x:mergeCell ref="D2218:F2218"/>
    <x:mergeCell ref="I2218:J2218"/>
    <x:mergeCell ref="D2246:F2246"/>
    <x:mergeCell ref="I2246:J2246"/>
    <x:mergeCell ref="D2247:F2247"/>
    <x:mergeCell ref="I2247:J2247"/>
    <x:mergeCell ref="D2253:F2253"/>
    <x:mergeCell ref="I2253:J2253"/>
    <x:mergeCell ref="D2254:F2254"/>
    <x:mergeCell ref="I2254:J2254"/>
    <x:mergeCell ref="D2255:F2255"/>
    <x:mergeCell ref="I2255:J2255"/>
    <x:mergeCell ref="D2256:F2256"/>
    <x:mergeCell ref="I2256:J2256"/>
    <x:mergeCell ref="D2257:F2257"/>
    <x:mergeCell ref="I2257:J2257"/>
    <x:mergeCell ref="D2258:F2258"/>
    <x:mergeCell ref="I2258:J2258"/>
    <x:mergeCell ref="D2259:F2259"/>
    <x:mergeCell ref="I2259:J2259"/>
    <x:mergeCell ref="D2260:F2260"/>
    <x:mergeCell ref="I2260:J2260"/>
    <x:mergeCell ref="D2261:F2261"/>
    <x:mergeCell ref="I2261:J2261"/>
    <x:mergeCell ref="D2262:F2262"/>
    <x:mergeCell ref="I2262:J2262"/>
    <x:mergeCell ref="D2263:F2263"/>
    <x:mergeCell ref="I2263:J2263"/>
    <x:mergeCell ref="D2264:F2264"/>
    <x:mergeCell ref="I2264:J2264"/>
    <x:mergeCell ref="D2265:F2265"/>
    <x:mergeCell ref="I2265:J2265"/>
    <x:mergeCell ref="D2266:F2266"/>
    <x:mergeCell ref="I2266:J2266"/>
    <x:mergeCell ref="D2267:F2267"/>
    <x:mergeCell ref="I2267:J2267"/>
    <x:mergeCell ref="D2268:F2268"/>
    <x:mergeCell ref="I2268:J2268"/>
    <x:mergeCell ref="D2269:F2269"/>
    <x:mergeCell ref="I2269:J2269"/>
    <x:mergeCell ref="D2270:F2270"/>
    <x:mergeCell ref="I2270:J2270"/>
    <x:mergeCell ref="D2271:F2271"/>
    <x:mergeCell ref="I2271:J2271"/>
    <x:mergeCell ref="D2276:F2276"/>
    <x:mergeCell ref="I2276:J227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E272"/>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65.710625" style="0" customWidth="1"/>
  </x:cols>
  <x:sheetData>
    <x:row r="1" spans="1:5">
      <x:c r="A1" s="15" t="s">
        <x:v>0</x:v>
      </x:c>
      <x:c r="B1" s="15" t="s">
        <x:v>0</x:v>
      </x:c>
      <x:c r="C1" s="15" t="s">
        <x:v>0</x:v>
      </x:c>
      <x:c r="D1" s="15" t="s">
        <x:v>0</x:v>
      </x:c>
    </x:row>
    <x:row r="2" spans="1:5">
      <x:c r="A2" s="15" t="s">
        <x:v>1</x:v>
      </x:c>
      <x:c r="B2" s="15" t="s">
        <x:v>1</x:v>
      </x:c>
      <x:c r="C2" s="15" t="s">
        <x:v>1</x:v>
      </x:c>
      <x:c r="D2" s="15" t="s">
        <x:v>1</x:v>
      </x:c>
    </x:row>
    <x:row r="3" spans="1:5">
      <x:c r="A3" s="15" t="s"/>
      <x:c r="B3" s="15" t="s"/>
      <x:c r="C3" s="15" t="s"/>
      <x:c r="D3" s="15" t="s"/>
    </x:row>
    <x:row r="4" spans="1:5">
      <x:c r="A4" s="15" t="s"/>
      <x:c r="B4" s="15" t="s"/>
      <x:c r="C4" s="15" t="s"/>
      <x:c r="D4" s="15" t="s"/>
    </x:row>
    <x:row r="6" spans="1:5">
      <x:c r="A6" s="3" t="s">
        <x:v>232</x:v>
      </x:c>
      <x:c r="B6" s="3" t="s">
        <x:v>232</x:v>
      </x:c>
      <x:c r="C6" s="3" t="s">
        <x:v>232</x:v>
      </x:c>
      <x:c r="D6" s="3" t="s">
        <x:v>232</x:v>
      </x:c>
    </x:row>
    <x:row r="8" spans="1:5">
      <x:c r="A8" s="34" t="s">
        <x:v>234</x:v>
      </x:c>
      <x:c r="B8" s="34" t="s">
        <x:v>235</x:v>
      </x:c>
      <x:c r="C8" s="34" t="s">
        <x:v>236</x:v>
      </x:c>
      <x:c r="D8" s="34" t="s">
        <x:v>3</x:v>
      </x:c>
      <x:c r="E8" s="34" t="s">
        <x:v>237</x:v>
      </x:c>
    </x:row>
    <x:row r="10" spans="1:5">
      <x:c r="A10" s="18" t="s">
        <x:v>244</x:v>
      </x:c>
    </x:row>
    <x:row r="11" spans="1:5">
      <x:c r="A11" s="0" t="s">
        <x:v>759</x:v>
      </x:c>
      <x:c r="B11" s="0" t="s">
        <x:v>246</x:v>
      </x:c>
      <x:c r="C11" s="0" t="s">
        <x:v>760</x:v>
      </x:c>
      <x:c r="D11" s="43" t="n">
        <x:v>28.03</x:v>
      </x:c>
      <x:c r="E11" s="0" t="s">
        <x:v>760</x:v>
      </x:c>
    </x:row>
    <x:row r="12" spans="1:5">
      <x:c r="A12" s="0" t="s">
        <x:v>267</x:v>
      </x:c>
      <x:c r="B12" s="0" t="s">
        <x:v>246</x:v>
      </x:c>
      <x:c r="C12" s="0" t="s">
        <x:v>268</x:v>
      </x:c>
      <x:c r="D12" s="43" t="n">
        <x:v>33.49</x:v>
      </x:c>
      <x:c r="E12" s="0" t="s">
        <x:v>1234</x:v>
      </x:c>
    </x:row>
    <x:row r="13" spans="1:5">
      <x:c r="A13" s="0" t="s">
        <x:v>271</x:v>
      </x:c>
      <x:c r="B13" s="0" t="s">
        <x:v>246</x:v>
      </x:c>
      <x:c r="C13" s="0" t="s">
        <x:v>272</x:v>
      </x:c>
      <x:c r="D13" s="43" t="n">
        <x:v>31.62</x:v>
      </x:c>
      <x:c r="E13" s="0" t="s">
        <x:v>272</x:v>
      </x:c>
    </x:row>
    <x:row r="14" spans="1:5">
      <x:c r="A14" s="0" t="s">
        <x:v>307</x:v>
      </x:c>
      <x:c r="B14" s="0" t="s">
        <x:v>246</x:v>
      </x:c>
      <x:c r="C14" s="0" t="s">
        <x:v>308</x:v>
      </x:c>
      <x:c r="D14" s="43" t="n">
        <x:v>31.62</x:v>
      </x:c>
      <x:c r="E14" s="0" t="s">
        <x:v>308</x:v>
      </x:c>
    </x:row>
    <x:row r="15" spans="1:5">
      <x:c r="A15" s="0" t="s">
        <x:v>251</x:v>
      </x:c>
      <x:c r="B15" s="0" t="s">
        <x:v>246</x:v>
      </x:c>
      <x:c r="C15" s="0" t="s">
        <x:v>252</x:v>
      </x:c>
      <x:c r="D15" s="43" t="n">
        <x:v>31.62</x:v>
      </x:c>
      <x:c r="E15" s="0" t="s">
        <x:v>252</x:v>
      </x:c>
    </x:row>
    <x:row r="16" spans="1:5">
      <x:c r="A16" s="0" t="s">
        <x:v>522</x:v>
      </x:c>
      <x:c r="B16" s="0" t="s">
        <x:v>246</x:v>
      </x:c>
      <x:c r="C16" s="0" t="s">
        <x:v>523</x:v>
      </x:c>
      <x:c r="D16" s="43" t="n">
        <x:v>31.62</x:v>
      </x:c>
      <x:c r="E16" s="0" t="s">
        <x:v>523</x:v>
      </x:c>
    </x:row>
    <x:row r="17" spans="1:5">
      <x:c r="A17" s="0" t="s">
        <x:v>327</x:v>
      </x:c>
      <x:c r="B17" s="0" t="s">
        <x:v>246</x:v>
      </x:c>
      <x:c r="C17" s="0" t="s">
        <x:v>328</x:v>
      </x:c>
      <x:c r="D17" s="43" t="n">
        <x:v>31.62</x:v>
      </x:c>
      <x:c r="E17" s="0" t="s">
        <x:v>328</x:v>
      </x:c>
    </x:row>
    <x:row r="18" spans="1:5">
      <x:c r="A18" s="0" t="s">
        <x:v>863</x:v>
      </x:c>
      <x:c r="B18" s="0" t="s">
        <x:v>246</x:v>
      </x:c>
      <x:c r="C18" s="0" t="s">
        <x:v>762</x:v>
      </x:c>
      <x:c r="D18" s="43" t="n">
        <x:v>32.68</x:v>
      </x:c>
      <x:c r="E18" s="0" t="s">
        <x:v>762</x:v>
      </x:c>
    </x:row>
    <x:row r="19" spans="1:5">
      <x:c r="A19" s="0" t="s">
        <x:v>1065</x:v>
      </x:c>
      <x:c r="B19" s="0" t="s">
        <x:v>246</x:v>
      </x:c>
      <x:c r="C19" s="0" t="s">
        <x:v>1066</x:v>
      </x:c>
      <x:c r="D19" s="43" t="n">
        <x:v>36.78</x:v>
      </x:c>
      <x:c r="E19" s="0" t="s">
        <x:v>1066</x:v>
      </x:c>
    </x:row>
    <x:row r="20" spans="1:5">
      <x:c r="A20" s="0" t="s">
        <x:v>245</x:v>
      </x:c>
      <x:c r="B20" s="0" t="s">
        <x:v>246</x:v>
      </x:c>
      <x:c r="C20" s="0" t="s">
        <x:v>247</x:v>
      </x:c>
      <x:c r="D20" s="43" t="n">
        <x:v>28.08</x:v>
      </x:c>
      <x:c r="E20" s="0" t="s">
        <x:v>247</x:v>
      </x:c>
    </x:row>
    <x:row r="21" spans="1:5">
      <x:c r="A21" s="0" t="s">
        <x:v>520</x:v>
      </x:c>
      <x:c r="B21" s="0" t="s">
        <x:v>246</x:v>
      </x:c>
      <x:c r="C21" s="0" t="s">
        <x:v>521</x:v>
      </x:c>
      <x:c r="D21" s="43" t="n">
        <x:v>28.08</x:v>
      </x:c>
      <x:c r="E21" s="0" t="s">
        <x:v>521</x:v>
      </x:c>
    </x:row>
    <x:row r="22" spans="1:5">
      <x:c r="A22" s="0" t="s">
        <x:v>329</x:v>
      </x:c>
      <x:c r="B22" s="0" t="s">
        <x:v>246</x:v>
      </x:c>
      <x:c r="C22" s="0" t="s">
        <x:v>330</x:v>
      </x:c>
      <x:c r="D22" s="43" t="n">
        <x:v>28.08</x:v>
      </x:c>
      <x:c r="E22" s="0" t="s">
        <x:v>330</x:v>
      </x:c>
    </x:row>
    <x:row r="23" spans="1:5">
      <x:c r="A23" s="0" t="s">
        <x:v>876</x:v>
      </x:c>
      <x:c r="B23" s="0" t="s">
        <x:v>246</x:v>
      </x:c>
      <x:c r="C23" s="0" t="s">
        <x:v>760</x:v>
      </x:c>
      <x:c r="D23" s="43" t="n">
        <x:v>28.03</x:v>
      </x:c>
      <x:c r="E23" s="0" t="s">
        <x:v>760</x:v>
      </x:c>
    </x:row>
    <x:row r="24" spans="1:5">
      <x:c r="A24" s="0" t="s">
        <x:v>407</x:v>
      </x:c>
      <x:c r="B24" s="0" t="s">
        <x:v>246</x:v>
      </x:c>
      <x:c r="C24" s="0" t="s">
        <x:v>408</x:v>
      </x:c>
      <x:c r="D24" s="43" t="n">
        <x:v>22.11</x:v>
      </x:c>
      <x:c r="E24" s="0" t="s">
        <x:v>408</x:v>
      </x:c>
    </x:row>
    <x:row r="25" spans="1:5">
      <x:c r="A25" s="0" t="s">
        <x:v>289</x:v>
      </x:c>
      <x:c r="B25" s="0" t="s">
        <x:v>246</x:v>
      </x:c>
      <x:c r="C25" s="0" t="s">
        <x:v>290</x:v>
      </x:c>
      <x:c r="D25" s="43" t="n">
        <x:v>26.39</x:v>
      </x:c>
      <x:c r="E25" s="0" t="s">
        <x:v>290</x:v>
      </x:c>
    </x:row>
    <x:row r="26" spans="1:5">
      <x:c r="A26" s="0" t="s">
        <x:v>269</x:v>
      </x:c>
      <x:c r="B26" s="0" t="s">
        <x:v>246</x:v>
      </x:c>
      <x:c r="C26" s="0" t="s">
        <x:v>270</x:v>
      </x:c>
      <x:c r="D26" s="43" t="n">
        <x:v>27.29</x:v>
      </x:c>
      <x:c r="E26" s="0" t="s">
        <x:v>270</x:v>
      </x:c>
    </x:row>
    <x:row r="27" spans="1:5">
      <x:c r="A27" s="0" t="s">
        <x:v>1059</x:v>
      </x:c>
      <x:c r="B27" s="0" t="s">
        <x:v>246</x:v>
      </x:c>
      <x:c r="C27" s="0" t="s">
        <x:v>1060</x:v>
      </x:c>
      <x:c r="D27" s="43" t="n">
        <x:v>21.65</x:v>
      </x:c>
      <x:c r="E27" s="0" t="s">
        <x:v>1060</x:v>
      </x:c>
    </x:row>
    <x:row r="28" spans="1:5">
      <x:c r="A28" s="0" t="s">
        <x:v>612</x:v>
      </x:c>
      <x:c r="B28" s="0" t="s">
        <x:v>246</x:v>
      </x:c>
      <x:c r="C28" s="0" t="s">
        <x:v>613</x:v>
      </x:c>
      <x:c r="D28" s="43" t="n">
        <x:v>31.62</x:v>
      </x:c>
      <x:c r="E28" s="0" t="s">
        <x:v>613</x:v>
      </x:c>
    </x:row>
    <x:row r="29" spans="1:5">
      <x:c r="A29" s="0" t="s">
        <x:v>690</x:v>
      </x:c>
      <x:c r="B29" s="0" t="s">
        <x:v>246</x:v>
      </x:c>
      <x:c r="C29" s="0" t="s">
        <x:v>691</x:v>
      </x:c>
      <x:c r="D29" s="43" t="n">
        <x:v>28.08</x:v>
      </x:c>
      <x:c r="E29" s="0" t="s">
        <x:v>691</x:v>
      </x:c>
    </x:row>
    <x:row r="30" spans="1:5">
      <x:c r="A30" s="0" t="s">
        <x:v>625</x:v>
      </x:c>
      <x:c r="B30" s="0" t="s">
        <x:v>246</x:v>
      </x:c>
      <x:c r="C30" s="0" t="s">
        <x:v>626</x:v>
      </x:c>
      <x:c r="D30" s="43" t="n">
        <x:v>26.39</x:v>
      </x:c>
      <x:c r="E30" s="0" t="s">
        <x:v>626</x:v>
      </x:c>
    </x:row>
    <x:row r="31" spans="1:5">
      <x:c r="A31" s="0" t="s">
        <x:v>1123</x:v>
      </x:c>
      <x:c r="B31" s="0" t="s">
        <x:v>246</x:v>
      </x:c>
      <x:c r="C31" s="0" t="s">
        <x:v>290</x:v>
      </x:c>
      <x:c r="D31" s="43" t="n">
        <x:v>26.39</x:v>
      </x:c>
      <x:c r="E31" s="0" t="s">
        <x:v>290</x:v>
      </x:c>
    </x:row>
    <x:row r="32" spans="1:5">
      <x:c r="A32" s="0" t="s">
        <x:v>1139</x:v>
      </x:c>
      <x:c r="B32" s="0" t="s">
        <x:v>246</x:v>
      </x:c>
      <x:c r="C32" s="0" t="s">
        <x:v>270</x:v>
      </x:c>
      <x:c r="D32" s="43" t="n">
        <x:v>27.29</x:v>
      </x:c>
      <x:c r="E32" s="0" t="s">
        <x:v>270</x:v>
      </x:c>
    </x:row>
    <x:row r="33" spans="1:5">
      <x:c r="A33" s="0" t="s">
        <x:v>1122</x:v>
      </x:c>
      <x:c r="B33" s="0" t="s">
        <x:v>246</x:v>
      </x:c>
      <x:c r="C33" s="0" t="s">
        <x:v>272</x:v>
      </x:c>
      <x:c r="D33" s="43" t="n">
        <x:v>31.62</x:v>
      </x:c>
      <x:c r="E33" s="0" t="s">
        <x:v>272</x:v>
      </x:c>
    </x:row>
    <x:row r="34" spans="1:5">
      <x:c r="A34" s="0" t="s">
        <x:v>761</x:v>
      </x:c>
      <x:c r="B34" s="0" t="s">
        <x:v>246</x:v>
      </x:c>
      <x:c r="C34" s="0" t="s">
        <x:v>762</x:v>
      </x:c>
      <x:c r="D34" s="43" t="n">
        <x:v>32.68</x:v>
      </x:c>
      <x:c r="E34" s="0" t="s">
        <x:v>762</x:v>
      </x:c>
    </x:row>
    <x:row r="35" spans="1:5">
      <x:c r="A35" s="0" t="s">
        <x:v>1150</x:v>
      </x:c>
      <x:c r="B35" s="0" t="s">
        <x:v>246</x:v>
      </x:c>
      <x:c r="C35" s="0" t="s">
        <x:v>1151</x:v>
      </x:c>
      <x:c r="D35" s="43" t="n">
        <x:v>31.62</x:v>
      </x:c>
      <x:c r="E35" s="0" t="s">
        <x:v>1151</x:v>
      </x:c>
    </x:row>
    <x:row r="36" spans="1:5">
      <x:c r="A36" s="18" t="s">
        <x:v>273</x:v>
      </x:c>
    </x:row>
    <x:row r="37" spans="1:5">
      <x:c r="A37" s="0" t="s">
        <x:v>1115</x:v>
      </x:c>
      <x:c r="B37" s="0" t="s">
        <x:v>246</x:v>
      </x:c>
      <x:c r="C37" s="0" t="s">
        <x:v>1116</x:v>
      </x:c>
      <x:c r="D37" s="43" t="n">
        <x:v>13.6</x:v>
      </x:c>
      <x:c r="E37" s="0" t="s">
        <x:v>1235</x:v>
      </x:c>
    </x:row>
    <x:row r="38" spans="1:5">
      <x:c r="A38" s="0" t="s">
        <x:v>1013</x:v>
      </x:c>
      <x:c r="B38" s="0" t="s">
        <x:v>246</x:v>
      </x:c>
      <x:c r="C38" s="0" t="s">
        <x:v>1014</x:v>
      </x:c>
      <x:c r="D38" s="43" t="n">
        <x:v>47.91</x:v>
      </x:c>
      <x:c r="E38" s="0" t="s">
        <x:v>1236</x:v>
      </x:c>
    </x:row>
    <x:row r="39" spans="1:5">
      <x:c r="A39" s="0" t="s">
        <x:v>449</x:v>
      </x:c>
      <x:c r="B39" s="0" t="s">
        <x:v>246</x:v>
      </x:c>
      <x:c r="C39" s="0" t="s">
        <x:v>450</x:v>
      </x:c>
      <x:c r="D39" s="43" t="n">
        <x:v>51.09</x:v>
      </x:c>
      <x:c r="E39" s="0" t="s">
        <x:v>1237</x:v>
      </x:c>
    </x:row>
    <x:row r="40" spans="1:5">
      <x:c r="A40" s="0" t="s">
        <x:v>340</x:v>
      </x:c>
      <x:c r="B40" s="0" t="s">
        <x:v>246</x:v>
      </x:c>
      <x:c r="C40" s="0" t="s">
        <x:v>341</x:v>
      </x:c>
      <x:c r="D40" s="43" t="n">
        <x:v>65.78</x:v>
      </x:c>
      <x:c r="E40" s="0" t="s">
        <x:v>1238</x:v>
      </x:c>
    </x:row>
    <x:row r="41" spans="1:5">
      <x:c r="A41" s="0" t="s">
        <x:v>338</x:v>
      </x:c>
      <x:c r="B41" s="0" t="s">
        <x:v>246</x:v>
      </x:c>
      <x:c r="C41" s="0" t="s">
        <x:v>339</x:v>
      </x:c>
      <x:c r="D41" s="43" t="n">
        <x:v>16.87</x:v>
      </x:c>
      <x:c r="E41" s="0" t="s">
        <x:v>1239</x:v>
      </x:c>
    </x:row>
    <x:row r="42" spans="1:5">
      <x:c r="A42" s="0" t="s">
        <x:v>367</x:v>
      </x:c>
      <x:c r="B42" s="0" t="s">
        <x:v>246</x:v>
      </x:c>
      <x:c r="C42" s="0" t="s">
        <x:v>368</x:v>
      </x:c>
      <x:c r="D42" s="43" t="n">
        <x:v>125.42</x:v>
      </x:c>
      <x:c r="E42" s="0" t="s">
        <x:v>368</x:v>
      </x:c>
    </x:row>
    <x:row r="43" spans="1:5">
      <x:c r="A43" s="0" t="s">
        <x:v>415</x:v>
      </x:c>
      <x:c r="B43" s="0" t="s">
        <x:v>246</x:v>
      </x:c>
      <x:c r="C43" s="0" t="s">
        <x:v>416</x:v>
      </x:c>
      <x:c r="D43" s="43" t="n">
        <x:v>14.9</x:v>
      </x:c>
      <x:c r="E43" s="0" t="s">
        <x:v>416</x:v>
      </x:c>
    </x:row>
    <x:row r="44" spans="1:5">
      <x:c r="A44" s="0" t="s">
        <x:v>893</x:v>
      </x:c>
      <x:c r="B44" s="0" t="s">
        <x:v>246</x:v>
      </x:c>
      <x:c r="C44" s="0" t="s">
        <x:v>894</x:v>
      </x:c>
      <x:c r="D44" s="43" t="n">
        <x:v>100.83</x:v>
      </x:c>
      <x:c r="E44" s="0" t="s">
        <x:v>894</x:v>
      </x:c>
    </x:row>
    <x:row r="45" spans="1:5">
      <x:c r="A45" s="0" t="s">
        <x:v>1124</x:v>
      </x:c>
      <x:c r="B45" s="0" t="s">
        <x:v>246</x:v>
      </x:c>
      <x:c r="C45" s="0" t="s">
        <x:v>1125</x:v>
      </x:c>
      <x:c r="D45" s="43" t="n">
        <x:v>16.31</x:v>
      </x:c>
      <x:c r="E45" s="0" t="s">
        <x:v>1240</x:v>
      </x:c>
    </x:row>
    <x:row r="46" spans="1:5">
      <x:c r="A46" s="0" t="s">
        <x:v>889</x:v>
      </x:c>
      <x:c r="B46" s="0" t="s">
        <x:v>246</x:v>
      </x:c>
      <x:c r="C46" s="0" t="s">
        <x:v>890</x:v>
      </x:c>
      <x:c r="D46" s="43" t="n">
        <x:v>55.18</x:v>
      </x:c>
      <x:c r="E46" s="0" t="s">
        <x:v>1241</x:v>
      </x:c>
    </x:row>
    <x:row r="47" spans="1:5">
      <x:c r="A47" s="0" t="s">
        <x:v>336</x:v>
      </x:c>
      <x:c r="B47" s="0" t="s">
        <x:v>246</x:v>
      </x:c>
      <x:c r="C47" s="0" t="s">
        <x:v>337</x:v>
      </x:c>
      <x:c r="D47" s="43" t="n">
        <x:v>68.68</x:v>
      </x:c>
      <x:c r="E47" s="0" t="s">
        <x:v>1242</x:v>
      </x:c>
    </x:row>
    <x:row r="48" spans="1:5">
      <x:c r="A48" s="0" t="s">
        <x:v>351</x:v>
      </x:c>
      <x:c r="B48" s="0" t="s">
        <x:v>246</x:v>
      </x:c>
      <x:c r="C48" s="0" t="s">
        <x:v>352</x:v>
      </x:c>
      <x:c r="D48" s="43" t="n">
        <x:v>65.23</x:v>
      </x:c>
      <x:c r="E48" s="0" t="s">
        <x:v>1243</x:v>
      </x:c>
    </x:row>
    <x:row r="49" spans="1:5">
      <x:c r="A49" s="0" t="s">
        <x:v>369</x:v>
      </x:c>
      <x:c r="B49" s="0" t="s">
        <x:v>246</x:v>
      </x:c>
      <x:c r="C49" s="0" t="s">
        <x:v>370</x:v>
      </x:c>
      <x:c r="D49" s="43" t="n">
        <x:v>119.15</x:v>
      </x:c>
      <x:c r="E49" s="0" t="s">
        <x:v>1244</x:v>
      </x:c>
    </x:row>
    <x:row r="50" spans="1:5">
      <x:c r="A50" s="0" t="s">
        <x:v>913</x:v>
      </x:c>
      <x:c r="B50" s="0" t="s">
        <x:v>246</x:v>
      </x:c>
      <x:c r="C50" s="0" t="s">
        <x:v>914</x:v>
      </x:c>
      <x:c r="D50" s="43" t="n">
        <x:v>148.8</x:v>
      </x:c>
      <x:c r="E50" s="0" t="s">
        <x:v>1245</x:v>
      </x:c>
    </x:row>
    <x:row r="51" spans="1:5">
      <x:c r="A51" s="0" t="s">
        <x:v>472</x:v>
      </x:c>
      <x:c r="B51" s="0" t="s">
        <x:v>246</x:v>
      </x:c>
      <x:c r="C51" s="0" t="s">
        <x:v>473</x:v>
      </x:c>
      <x:c r="D51" s="43" t="n">
        <x:v>40.37</x:v>
      </x:c>
      <x:c r="E51" s="0" t="s">
        <x:v>1246</x:v>
      </x:c>
    </x:row>
    <x:row r="52" spans="1:5">
      <x:c r="A52" s="0" t="s">
        <x:v>439</x:v>
      </x:c>
      <x:c r="B52" s="0" t="s">
        <x:v>246</x:v>
      </x:c>
      <x:c r="C52" s="0" t="s">
        <x:v>440</x:v>
      </x:c>
      <x:c r="D52" s="43" t="n">
        <x:v>45.99</x:v>
      </x:c>
      <x:c r="E52" s="0" t="s">
        <x:v>1247</x:v>
      </x:c>
    </x:row>
    <x:row r="53" spans="1:5">
      <x:c r="A53" s="0" t="s">
        <x:v>376</x:v>
      </x:c>
      <x:c r="B53" s="0" t="s">
        <x:v>246</x:v>
      </x:c>
      <x:c r="C53" s="0" t="s">
        <x:v>377</x:v>
      </x:c>
      <x:c r="D53" s="43" t="n">
        <x:v>57.23</x:v>
      </x:c>
      <x:c r="E53" s="0" t="s">
        <x:v>1248</x:v>
      </x:c>
    </x:row>
    <x:row r="54" spans="1:5">
      <x:c r="A54" s="0" t="s">
        <x:v>923</x:v>
      </x:c>
      <x:c r="B54" s="0" t="s">
        <x:v>246</x:v>
      </x:c>
      <x:c r="C54" s="0" t="s">
        <x:v>924</x:v>
      </x:c>
      <x:c r="D54" s="43" t="n">
        <x:v>70.86</x:v>
      </x:c>
      <x:c r="E54" s="0" t="s">
        <x:v>924</x:v>
      </x:c>
    </x:row>
    <x:row r="55" spans="1:5">
      <x:c r="A55" s="0" t="s">
        <x:v>911</x:v>
      </x:c>
      <x:c r="B55" s="0" t="s">
        <x:v>246</x:v>
      </x:c>
      <x:c r="C55" s="0" t="s">
        <x:v>912</x:v>
      </x:c>
      <x:c r="D55" s="43" t="n">
        <x:v>119.26</x:v>
      </x:c>
      <x:c r="E55" s="0" t="s">
        <x:v>912</x:v>
      </x:c>
    </x:row>
    <x:row r="56" spans="1:5">
      <x:c r="A56" s="0" t="s">
        <x:v>847</x:v>
      </x:c>
      <x:c r="B56" s="0" t="s">
        <x:v>246</x:v>
      </x:c>
      <x:c r="C56" s="0" t="s">
        <x:v>848</x:v>
      </x:c>
      <x:c r="D56" s="43" t="n">
        <x:v>5.44</x:v>
      </x:c>
      <x:c r="E56" s="0" t="s">
        <x:v>1249</x:v>
      </x:c>
    </x:row>
    <x:row r="57" spans="1:5">
      <x:c r="A57" s="0" t="s">
        <x:v>441</x:v>
      </x:c>
      <x:c r="B57" s="0" t="s">
        <x:v>246</x:v>
      </x:c>
      <x:c r="C57" s="0" t="s">
        <x:v>442</x:v>
      </x:c>
      <x:c r="D57" s="43" t="n">
        <x:v>56.59</x:v>
      </x:c>
      <x:c r="E57" s="0" t="s">
        <x:v>442</x:v>
      </x:c>
    </x:row>
    <x:row r="58" spans="1:5">
      <x:c r="A58" s="0" t="s">
        <x:v>921</x:v>
      </x:c>
      <x:c r="B58" s="0" t="s">
        <x:v>246</x:v>
      </x:c>
      <x:c r="C58" s="0" t="s">
        <x:v>922</x:v>
      </x:c>
      <x:c r="D58" s="43" t="n">
        <x:v>60.76</x:v>
      </x:c>
      <x:c r="E58" s="0" t="s">
        <x:v>922</x:v>
      </x:c>
    </x:row>
    <x:row r="59" spans="1:5">
      <x:c r="A59" s="0" t="s">
        <x:v>919</x:v>
      </x:c>
      <x:c r="B59" s="0" t="s">
        <x:v>246</x:v>
      </x:c>
      <x:c r="C59" s="0" t="s">
        <x:v>920</x:v>
      </x:c>
      <x:c r="D59" s="43" t="n">
        <x:v>67.9</x:v>
      </x:c>
      <x:c r="E59" s="0" t="s">
        <x:v>920</x:v>
      </x:c>
    </x:row>
    <x:row r="60" spans="1:5">
      <x:c r="A60" s="0" t="s">
        <x:v>386</x:v>
      </x:c>
      <x:c r="B60" s="0" t="s">
        <x:v>246</x:v>
      </x:c>
      <x:c r="C60" s="0" t="s">
        <x:v>387</x:v>
      </x:c>
      <x:c r="D60" s="43" t="n">
        <x:v>8.05</x:v>
      </x:c>
      <x:c r="E60" s="0" t="s">
        <x:v>387</x:v>
      </x:c>
    </x:row>
    <x:row r="61" spans="1:5">
      <x:c r="A61" s="0" t="s">
        <x:v>470</x:v>
      </x:c>
      <x:c r="B61" s="0" t="s">
        <x:v>246</x:v>
      </x:c>
      <x:c r="C61" s="0" t="s">
        <x:v>471</x:v>
      </x:c>
      <x:c r="D61" s="43" t="n">
        <x:v>5.69</x:v>
      </x:c>
      <x:c r="E61" s="0" t="s">
        <x:v>471</x:v>
      </x:c>
    </x:row>
    <x:row r="62" spans="1:5">
      <x:c r="A62" s="0" t="s">
        <x:v>1127</x:v>
      </x:c>
      <x:c r="B62" s="0" t="s">
        <x:v>246</x:v>
      </x:c>
      <x:c r="C62" s="0" t="s">
        <x:v>1128</x:v>
      </x:c>
      <x:c r="D62" s="43" t="n">
        <x:v>58.67</x:v>
      </x:c>
      <x:c r="E62" s="0" t="s">
        <x:v>1250</x:v>
      </x:c>
    </x:row>
    <x:row r="63" spans="1:5">
      <x:c r="A63" s="0" t="s">
        <x:v>1126</x:v>
      </x:c>
      <x:c r="B63" s="0" t="s">
        <x:v>246</x:v>
      </x:c>
      <x:c r="C63" s="0" t="s">
        <x:v>848</x:v>
      </x:c>
      <x:c r="D63" s="43" t="n">
        <x:v>6.34</x:v>
      </x:c>
      <x:c r="E63" s="0" t="s">
        <x:v>1249</x:v>
      </x:c>
    </x:row>
    <x:row r="64" spans="1:5">
      <x:c r="A64" s="0" t="s">
        <x:v>1140</x:v>
      </x:c>
      <x:c r="B64" s="0" t="s">
        <x:v>246</x:v>
      </x:c>
      <x:c r="C64" s="0" t="s">
        <x:v>1141</x:v>
      </x:c>
      <x:c r="D64" s="43" t="n">
        <x:v>6.25</x:v>
      </x:c>
      <x:c r="E64" s="0" t="s">
        <x:v>1251</x:v>
      </x:c>
    </x:row>
    <x:row r="65" spans="1:5">
      <x:c r="A65" s="0" t="s">
        <x:v>1135</x:v>
      </x:c>
      <x:c r="B65" s="0" t="s">
        <x:v>246</x:v>
      </x:c>
      <x:c r="C65" s="0" t="s">
        <x:v>1136</x:v>
      </x:c>
      <x:c r="D65" s="43" t="n">
        <x:v>59.51</x:v>
      </x:c>
      <x:c r="E65" s="0" t="s">
        <x:v>1252</x:v>
      </x:c>
    </x:row>
    <x:row r="66" spans="1:5">
      <x:c r="A66" s="0" t="s">
        <x:v>541</x:v>
      </x:c>
      <x:c r="B66" s="0" t="s">
        <x:v>246</x:v>
      </x:c>
      <x:c r="C66" s="0" t="s">
        <x:v>542</x:v>
      </x:c>
      <x:c r="D66" s="43" t="n">
        <x:v>45.56</x:v>
      </x:c>
      <x:c r="E66" s="0" t="s">
        <x:v>1253</x:v>
      </x:c>
    </x:row>
    <x:row r="67" spans="1:5">
      <x:c r="A67" s="0" t="s">
        <x:v>347</x:v>
      </x:c>
      <x:c r="B67" s="0" t="s">
        <x:v>246</x:v>
      </x:c>
      <x:c r="C67" s="0" t="s">
        <x:v>348</x:v>
      </x:c>
      <x:c r="D67" s="43" t="n">
        <x:v>38.35</x:v>
      </x:c>
      <x:c r="E67" s="0" t="s">
        <x:v>348</x:v>
      </x:c>
    </x:row>
    <x:row r="68" spans="1:5">
      <x:c r="A68" s="0" t="s">
        <x:v>437</x:v>
      </x:c>
      <x:c r="B68" s="0" t="s">
        <x:v>246</x:v>
      </x:c>
      <x:c r="C68" s="0" t="s">
        <x:v>438</x:v>
      </x:c>
      <x:c r="D68" s="43" t="n">
        <x:v>40.08</x:v>
      </x:c>
      <x:c r="E68" s="0" t="s">
        <x:v>438</x:v>
      </x:c>
    </x:row>
    <x:row r="69" spans="1:5">
      <x:c r="A69" s="0" t="s">
        <x:v>342</x:v>
      </x:c>
      <x:c r="B69" s="0" t="s">
        <x:v>246</x:v>
      </x:c>
      <x:c r="C69" s="0" t="s">
        <x:v>343</x:v>
      </x:c>
      <x:c r="D69" s="43" t="n">
        <x:v>50.19</x:v>
      </x:c>
      <x:c r="E69" s="0" t="s">
        <x:v>343</x:v>
      </x:c>
    </x:row>
    <x:row r="70" spans="1:5">
      <x:c r="A70" s="0" t="s">
        <x:v>274</x:v>
      </x:c>
      <x:c r="B70" s="0" t="s">
        <x:v>246</x:v>
      </x:c>
      <x:c r="C70" s="0" t="s">
        <x:v>275</x:v>
      </x:c>
      <x:c r="D70" s="43" t="n">
        <x:v>75.73</x:v>
      </x:c>
      <x:c r="E70" s="0" t="s">
        <x:v>275</x:v>
      </x:c>
    </x:row>
    <x:row r="71" spans="1:5">
      <x:c r="A71" s="0" t="s">
        <x:v>909</x:v>
      </x:c>
      <x:c r="B71" s="0" t="s">
        <x:v>246</x:v>
      </x:c>
      <x:c r="C71" s="0" t="s">
        <x:v>910</x:v>
      </x:c>
      <x:c r="D71" s="43" t="n">
        <x:v>82.49</x:v>
      </x:c>
      <x:c r="E71" s="0" t="s">
        <x:v>910</x:v>
      </x:c>
    </x:row>
    <x:row r="72" spans="1:5">
      <x:c r="A72" s="0" t="s">
        <x:v>384</x:v>
      </x:c>
      <x:c r="B72" s="0" t="s">
        <x:v>246</x:v>
      </x:c>
      <x:c r="C72" s="0" t="s">
        <x:v>385</x:v>
      </x:c>
      <x:c r="D72" s="43" t="n">
        <x:v>39.49</x:v>
      </x:c>
      <x:c r="E72" s="0" t="s">
        <x:v>385</x:v>
      </x:c>
    </x:row>
    <x:row r="73" spans="1:5">
      <x:c r="A73" s="0" t="s">
        <x:v>935</x:v>
      </x:c>
      <x:c r="B73" s="0" t="s">
        <x:v>246</x:v>
      </x:c>
      <x:c r="C73" s="0" t="s">
        <x:v>936</x:v>
      </x:c>
      <x:c r="D73" s="43" t="n">
        <x:v>45.37</x:v>
      </x:c>
      <x:c r="E73" s="0" t="s">
        <x:v>936</x:v>
      </x:c>
    </x:row>
    <x:row r="74" spans="1:5">
      <x:c r="A74" s="0" t="s">
        <x:v>1117</x:v>
      </x:c>
      <x:c r="B74" s="0" t="s">
        <x:v>246</x:v>
      </x:c>
      <x:c r="C74" s="0" t="s">
        <x:v>488</x:v>
      </x:c>
      <x:c r="D74" s="43" t="n">
        <x:v>58</x:v>
      </x:c>
      <x:c r="E74" s="0" t="s">
        <x:v>1254</x:v>
      </x:c>
    </x:row>
    <x:row r="75" spans="1:5">
      <x:c r="A75" s="0" t="s">
        <x:v>487</x:v>
      </x:c>
      <x:c r="B75" s="0" t="s">
        <x:v>246</x:v>
      </x:c>
      <x:c r="C75" s="0" t="s">
        <x:v>488</x:v>
      </x:c>
      <x:c r="D75" s="43" t="n">
        <x:v>39.55</x:v>
      </x:c>
      <x:c r="E75" s="0" t="s">
        <x:v>488</x:v>
      </x:c>
    </x:row>
    <x:row r="76" spans="1:5">
      <x:c r="A76" s="0" t="s">
        <x:v>543</x:v>
      </x:c>
      <x:c r="B76" s="0" t="s">
        <x:v>246</x:v>
      </x:c>
      <x:c r="C76" s="0" t="s">
        <x:v>544</x:v>
      </x:c>
      <x:c r="D76" s="43" t="n">
        <x:v>45.87</x:v>
      </x:c>
      <x:c r="E76" s="0" t="s">
        <x:v>544</x:v>
      </x:c>
    </x:row>
    <x:row r="77" spans="1:5">
      <x:c r="A77" s="0" t="s">
        <x:v>1118</x:v>
      </x:c>
      <x:c r="B77" s="0" t="s">
        <x:v>246</x:v>
      </x:c>
      <x:c r="C77" s="0" t="s">
        <x:v>1119</x:v>
      </x:c>
      <x:c r="D77" s="43" t="n">
        <x:v>66.37</x:v>
      </x:c>
      <x:c r="E77" s="0" t="s">
        <x:v>1255</x:v>
      </x:c>
    </x:row>
    <x:row r="78" spans="1:5">
      <x:c r="A78" s="0" t="s">
        <x:v>1039</x:v>
      </x:c>
      <x:c r="B78" s="0" t="s">
        <x:v>246</x:v>
      </x:c>
      <x:c r="C78" s="0" t="s">
        <x:v>1040</x:v>
      </x:c>
      <x:c r="D78" s="43" t="n">
        <x:v>42.18</x:v>
      </x:c>
      <x:c r="E78" s="0" t="s">
        <x:v>1256</x:v>
      </x:c>
    </x:row>
    <x:row r="79" spans="1:5">
      <x:c r="A79" s="0" t="s">
        <x:v>903</x:v>
      </x:c>
      <x:c r="B79" s="0" t="s">
        <x:v>246</x:v>
      </x:c>
      <x:c r="C79" s="0" t="s">
        <x:v>904</x:v>
      </x:c>
      <x:c r="D79" s="43" t="n">
        <x:v>48.5</x:v>
      </x:c>
      <x:c r="E79" s="0" t="s">
        <x:v>1257</x:v>
      </x:c>
    </x:row>
    <x:row r="80" spans="1:5">
      <x:c r="A80" s="0" t="s">
        <x:v>291</x:v>
      </x:c>
      <x:c r="B80" s="0" t="s">
        <x:v>246</x:v>
      </x:c>
      <x:c r="C80" s="0" t="s">
        <x:v>292</x:v>
      </x:c>
      <x:c r="D80" s="43" t="n">
        <x:v>134.23</x:v>
      </x:c>
      <x:c r="E80" s="0" t="s">
        <x:v>1258</x:v>
      </x:c>
    </x:row>
    <x:row r="81" spans="1:5">
      <x:c r="A81" s="0" t="s">
        <x:v>1167</x:v>
      </x:c>
      <x:c r="B81" s="0" t="s">
        <x:v>246</x:v>
      </x:c>
      <x:c r="C81" s="0" t="s">
        <x:v>1168</x:v>
      </x:c>
      <x:c r="D81" s="43" t="n">
        <x:v>54.97</x:v>
      </x:c>
      <x:c r="E81" s="0" t="s">
        <x:v>1259</x:v>
      </x:c>
    </x:row>
    <x:row r="82" spans="1:5">
      <x:c r="A82" s="0" t="s">
        <x:v>1152</x:v>
      </x:c>
      <x:c r="B82" s="0" t="s">
        <x:v>246</x:v>
      </x:c>
      <x:c r="C82" s="0" t="s">
        <x:v>1153</x:v>
      </x:c>
      <x:c r="D82" s="43" t="n">
        <x:v>62.76</x:v>
      </x:c>
      <x:c r="E82" s="0" t="s">
        <x:v>1153</x:v>
      </x:c>
    </x:row>
    <x:row r="83" spans="1:5">
      <x:c r="A83" s="0" t="s">
        <x:v>489</x:v>
      </x:c>
      <x:c r="B83" s="0" t="s">
        <x:v>246</x:v>
      </x:c>
      <x:c r="C83" s="0" t="s">
        <x:v>490</x:v>
      </x:c>
      <x:c r="D83" s="43" t="n">
        <x:v>1.69</x:v>
      </x:c>
      <x:c r="E83" s="0" t="s">
        <x:v>490</x:v>
      </x:c>
    </x:row>
    <x:row r="84" spans="1:5">
      <x:c r="A84" s="0" t="s">
        <x:v>999</x:v>
      </x:c>
      <x:c r="B84" s="0" t="s">
        <x:v>246</x:v>
      </x:c>
      <x:c r="C84" s="0" t="s">
        <x:v>1000</x:v>
      </x:c>
      <x:c r="D84" s="43" t="n">
        <x:v>29.37</x:v>
      </x:c>
      <x:c r="E84" s="0" t="s">
        <x:v>1000</x:v>
      </x:c>
    </x:row>
    <x:row r="85" spans="1:5">
      <x:c r="A85" s="0" t="s">
        <x:v>276</x:v>
      </x:c>
      <x:c r="B85" s="0" t="s">
        <x:v>246</x:v>
      </x:c>
      <x:c r="C85" s="0" t="s">
        <x:v>277</x:v>
      </x:c>
      <x:c r="D85" s="43" t="n">
        <x:v>55.04</x:v>
      </x:c>
      <x:c r="E85" s="0" t="s">
        <x:v>1260</x:v>
      </x:c>
    </x:row>
    <x:row r="86" spans="1:5">
      <x:c r="A86" s="0" t="s">
        <x:v>937</x:v>
      </x:c>
      <x:c r="B86" s="0" t="s">
        <x:v>246</x:v>
      </x:c>
      <x:c r="C86" s="0" t="s">
        <x:v>938</x:v>
      </x:c>
      <x:c r="D86" s="43" t="n">
        <x:v>41.72</x:v>
      </x:c>
      <x:c r="E86" s="0" t="s">
        <x:v>1261</x:v>
      </x:c>
    </x:row>
    <x:row r="87" spans="1:5">
      <x:c r="A87" s="0" t="s">
        <x:v>891</x:v>
      </x:c>
      <x:c r="B87" s="0" t="s">
        <x:v>246</x:v>
      </x:c>
      <x:c r="C87" s="0" t="s">
        <x:v>892</x:v>
      </x:c>
      <x:c r="D87" s="43" t="n">
        <x:v>39.78</x:v>
      </x:c>
      <x:c r="E87" s="0" t="s">
        <x:v>892</x:v>
      </x:c>
    </x:row>
    <x:row r="88" spans="1:5">
      <x:c r="A88" s="0" t="s">
        <x:v>278</x:v>
      </x:c>
      <x:c r="B88" s="0" t="s">
        <x:v>246</x:v>
      </x:c>
      <x:c r="C88" s="0" t="s">
        <x:v>279</x:v>
      </x:c>
      <x:c r="D88" s="43" t="n">
        <x:v>64.49</x:v>
      </x:c>
      <x:c r="E88" s="0" t="s">
        <x:v>279</x:v>
      </x:c>
    </x:row>
    <x:row r="89" spans="1:5">
      <x:c r="A89" s="0" t="s">
        <x:v>280</x:v>
      </x:c>
      <x:c r="B89" s="0" t="s">
        <x:v>246</x:v>
      </x:c>
      <x:c r="C89" s="0" t="s">
        <x:v>281</x:v>
      </x:c>
      <x:c r="D89" s="43" t="n">
        <x:v>68.44</x:v>
      </x:c>
      <x:c r="E89" s="0" t="s">
        <x:v>281</x:v>
      </x:c>
    </x:row>
    <x:row r="90" spans="1:5">
      <x:c r="A90" s="0" t="s">
        <x:v>398</x:v>
      </x:c>
      <x:c r="B90" s="0" t="s">
        <x:v>246</x:v>
      </x:c>
      <x:c r="C90" s="0" t="s">
        <x:v>399</x:v>
      </x:c>
      <x:c r="D90" s="43" t="n">
        <x:v>83.45</x:v>
      </x:c>
      <x:c r="E90" s="0" t="s">
        <x:v>399</x:v>
      </x:c>
    </x:row>
    <x:row r="91" spans="1:5">
      <x:c r="A91" s="0" t="s">
        <x:v>1089</x:v>
      </x:c>
      <x:c r="B91" s="0" t="s">
        <x:v>44</x:v>
      </x:c>
      <x:c r="C91" s="0" t="s">
        <x:v>1090</x:v>
      </x:c>
      <x:c r="D91" s="43" t="n">
        <x:v>54.81</x:v>
      </x:c>
      <x:c r="E91" s="0" t="s">
        <x:v>1262</x:v>
      </x:c>
    </x:row>
    <x:row r="92" spans="1:5">
      <x:c r="A92" s="0" t="s">
        <x:v>1093</x:v>
      </x:c>
      <x:c r="B92" s="0" t="s">
        <x:v>44</x:v>
      </x:c>
      <x:c r="C92" s="0" t="s">
        <x:v>1094</x:v>
      </x:c>
      <x:c r="D92" s="43" t="n">
        <x:v>20.83</x:v>
      </x:c>
      <x:c r="E92" s="0" t="s">
        <x:v>1263</x:v>
      </x:c>
    </x:row>
    <x:row r="93" spans="1:5">
      <x:c r="A93" s="0" t="s">
        <x:v>977</x:v>
      </x:c>
      <x:c r="B93" s="0" t="s">
        <x:v>246</x:v>
      </x:c>
      <x:c r="C93" s="0" t="s">
        <x:v>978</x:v>
      </x:c>
      <x:c r="D93" s="43" t="n">
        <x:v>3.77</x:v>
      </x:c>
      <x:c r="E93" s="0" t="s">
        <x:v>978</x:v>
      </x:c>
    </x:row>
    <x:row r="94" spans="1:5">
      <x:c r="A94" s="0" t="s">
        <x:v>349</x:v>
      </x:c>
      <x:c r="B94" s="0" t="s">
        <x:v>246</x:v>
      </x:c>
      <x:c r="C94" s="0" t="s">
        <x:v>350</x:v>
      </x:c>
      <x:c r="D94" s="43" t="n">
        <x:v>3.83</x:v>
      </x:c>
      <x:c r="E94" s="0" t="s">
        <x:v>350</x:v>
      </x:c>
    </x:row>
    <x:row r="95" spans="1:5">
      <x:c r="A95" s="0" t="s">
        <x:v>318</x:v>
      </x:c>
      <x:c r="B95" s="0" t="s">
        <x:v>246</x:v>
      </x:c>
      <x:c r="C95" s="0" t="s">
        <x:v>319</x:v>
      </x:c>
      <x:c r="D95" s="43" t="n">
        <x:v>5.83</x:v>
      </x:c>
      <x:c r="E95" s="0" t="s">
        <x:v>1264</x:v>
      </x:c>
    </x:row>
    <x:row r="96" spans="1:5">
      <x:c r="A96" s="0" t="s">
        <x:v>362</x:v>
      </x:c>
      <x:c r="B96" s="0" t="s">
        <x:v>246</x:v>
      </x:c>
      <x:c r="C96" s="0" t="s">
        <x:v>363</x:v>
      </x:c>
      <x:c r="D96" s="43" t="n">
        <x:v>41.41</x:v>
      </x:c>
      <x:c r="E96" s="0" t="s">
        <x:v>1265</x:v>
      </x:c>
    </x:row>
    <x:row r="97" spans="1:5">
      <x:c r="A97" s="0" t="s">
        <x:v>1061</x:v>
      </x:c>
      <x:c r="B97" s="0" t="s">
        <x:v>246</x:v>
      </x:c>
      <x:c r="C97" s="0" t="s">
        <x:v>1062</x:v>
      </x:c>
      <x:c r="D97" s="43" t="n">
        <x:v>50.74</x:v>
      </x:c>
      <x:c r="E97" s="0" t="s">
        <x:v>1062</x:v>
      </x:c>
    </x:row>
    <x:row r="98" spans="1:5">
      <x:c r="A98" s="0" t="s">
        <x:v>1073</x:v>
      </x:c>
      <x:c r="B98" s="0" t="s">
        <x:v>246</x:v>
      </x:c>
      <x:c r="C98" s="0" t="s">
        <x:v>1074</x:v>
      </x:c>
      <x:c r="D98" s="43" t="n">
        <x:v>36.44</x:v>
      </x:c>
      <x:c r="E98" s="0" t="s">
        <x:v>1074</x:v>
      </x:c>
    </x:row>
    <x:row r="99" spans="1:5">
      <x:c r="A99" s="0" t="s">
        <x:v>945</x:v>
      </x:c>
      <x:c r="B99" s="0" t="s">
        <x:v>246</x:v>
      </x:c>
      <x:c r="C99" s="0" t="s">
        <x:v>946</x:v>
      </x:c>
      <x:c r="D99" s="43" t="n">
        <x:v>6.69</x:v>
      </x:c>
      <x:c r="E99" s="0" t="s">
        <x:v>946</x:v>
      </x:c>
    </x:row>
    <x:row r="100" spans="1:5">
      <x:c r="A100" s="0" t="s">
        <x:v>485</x:v>
      </x:c>
      <x:c r="B100" s="0" t="s">
        <x:v>246</x:v>
      </x:c>
      <x:c r="C100" s="0" t="s">
        <x:v>486</x:v>
      </x:c>
      <x:c r="D100" s="43" t="n">
        <x:v>17.35</x:v>
      </x:c>
      <x:c r="E100" s="0" t="s">
        <x:v>486</x:v>
      </x:c>
    </x:row>
    <x:row r="101" spans="1:5">
      <x:c r="A101" s="18" t="s">
        <x:v>254</x:v>
      </x:c>
    </x:row>
    <x:row r="102" spans="1:5">
      <x:c r="A102" s="0" t="s">
        <x:v>320</x:v>
      </x:c>
      <x:c r="B102" s="0" t="s">
        <x:v>44</x:v>
      </x:c>
      <x:c r="C102" s="0" t="s">
        <x:v>321</x:v>
      </x:c>
      <x:c r="D102" s="43" t="n">
        <x:v>1.85</x:v>
      </x:c>
      <x:c r="E102" s="0" t="s">
        <x:v>321</x:v>
      </x:c>
    </x:row>
    <x:row r="103" spans="1:5">
      <x:c r="A103" s="0" t="s">
        <x:v>371</x:v>
      </x:c>
      <x:c r="B103" s="0" t="s">
        <x:v>240</x:v>
      </x:c>
      <x:c r="C103" s="0" t="s">
        <x:v>372</x:v>
      </x:c>
      <x:c r="D103" s="43" t="n">
        <x:v>4.95</x:v>
      </x:c>
      <x:c r="E103" s="0" t="s">
        <x:v>1266</x:v>
      </x:c>
    </x:row>
    <x:row r="104" spans="1:5">
      <x:c r="A104" s="0" t="s">
        <x:v>931</x:v>
      </x:c>
      <x:c r="B104" s="0" t="s">
        <x:v>44</x:v>
      </x:c>
      <x:c r="C104" s="0" t="s">
        <x:v>932</x:v>
      </x:c>
      <x:c r="D104" s="43" t="n">
        <x:v>21.18</x:v>
      </x:c>
      <x:c r="E104" s="0" t="s">
        <x:v>932</x:v>
      </x:c>
    </x:row>
    <x:row r="105" spans="1:5">
      <x:c r="A105" s="0" t="s">
        <x:v>478</x:v>
      </x:c>
      <x:c r="B105" s="0" t="s">
        <x:v>44</x:v>
      </x:c>
      <x:c r="C105" s="0" t="s">
        <x:v>479</x:v>
      </x:c>
      <x:c r="D105" s="43" t="n">
        <x:v>15.97</x:v>
      </x:c>
      <x:c r="E105" s="0" t="s">
        <x:v>479</x:v>
      </x:c>
    </x:row>
    <x:row r="106" spans="1:5">
      <x:c r="A106" s="0" t="s">
        <x:v>939</x:v>
      </x:c>
      <x:c r="B106" s="0" t="s">
        <x:v>44</x:v>
      </x:c>
      <x:c r="C106" s="0" t="s">
        <x:v>940</x:v>
      </x:c>
      <x:c r="D106" s="43" t="n">
        <x:v>16.43</x:v>
      </x:c>
      <x:c r="E106" s="0" t="s">
        <x:v>1267</x:v>
      </x:c>
    </x:row>
    <x:row r="107" spans="1:5">
      <x:c r="A107" s="0" t="s">
        <x:v>402</x:v>
      </x:c>
      <x:c r="B107" s="0" t="s">
        <x:v>44</x:v>
      </x:c>
      <x:c r="C107" s="0" t="s">
        <x:v>403</x:v>
      </x:c>
      <x:c r="D107" s="43" t="n">
        <x:v>18.13</x:v>
      </x:c>
      <x:c r="E107" s="0" t="s">
        <x:v>1268</x:v>
      </x:c>
    </x:row>
    <x:row r="108" spans="1:5">
      <x:c r="A108" s="0" t="s">
        <x:v>1129</x:v>
      </x:c>
      <x:c r="B108" s="0" t="s">
        <x:v>44</x:v>
      </x:c>
      <x:c r="C108" s="0" t="s">
        <x:v>1130</x:v>
      </x:c>
      <x:c r="D108" s="43" t="n">
        <x:v>31.23</x:v>
      </x:c>
      <x:c r="E108" s="0" t="s">
        <x:v>1269</x:v>
      </x:c>
    </x:row>
    <x:row r="109" spans="1:5">
      <x:c r="A109" s="0" t="s">
        <x:v>393</x:v>
      </x:c>
      <x:c r="B109" s="0" t="s">
        <x:v>44</x:v>
      </x:c>
      <x:c r="C109" s="0" t="s">
        <x:v>394</x:v>
      </x:c>
      <x:c r="D109" s="43" t="n">
        <x:v>3.2</x:v>
      </x:c>
      <x:c r="E109" s="0" t="s">
        <x:v>394</x:v>
      </x:c>
    </x:row>
    <x:row r="110" spans="1:5">
      <x:c r="A110" s="0" t="s">
        <x:v>388</x:v>
      </x:c>
      <x:c r="B110" s="0" t="s">
        <x:v>44</x:v>
      </x:c>
      <x:c r="C110" s="0" t="s">
        <x:v>389</x:v>
      </x:c>
      <x:c r="D110" s="43" t="n">
        <x:v>0.39</x:v>
      </x:c>
      <x:c r="E110" s="0" t="s">
        <x:v>1270</x:v>
      </x:c>
    </x:row>
    <x:row r="111" spans="1:5">
      <x:c r="A111" s="0" t="s">
        <x:v>927</x:v>
      </x:c>
      <x:c r="B111" s="0" t="s">
        <x:v>44</x:v>
      </x:c>
      <x:c r="C111" s="0" t="s">
        <x:v>928</x:v>
      </x:c>
      <x:c r="D111" s="43" t="n">
        <x:v>5.9</x:v>
      </x:c>
      <x:c r="E111" s="0" t="s">
        <x:v>1271</x:v>
      </x:c>
    </x:row>
    <x:row r="112" spans="1:5">
      <x:c r="A112" s="0" t="s">
        <x:v>1009</x:v>
      </x:c>
      <x:c r="B112" s="0" t="s">
        <x:v>62</x:v>
      </x:c>
      <x:c r="C112" s="0" t="s">
        <x:v>1010</x:v>
      </x:c>
      <x:c r="D112" s="43" t="n">
        <x:v>11.56</x:v>
      </x:c>
      <x:c r="E112" s="0" t="s">
        <x:v>1010</x:v>
      </x:c>
    </x:row>
    <x:row r="113" spans="1:5">
      <x:c r="A113" s="0" t="s">
        <x:v>1156</x:v>
      </x:c>
      <x:c r="B113" s="0" t="s">
        <x:v>62</x:v>
      </x:c>
      <x:c r="C113" s="0" t="s">
        <x:v>1157</x:v>
      </x:c>
      <x:c r="D113" s="43" t="n">
        <x:v>24.09</x:v>
      </x:c>
      <x:c r="E113" s="0" t="s">
        <x:v>1272</x:v>
      </x:c>
    </x:row>
    <x:row r="114" spans="1:5">
      <x:c r="A114" s="0" t="s">
        <x:v>400</x:v>
      </x:c>
      <x:c r="B114" s="0" t="s">
        <x:v>62</x:v>
      </x:c>
      <x:c r="C114" s="0" t="s">
        <x:v>401</x:v>
      </x:c>
      <x:c r="D114" s="43" t="n">
        <x:v>84.66</x:v>
      </x:c>
      <x:c r="E114" s="0" t="s">
        <x:v>1273</x:v>
      </x:c>
    </x:row>
    <x:row r="115" spans="1:5">
      <x:c r="A115" s="0" t="s">
        <x:v>941</x:v>
      </x:c>
      <x:c r="B115" s="0" t="s">
        <x:v>62</x:v>
      </x:c>
      <x:c r="C115" s="0" t="s">
        <x:v>942</x:v>
      </x:c>
      <x:c r="D115" s="43" t="n">
        <x:v>81.75</x:v>
      </x:c>
      <x:c r="E115" s="0" t="s">
        <x:v>1274</x:v>
      </x:c>
    </x:row>
    <x:row r="116" spans="1:5">
      <x:c r="A116" s="0" t="s">
        <x:v>992</x:v>
      </x:c>
      <x:c r="B116" s="0" t="s">
        <x:v>62</x:v>
      </x:c>
      <x:c r="C116" s="0" t="s">
        <x:v>993</x:v>
      </x:c>
      <x:c r="D116" s="43" t="n">
        <x:v>546.46</x:v>
      </x:c>
      <x:c r="E116" s="0" t="s">
        <x:v>993</x:v>
      </x:c>
    </x:row>
    <x:row r="117" spans="1:5">
      <x:c r="A117" s="0" t="s">
        <x:v>995</x:v>
      </x:c>
      <x:c r="B117" s="0" t="s">
        <x:v>62</x:v>
      </x:c>
      <x:c r="C117" s="0" t="s">
        <x:v>996</x:v>
      </x:c>
      <x:c r="D117" s="43" t="n">
        <x:v>717.26</x:v>
      </x:c>
      <x:c r="E117" s="0" t="s">
        <x:v>996</x:v>
      </x:c>
    </x:row>
    <x:row r="118" spans="1:5">
      <x:c r="A118" s="0" t="s">
        <x:v>1007</x:v>
      </x:c>
      <x:c r="B118" s="0" t="s">
        <x:v>240</x:v>
      </x:c>
      <x:c r="C118" s="0" t="s">
        <x:v>1008</x:v>
      </x:c>
      <x:c r="D118" s="43" t="n">
        <x:v>0.3</x:v>
      </x:c>
      <x:c r="E118" s="0" t="s">
        <x:v>1275</x:v>
      </x:c>
    </x:row>
    <x:row r="119" spans="1:5">
      <x:c r="A119" s="0" t="s">
        <x:v>1001</x:v>
      </x:c>
      <x:c r="B119" s="0" t="s">
        <x:v>240</x:v>
      </x:c>
      <x:c r="C119" s="0" t="s">
        <x:v>1002</x:v>
      </x:c>
      <x:c r="D119" s="43" t="n">
        <x:v>0.38</x:v>
      </x:c>
      <x:c r="E119" s="0" t="s">
        <x:v>1276</x:v>
      </x:c>
    </x:row>
    <x:row r="120" spans="1:5">
      <x:c r="A120" s="0" t="s">
        <x:v>409</x:v>
      </x:c>
      <x:c r="B120" s="0" t="s">
        <x:v>44</x:v>
      </x:c>
      <x:c r="C120" s="0" t="s">
        <x:v>410</x:v>
      </x:c>
      <x:c r="D120" s="43" t="n">
        <x:v>58.26</x:v>
      </x:c>
      <x:c r="E120" s="0" t="s">
        <x:v>1277</x:v>
      </x:c>
    </x:row>
    <x:row r="121" spans="1:5">
      <x:c r="A121" s="0" t="s">
        <x:v>453</x:v>
      </x:c>
      <x:c r="B121" s="0" t="s">
        <x:v>44</x:v>
      </x:c>
      <x:c r="C121" s="0" t="s">
        <x:v>454</x:v>
      </x:c>
      <x:c r="D121" s="43" t="n">
        <x:v>62.3</x:v>
      </x:c>
      <x:c r="E121" s="0" t="s">
        <x:v>1278</x:v>
      </x:c>
    </x:row>
    <x:row r="122" spans="1:5">
      <x:c r="A122" s="0" t="s">
        <x:v>565</x:v>
      </x:c>
      <x:c r="B122" s="0" t="s">
        <x:v>44</x:v>
      </x:c>
      <x:c r="C122" s="0" t="s">
        <x:v>566</x:v>
      </x:c>
      <x:c r="D122" s="43" t="n">
        <x:v>67.82</x:v>
      </x:c>
      <x:c r="E122" s="0" t="s">
        <x:v>1279</x:v>
      </x:c>
    </x:row>
    <x:row r="123" spans="1:5">
      <x:c r="A123" s="0" t="s">
        <x:v>480</x:v>
      </x:c>
      <x:c r="B123" s="0" t="s">
        <x:v>44</x:v>
      </x:c>
      <x:c r="C123" s="0" t="s">
        <x:v>481</x:v>
      </x:c>
      <x:c r="D123" s="43" t="n">
        <x:v>58.13</x:v>
      </x:c>
      <x:c r="E123" s="0" t="s">
        <x:v>1280</x:v>
      </x:c>
    </x:row>
    <x:row r="124" spans="1:5">
      <x:c r="A124" s="0" t="s">
        <x:v>843</x:v>
      </x:c>
      <x:c r="B124" s="0" t="s">
        <x:v>44</x:v>
      </x:c>
      <x:c r="C124" s="0" t="s">
        <x:v>844</x:v>
      </x:c>
      <x:c r="D124" s="43" t="n">
        <x:v>52.56</x:v>
      </x:c>
      <x:c r="E124" s="0" t="s">
        <x:v>1281</x:v>
      </x:c>
    </x:row>
    <x:row r="125" spans="1:5">
      <x:c r="A125" s="0" t="s">
        <x:v>1232</x:v>
      </x:c>
      <x:c r="B125" s="0" t="s">
        <x:v>44</x:v>
      </x:c>
      <x:c r="C125" s="0" t="s">
        <x:v>1233</x:v>
      </x:c>
      <x:c r="D125" s="43" t="n">
        <x:v>62.84</x:v>
      </x:c>
      <x:c r="E125" s="0" t="s">
        <x:v>1282</x:v>
      </x:c>
    </x:row>
    <x:row r="126" spans="1:5">
      <x:c r="A126" s="0" t="s">
        <x:v>313</x:v>
      </x:c>
      <x:c r="B126" s="0" t="s">
        <x:v>44</x:v>
      </x:c>
      <x:c r="C126" s="0" t="s">
        <x:v>314</x:v>
      </x:c>
      <x:c r="D126" s="43" t="n">
        <x:v>66.52</x:v>
      </x:c>
      <x:c r="E126" s="0" t="s">
        <x:v>1283</x:v>
      </x:c>
    </x:row>
    <x:row r="127" spans="1:5">
      <x:c r="A127" s="0" t="s">
        <x:v>1131</x:v>
      </x:c>
      <x:c r="B127" s="0" t="s">
        <x:v>44</x:v>
      </x:c>
      <x:c r="C127" s="0" t="s">
        <x:v>1132</x:v>
      </x:c>
      <x:c r="D127" s="43" t="n">
        <x:v>74.17</x:v>
      </x:c>
      <x:c r="E127" s="0" t="s">
        <x:v>1284</x:v>
      </x:c>
    </x:row>
    <x:row r="128" spans="1:5">
      <x:c r="A128" s="0" t="s">
        <x:v>1171</x:v>
      </x:c>
      <x:c r="B128" s="0" t="s">
        <x:v>44</x:v>
      </x:c>
      <x:c r="C128" s="0" t="s">
        <x:v>1172</x:v>
      </x:c>
      <x:c r="D128" s="43" t="n">
        <x:v>92.19</x:v>
      </x:c>
      <x:c r="E128" s="0" t="s">
        <x:v>1285</x:v>
      </x:c>
    </x:row>
    <x:row r="129" spans="1:5">
      <x:c r="A129" s="0" t="s">
        <x:v>1181</x:v>
      </x:c>
      <x:c r="B129" s="0" t="s">
        <x:v>44</x:v>
      </x:c>
      <x:c r="C129" s="0" t="s">
        <x:v>1182</x:v>
      </x:c>
      <x:c r="D129" s="43" t="n">
        <x:v>95.08</x:v>
      </x:c>
      <x:c r="E129" s="0" t="s">
        <x:v>1286</x:v>
      </x:c>
    </x:row>
    <x:row r="130" spans="1:5">
      <x:c r="A130" s="0" t="s">
        <x:v>491</x:v>
      </x:c>
      <x:c r="B130" s="0" t="s">
        <x:v>44</x:v>
      </x:c>
      <x:c r="C130" s="0" t="s">
        <x:v>492</x:v>
      </x:c>
      <x:c r="D130" s="43" t="n">
        <x:v>85.87</x:v>
      </x:c>
      <x:c r="E130" s="0" t="s">
        <x:v>1287</x:v>
      </x:c>
    </x:row>
    <x:row r="131" spans="1:5">
      <x:c r="A131" s="0" t="s">
        <x:v>500</x:v>
      </x:c>
      <x:c r="B131" s="0" t="s">
        <x:v>44</x:v>
      </x:c>
      <x:c r="C131" s="0" t="s">
        <x:v>501</x:v>
      </x:c>
      <x:c r="D131" s="43" t="n">
        <x:v>90.6</x:v>
      </x:c>
      <x:c r="E131" s="0" t="s">
        <x:v>1288</x:v>
      </x:c>
    </x:row>
    <x:row r="132" spans="1:5">
      <x:c r="A132" s="0" t="s">
        <x:v>302</x:v>
      </x:c>
      <x:c r="B132" s="0" t="s">
        <x:v>44</x:v>
      </x:c>
      <x:c r="C132" s="0" t="s">
        <x:v>303</x:v>
      </x:c>
      <x:c r="D132" s="43" t="n">
        <x:v>104.53</x:v>
      </x:c>
      <x:c r="E132" s="0" t="s">
        <x:v>1289</x:v>
      </x:c>
    </x:row>
    <x:row r="133" spans="1:5">
      <x:c r="A133" s="0" t="s">
        <x:v>1146</x:v>
      </x:c>
      <x:c r="B133" s="0" t="s">
        <x:v>62</x:v>
      </x:c>
      <x:c r="C133" s="0" t="s">
        <x:v>1147</x:v>
      </x:c>
      <x:c r="D133" s="43" t="n">
        <x:v>62.14</x:v>
      </x:c>
      <x:c r="E133" s="0" t="s">
        <x:v>1290</x:v>
      </x:c>
    </x:row>
    <x:row r="134" spans="1:5">
      <x:c r="A134" s="0" t="s">
        <x:v>255</x:v>
      </x:c>
      <x:c r="B134" s="0" t="s">
        <x:v>240</x:v>
      </x:c>
      <x:c r="C134" s="0" t="s">
        <x:v>256</x:v>
      </x:c>
      <x:c r="D134" s="43" t="n">
        <x:v>2.3</x:v>
      </x:c>
      <x:c r="E134" s="0" t="s">
        <x:v>1291</x:v>
      </x:c>
    </x:row>
    <x:row r="135" spans="1:5">
      <x:c r="A135" s="0" t="s">
        <x:v>460</x:v>
      </x:c>
      <x:c r="B135" s="0" t="s">
        <x:v>240</x:v>
      </x:c>
      <x:c r="C135" s="0" t="s">
        <x:v>461</x:v>
      </x:c>
      <x:c r="D135" s="43" t="n">
        <x:v>1.34</x:v>
      </x:c>
      <x:c r="E135" s="0" t="s">
        <x:v>1292</x:v>
      </x:c>
    </x:row>
    <x:row r="136" spans="1:5">
      <x:c r="A136" s="0" t="s">
        <x:v>430</x:v>
      </x:c>
      <x:c r="B136" s="0" t="s">
        <x:v>240</x:v>
      </x:c>
      <x:c r="C136" s="0" t="s">
        <x:v>431</x:v>
      </x:c>
      <x:c r="D136" s="43" t="n">
        <x:v>1.09</x:v>
      </x:c>
      <x:c r="E136" s="0" t="s">
        <x:v>1293</x:v>
      </x:c>
    </x:row>
    <x:row r="137" spans="1:5">
      <x:c r="A137" s="0" t="s">
        <x:v>451</x:v>
      </x:c>
      <x:c r="B137" s="0" t="s">
        <x:v>240</x:v>
      </x:c>
      <x:c r="C137" s="0" t="s">
        <x:v>452</x:v>
      </x:c>
      <x:c r="D137" s="43" t="n">
        <x:v>1.39</x:v>
      </x:c>
      <x:c r="E137" s="0" t="s">
        <x:v>452</x:v>
      </x:c>
    </x:row>
    <x:row r="138" spans="1:5">
      <x:c r="A138" s="0" t="s">
        <x:v>659</x:v>
      </x:c>
      <x:c r="B138" s="0" t="s">
        <x:v>19</x:v>
      </x:c>
      <x:c r="C138" s="0" t="s">
        <x:v>660</x:v>
      </x:c>
      <x:c r="D138" s="43" t="n">
        <x:v>1.06</x:v>
      </x:c>
      <x:c r="E138" s="0" t="s">
        <x:v>1294</x:v>
      </x:c>
    </x:row>
    <x:row r="139" spans="1:5">
      <x:c r="A139" s="0" t="s">
        <x:v>257</x:v>
      </x:c>
      <x:c r="B139" s="0" t="s">
        <x:v>240</x:v>
      </x:c>
      <x:c r="C139" s="0" t="s">
        <x:v>258</x:v>
      </x:c>
      <x:c r="D139" s="43" t="n">
        <x:v>1.16</x:v>
      </x:c>
      <x:c r="E139" s="0" t="s">
        <x:v>1295</x:v>
      </x:c>
    </x:row>
    <x:row r="140" spans="1:5">
      <x:c r="A140" s="0" t="s">
        <x:v>432</x:v>
      </x:c>
      <x:c r="B140" s="0" t="s">
        <x:v>24</x:v>
      </x:c>
      <x:c r="C140" s="0" t="s">
        <x:v>433</x:v>
      </x:c>
      <x:c r="D140" s="43" t="n">
        <x:v>12.12</x:v>
      </x:c>
      <x:c r="E140" s="0" t="s">
        <x:v>433</x:v>
      </x:c>
    </x:row>
    <x:row r="141" spans="1:5">
      <x:c r="A141" s="0" t="s">
        <x:v>462</x:v>
      </x:c>
      <x:c r="B141" s="0" t="s">
        <x:v>19</x:v>
      </x:c>
      <x:c r="C141" s="0" t="s">
        <x:v>463</x:v>
      </x:c>
      <x:c r="D141" s="43" t="n">
        <x:v>0.5</x:v>
      </x:c>
      <x:c r="E141" s="0" t="s">
        <x:v>1296</x:v>
      </x:c>
    </x:row>
    <x:row r="142" spans="1:5">
      <x:c r="A142" s="0" t="s">
        <x:v>458</x:v>
      </x:c>
      <x:c r="B142" s="0" t="s">
        <x:v>24</x:v>
      </x:c>
      <x:c r="C142" s="0" t="s">
        <x:v>459</x:v>
      </x:c>
      <x:c r="D142" s="43" t="n">
        <x:v>2.03</x:v>
      </x:c>
      <x:c r="E142" s="0" t="s">
        <x:v>1297</x:v>
      </x:c>
    </x:row>
    <x:row r="143" spans="1:5">
      <x:c r="A143" s="0" t="s">
        <x:v>1015</x:v>
      </x:c>
      <x:c r="B143" s="0" t="s">
        <x:v>24</x:v>
      </x:c>
      <x:c r="C143" s="0" t="s">
        <x:v>1016</x:v>
      </x:c>
      <x:c r="D143" s="43" t="n">
        <x:v>1.93</x:v>
      </x:c>
      <x:c r="E143" s="0" t="s">
        <x:v>1016</x:v>
      </x:c>
    </x:row>
    <x:row r="144" spans="1:5">
      <x:c r="A144" s="0" t="s">
        <x:v>455</x:v>
      </x:c>
      <x:c r="B144" s="0" t="s">
        <x:v>456</x:v>
      </x:c>
      <x:c r="C144" s="0" t="s">
        <x:v>457</x:v>
      </x:c>
      <x:c r="D144" s="43" t="n">
        <x:v>3.06</x:v>
      </x:c>
      <x:c r="E144" s="0" t="s">
        <x:v>457</x:v>
      </x:c>
    </x:row>
    <x:row r="145" spans="1:5">
      <x:c r="A145" s="0" t="s">
        <x:v>636</x:v>
      </x:c>
      <x:c r="B145" s="0" t="s">
        <x:v>19</x:v>
      </x:c>
      <x:c r="C145" s="0" t="s">
        <x:v>637</x:v>
      </x:c>
      <x:c r="D145" s="43" t="n">
        <x:v>0.26</x:v>
      </x:c>
      <x:c r="E145" s="0" t="s">
        <x:v>1298</x:v>
      </x:c>
    </x:row>
    <x:row r="146" spans="1:5">
      <x:c r="A146" s="0" t="s">
        <x:v>654</x:v>
      </x:c>
      <x:c r="B146" s="0" t="s">
        <x:v>31</x:v>
      </x:c>
      <x:c r="C146" s="0" t="s">
        <x:v>655</x:v>
      </x:c>
      <x:c r="D146" s="43" t="n">
        <x:v>0.14</x:v>
      </x:c>
      <x:c r="E146" s="0" t="s">
        <x:v>1299</x:v>
      </x:c>
    </x:row>
    <x:row r="147" spans="1:5">
      <x:c r="A147" s="0" t="s">
        <x:v>949</x:v>
      </x:c>
      <x:c r="B147" s="0" t="s">
        <x:v>31</x:v>
      </x:c>
      <x:c r="C147" s="0" t="s">
        <x:v>950</x:v>
      </x:c>
      <x:c r="D147" s="43" t="n">
        <x:v>1.65</x:v>
      </x:c>
      <x:c r="E147" s="0" t="s">
        <x:v>950</x:v>
      </x:c>
    </x:row>
    <x:row r="148" spans="1:5">
      <x:c r="A148" s="0" t="s">
        <x:v>671</x:v>
      </x:c>
      <x:c r="B148" s="0" t="s">
        <x:v>24</x:v>
      </x:c>
      <x:c r="C148" s="0" t="s">
        <x:v>672</x:v>
      </x:c>
      <x:c r="D148" s="43" t="n">
        <x:v>6.56</x:v>
      </x:c>
      <x:c r="E148" s="0" t="s">
        <x:v>1300</x:v>
      </x:c>
    </x:row>
    <x:row r="149" spans="1:5">
      <x:c r="A149" s="0" t="s">
        <x:v>300</x:v>
      </x:c>
      <x:c r="B149" s="0" t="s">
        <x:v>31</x:v>
      </x:c>
      <x:c r="C149" s="0" t="s">
        <x:v>301</x:v>
      </x:c>
      <x:c r="D149" s="43" t="n">
        <x:v>1.64</x:v>
      </x:c>
      <x:c r="E149" s="0" t="s">
        <x:v>1301</x:v>
      </x:c>
    </x:row>
    <x:row r="150" spans="1:5">
      <x:c r="A150" s="0" t="s">
        <x:v>572</x:v>
      </x:c>
      <x:c r="B150" s="0" t="s">
        <x:v>31</x:v>
      </x:c>
      <x:c r="C150" s="0" t="s">
        <x:v>570</x:v>
      </x:c>
      <x:c r="D150" s="43" t="n">
        <x:v>7.04</x:v>
      </x:c>
      <x:c r="E150" s="0" t="s">
        <x:v>1302</x:v>
      </x:c>
    </x:row>
    <x:row r="151" spans="1:5">
      <x:c r="A151" s="0" t="s">
        <x:v>576</x:v>
      </x:c>
      <x:c r="B151" s="0" t="s">
        <x:v>31</x:v>
      </x:c>
      <x:c r="C151" s="0" t="s">
        <x:v>574</x:v>
      </x:c>
      <x:c r="D151" s="43" t="n">
        <x:v>16.72</x:v>
      </x:c>
      <x:c r="E151" s="0" t="s">
        <x:v>575</x:v>
      </x:c>
    </x:row>
    <x:row r="152" spans="1:5">
      <x:c r="A152" s="0" t="s">
        <x:v>580</x:v>
      </x:c>
      <x:c r="B152" s="0" t="s">
        <x:v>31</x:v>
      </x:c>
      <x:c r="C152" s="0" t="s">
        <x:v>578</x:v>
      </x:c>
      <x:c r="D152" s="43" t="n">
        <x:v>1.66</x:v>
      </x:c>
      <x:c r="E152" s="0" t="s">
        <x:v>579</x:v>
      </x:c>
    </x:row>
    <x:row r="153" spans="1:5">
      <x:c r="A153" s="0" t="s">
        <x:v>590</x:v>
      </x:c>
      <x:c r="B153" s="0" t="s">
        <x:v>31</x:v>
      </x:c>
      <x:c r="C153" s="0" t="s">
        <x:v>588</x:v>
      </x:c>
      <x:c r="D153" s="43" t="n">
        <x:v>2.77</x:v>
      </x:c>
      <x:c r="E153" s="0" t="s">
        <x:v>589</x:v>
      </x:c>
    </x:row>
    <x:row r="154" spans="1:5">
      <x:c r="A154" s="0" t="s">
        <x:v>594</x:v>
      </x:c>
      <x:c r="B154" s="0" t="s">
        <x:v>31</x:v>
      </x:c>
      <x:c r="C154" s="0" t="s">
        <x:v>592</x:v>
      </x:c>
      <x:c r="D154" s="43" t="n">
        <x:v>20.65</x:v>
      </x:c>
      <x:c r="E154" s="0" t="s">
        <x:v>593</x:v>
      </x:c>
    </x:row>
    <x:row r="155" spans="1:5">
      <x:c r="A155" s="0" t="s">
        <x:v>598</x:v>
      </x:c>
      <x:c r="B155" s="0" t="s">
        <x:v>31</x:v>
      </x:c>
      <x:c r="C155" s="0" t="s">
        <x:v>596</x:v>
      </x:c>
      <x:c r="D155" s="43" t="n">
        <x:v>42.54</x:v>
      </x:c>
      <x:c r="E155" s="0" t="s">
        <x:v>1303</x:v>
      </x:c>
    </x:row>
    <x:row r="156" spans="1:5">
      <x:c r="A156" s="0" t="s">
        <x:v>601</x:v>
      </x:c>
      <x:c r="B156" s="0" t="s">
        <x:v>31</x:v>
      </x:c>
      <x:c r="C156" s="0" t="s">
        <x:v>600</x:v>
      </x:c>
      <x:c r="D156" s="43" t="n">
        <x:v>154.17</x:v>
      </x:c>
      <x:c r="E156" s="0" t="s">
        <x:v>1303</x:v>
      </x:c>
    </x:row>
    <x:row r="157" spans="1:5">
      <x:c r="A157" s="0" t="s">
        <x:v>604</x:v>
      </x:c>
      <x:c r="B157" s="0" t="s">
        <x:v>31</x:v>
      </x:c>
      <x:c r="C157" s="0" t="s">
        <x:v>603</x:v>
      </x:c>
      <x:c r="D157" s="43" t="n">
        <x:v>450.87</x:v>
      </x:c>
      <x:c r="E157" s="0" t="s">
        <x:v>1303</x:v>
      </x:c>
    </x:row>
    <x:row r="158" spans="1:5">
      <x:c r="A158" s="0" t="s">
        <x:v>608</x:v>
      </x:c>
      <x:c r="B158" s="0" t="s">
        <x:v>31</x:v>
      </x:c>
      <x:c r="C158" s="0" t="s">
        <x:v>606</x:v>
      </x:c>
      <x:c r="D158" s="43" t="n">
        <x:v>34.2</x:v>
      </x:c>
      <x:c r="E158" s="0" t="s">
        <x:v>607</x:v>
      </x:c>
    </x:row>
    <x:row r="159" spans="1:5">
      <x:c r="A159" s="0" t="s">
        <x:v>616</x:v>
      </x:c>
      <x:c r="B159" s="0" t="s">
        <x:v>31</x:v>
      </x:c>
      <x:c r="C159" s="0" t="s">
        <x:v>617</x:v>
      </x:c>
      <x:c r="D159" s="43" t="n">
        <x:v>22.7</x:v>
      </x:c>
      <x:c r="E159" s="0" t="s">
        <x:v>1304</x:v>
      </x:c>
    </x:row>
    <x:row r="160" spans="1:5">
      <x:c r="A160" s="0" t="s">
        <x:v>621</x:v>
      </x:c>
      <x:c r="B160" s="0" t="s">
        <x:v>31</x:v>
      </x:c>
      <x:c r="C160" s="0" t="s">
        <x:v>619</x:v>
      </x:c>
      <x:c r="D160" s="43" t="n">
        <x:v>129.11</x:v>
      </x:c>
      <x:c r="E160" s="0" t="s">
        <x:v>620</x:v>
      </x:c>
    </x:row>
    <x:row r="161" spans="1:5">
      <x:c r="A161" s="0" t="s">
        <x:v>685</x:v>
      </x:c>
      <x:c r="B161" s="0" t="s">
        <x:v>24</x:v>
      </x:c>
      <x:c r="C161" s="0" t="s">
        <x:v>686</x:v>
      </x:c>
      <x:c r="D161" s="43" t="n">
        <x:v>1</x:v>
      </x:c>
      <x:c r="E161" s="0" t="s">
        <x:v>1305</x:v>
      </x:c>
    </x:row>
    <x:row r="162" spans="1:5">
      <x:c r="A162" s="0" t="s">
        <x:v>627</x:v>
      </x:c>
      <x:c r="B162" s="0" t="s">
        <x:v>24</x:v>
      </x:c>
      <x:c r="C162" s="0" t="s">
        <x:v>628</x:v>
      </x:c>
      <x:c r="D162" s="43" t="n">
        <x:v>3.67</x:v>
      </x:c>
      <x:c r="E162" s="0" t="s">
        <x:v>1306</x:v>
      </x:c>
    </x:row>
    <x:row r="163" spans="1:5">
      <x:c r="A163" s="0" t="s">
        <x:v>664</x:v>
      </x:c>
      <x:c r="B163" s="0" t="s">
        <x:v>31</x:v>
      </x:c>
      <x:c r="C163" s="0" t="s">
        <x:v>665</x:v>
      </x:c>
      <x:c r="D163" s="43" t="n">
        <x:v>1.38</x:v>
      </x:c>
      <x:c r="E163" s="0" t="s">
        <x:v>1307</x:v>
      </x:c>
    </x:row>
    <x:row r="164" spans="1:5">
      <x:c r="A164" s="0" t="s">
        <x:v>666</x:v>
      </x:c>
      <x:c r="B164" s="0" t="s">
        <x:v>19</x:v>
      </x:c>
      <x:c r="C164" s="0" t="s">
        <x:v>667</x:v>
      </x:c>
      <x:c r="D164" s="43" t="n">
        <x:v>0.58</x:v>
      </x:c>
      <x:c r="E164" s="0" t="s">
        <x:v>1308</x:v>
      </x:c>
    </x:row>
    <x:row r="165" spans="1:5">
      <x:c r="A165" s="0" t="s">
        <x:v>629</x:v>
      </x:c>
      <x:c r="B165" s="0" t="s">
        <x:v>19</x:v>
      </x:c>
      <x:c r="C165" s="0" t="s">
        <x:v>630</x:v>
      </x:c>
      <x:c r="D165" s="43" t="n">
        <x:v>0.64</x:v>
      </x:c>
      <x:c r="E165" s="0" t="s">
        <x:v>1309</x:v>
      </x:c>
    </x:row>
    <x:row r="166" spans="1:5">
      <x:c r="A166" s="0" t="s">
        <x:v>683</x:v>
      </x:c>
      <x:c r="B166" s="0" t="s">
        <x:v>19</x:v>
      </x:c>
      <x:c r="C166" s="0" t="s">
        <x:v>684</x:v>
      </x:c>
      <x:c r="D166" s="43" t="n">
        <x:v>0.47</x:v>
      </x:c>
      <x:c r="E166" s="0" t="s">
        <x:v>1310</x:v>
      </x:c>
    </x:row>
    <x:row r="167" spans="1:5">
      <x:c r="A167" s="0" t="s">
        <x:v>652</x:v>
      </x:c>
      <x:c r="B167" s="0" t="s">
        <x:v>44</x:v>
      </x:c>
      <x:c r="C167" s="0" t="s">
        <x:v>653</x:v>
      </x:c>
      <x:c r="D167" s="43" t="n">
        <x:v>62.84</x:v>
      </x:c>
      <x:c r="E167" s="0" t="s">
        <x:v>1311</x:v>
      </x:c>
    </x:row>
    <x:row r="168" spans="1:5">
      <x:c r="A168" s="0" t="s">
        <x:v>614</x:v>
      </x:c>
      <x:c r="B168" s="0" t="s">
        <x:v>31</x:v>
      </x:c>
      <x:c r="C168" s="0" t="s">
        <x:v>615</x:v>
      </x:c>
      <x:c r="D168" s="43" t="n">
        <x:v>1.3</x:v>
      </x:c>
      <x:c r="E168" s="0" t="s">
        <x:v>1312</x:v>
      </x:c>
    </x:row>
    <x:row r="169" spans="1:5">
      <x:c r="A169" s="0" t="s">
        <x:v>645</x:v>
      </x:c>
      <x:c r="B169" s="0" t="s">
        <x:v>240</x:v>
      </x:c>
      <x:c r="C169" s="0" t="s">
        <x:v>646</x:v>
      </x:c>
      <x:c r="D169" s="43" t="n">
        <x:v>1.96</x:v>
      </x:c>
      <x:c r="E169" s="0" t="s">
        <x:v>1313</x:v>
      </x:c>
    </x:row>
    <x:row r="170" spans="1:5">
      <x:c r="A170" s="0" t="s">
        <x:v>643</x:v>
      </x:c>
      <x:c r="B170" s="0" t="s">
        <x:v>19</x:v>
      </x:c>
      <x:c r="C170" s="0" t="s">
        <x:v>644</x:v>
      </x:c>
      <x:c r="D170" s="43" t="n">
        <x:v>0.5</x:v>
      </x:c>
      <x:c r="E170" s="0" t="s">
        <x:v>1314</x:v>
      </x:c>
    </x:row>
    <x:row r="171" spans="1:5">
      <x:c r="A171" s="0" t="s">
        <x:v>641</x:v>
      </x:c>
      <x:c r="B171" s="0" t="s">
        <x:v>44</x:v>
      </x:c>
      <x:c r="C171" s="0" t="s">
        <x:v>642</x:v>
      </x:c>
      <x:c r="D171" s="43" t="n">
        <x:v>443.03</x:v>
      </x:c>
      <x:c r="E171" s="0" t="s">
        <x:v>1315</x:v>
      </x:c>
    </x:row>
    <x:row r="172" spans="1:5">
      <x:c r="A172" s="0" t="s">
        <x:v>650</x:v>
      </x:c>
      <x:c r="B172" s="0" t="s">
        <x:v>24</x:v>
      </x:c>
      <x:c r="C172" s="0" t="s">
        <x:v>651</x:v>
      </x:c>
      <x:c r="D172" s="43" t="n">
        <x:v>8.9</x:v>
      </x:c>
      <x:c r="E172" s="0" t="s">
        <x:v>1316</x:v>
      </x:c>
    </x:row>
    <x:row r="173" spans="1:5">
      <x:c r="A173" s="0" t="s">
        <x:v>634</x:v>
      </x:c>
      <x:c r="B173" s="0" t="s">
        <x:v>24</x:v>
      </x:c>
      <x:c r="C173" s="0" t="s">
        <x:v>635</x:v>
      </x:c>
      <x:c r="D173" s="43" t="n">
        <x:v>0.22</x:v>
      </x:c>
      <x:c r="E173" s="0" t="s">
        <x:v>1317</x:v>
      </x:c>
    </x:row>
    <x:row r="174" spans="1:5">
      <x:c r="A174" s="0" t="s">
        <x:v>676</x:v>
      </x:c>
      <x:c r="B174" s="0" t="s">
        <x:v>240</x:v>
      </x:c>
      <x:c r="C174" s="0" t="s">
        <x:v>677</x:v>
      </x:c>
      <x:c r="D174" s="43" t="n">
        <x:v>1.72</x:v>
      </x:c>
      <x:c r="E174" s="0" t="s">
        <x:v>1318</x:v>
      </x:c>
    </x:row>
    <x:row r="175" spans="1:5">
      <x:c r="A175" s="0" t="s">
        <x:v>681</x:v>
      </x:c>
      <x:c r="B175" s="0" t="s">
        <x:v>240</x:v>
      </x:c>
      <x:c r="C175" s="0" t="s">
        <x:v>682</x:v>
      </x:c>
      <x:c r="D175" s="43" t="n">
        <x:v>3.36</x:v>
      </x:c>
      <x:c r="E175" s="0" t="s">
        <x:v>1319</x:v>
      </x:c>
    </x:row>
    <x:row r="176" spans="1:5">
      <x:c r="A176" s="0" t="s">
        <x:v>694</x:v>
      </x:c>
      <x:c r="B176" s="0" t="s">
        <x:v>31</x:v>
      </x:c>
      <x:c r="C176" s="0" t="s">
        <x:v>695</x:v>
      </x:c>
      <x:c r="D176" s="43" t="n">
        <x:v>0.34</x:v>
      </x:c>
      <x:c r="E176" s="0" t="s">
        <x:v>1320</x:v>
      </x:c>
    </x:row>
    <x:row r="177" spans="1:5">
      <x:c r="A177" s="0" t="s">
        <x:v>1097</x:v>
      </x:c>
      <x:c r="B177" s="0" t="s">
        <x:v>62</x:v>
      </x:c>
      <x:c r="C177" s="0" t="s">
        <x:v>213</x:v>
      </x:c>
      <x:c r="D177" s="43" t="n">
        <x:v>-122.16</x:v>
      </x:c>
      <x:c r="E177" s="0" t="s">
        <x:v>1321</x:v>
      </x:c>
    </x:row>
    <x:row r="178" spans="1:5">
      <x:c r="A178" s="0" t="s">
        <x:v>1100</x:v>
      </x:c>
      <x:c r="B178" s="0" t="s">
        <x:v>62</x:v>
      </x:c>
      <x:c r="C178" s="0" t="s">
        <x:v>209</x:v>
      </x:c>
      <x:c r="D178" s="43" t="n">
        <x:v>0</x:v>
      </x:c>
      <x:c r="E178" s="0" t="s">
        <x:v>1322</x:v>
      </x:c>
    </x:row>
    <x:row r="179" spans="1:5">
      <x:c r="A179" s="0" t="s">
        <x:v>1103</x:v>
      </x:c>
      <x:c r="B179" s="0" t="s">
        <x:v>62</x:v>
      </x:c>
      <x:c r="C179" s="0" t="s">
        <x:v>211</x:v>
      </x:c>
      <x:c r="D179" s="43" t="n">
        <x:v>53.75</x:v>
      </x:c>
      <x:c r="E179" s="0" t="s">
        <x:v>1323</x:v>
      </x:c>
    </x:row>
    <x:row r="180" spans="1:5">
      <x:c r="A180" s="0" t="s">
        <x:v>1106</x:v>
      </x:c>
      <x:c r="B180" s="0" t="s">
        <x:v>62</x:v>
      </x:c>
      <x:c r="C180" s="0" t="s">
        <x:v>215</x:v>
      </x:c>
      <x:c r="D180" s="43" t="n">
        <x:v>0</x:v>
      </x:c>
      <x:c r="E180" s="0" t="s">
        <x:v>1324</x:v>
      </x:c>
    </x:row>
    <x:row r="181" spans="1:5">
      <x:c r="A181" s="0" t="s">
        <x:v>1109</x:v>
      </x:c>
      <x:c r="B181" s="0" t="s">
        <x:v>44</x:v>
      </x:c>
      <x:c r="C181" s="0" t="s">
        <x:v>221</x:v>
      </x:c>
      <x:c r="D181" s="43" t="n">
        <x:v>205.22</x:v>
      </x:c>
      <x:c r="E181" s="0" t="s">
        <x:v>1325</x:v>
      </x:c>
    </x:row>
    <x:row r="182" spans="1:5">
      <x:c r="A182" s="0" t="s">
        <x:v>1112</x:v>
      </x:c>
      <x:c r="B182" s="0" t="s">
        <x:v>62</x:v>
      </x:c>
      <x:c r="C182" s="0" t="s">
        <x:v>217</x:v>
      </x:c>
      <x:c r="D182" s="43" t="n">
        <x:v>53.75</x:v>
      </x:c>
      <x:c r="E182" s="0" t="s">
        <x:v>1326</x:v>
      </x:c>
    </x:row>
    <x:row r="183" spans="1:5">
      <x:c r="A183" s="0" t="s">
        <x:v>476</x:v>
      </x:c>
      <x:c r="B183" s="0" t="s">
        <x:v>24</x:v>
      </x:c>
      <x:c r="C183" s="0" t="s">
        <x:v>477</x:v>
      </x:c>
      <x:c r="D183" s="43" t="n">
        <x:v>1.46</x:v>
      </x:c>
      <x:c r="E183" s="0" t="s">
        <x:v>1327</x:v>
      </x:c>
    </x:row>
    <x:row r="184" spans="1:5">
      <x:c r="A184" s="0" t="s">
        <x:v>417</x:v>
      </x:c>
      <x:c r="B184" s="0" t="s">
        <x:v>412</x:v>
      </x:c>
      <x:c r="C184" s="0" t="s">
        <x:v>418</x:v>
      </x:c>
      <x:c r="D184" s="43" t="n">
        <x:v>13.56</x:v>
      </x:c>
      <x:c r="E184" s="0" t="s">
        <x:v>1328</x:v>
      </x:c>
    </x:row>
    <x:row r="185" spans="1:5">
      <x:c r="A185" s="0" t="s">
        <x:v>419</x:v>
      </x:c>
      <x:c r="B185" s="0" t="s">
        <x:v>412</x:v>
      </x:c>
      <x:c r="C185" s="0" t="s">
        <x:v>420</x:v>
      </x:c>
      <x:c r="D185" s="43" t="n">
        <x:v>1.69</x:v>
      </x:c>
      <x:c r="E185" s="0" t="s">
        <x:v>1329</x:v>
      </x:c>
    </x:row>
    <x:row r="186" spans="1:5">
      <x:c r="A186" s="0" t="s">
        <x:v>322</x:v>
      </x:c>
      <x:c r="B186" s="0" t="s">
        <x:v>62</x:v>
      </x:c>
      <x:c r="C186" s="0" t="s">
        <x:v>323</x:v>
      </x:c>
      <x:c r="D186" s="43" t="n">
        <x:v>108.24</x:v>
      </x:c>
      <x:c r="E186" s="0" t="s">
        <x:v>1330</x:v>
      </x:c>
    </x:row>
    <x:row r="187" spans="1:5">
      <x:c r="A187" s="0" t="s">
        <x:v>331</x:v>
      </x:c>
      <x:c r="B187" s="0" t="s">
        <x:v>240</x:v>
      </x:c>
      <x:c r="C187" s="0" t="s">
        <x:v>332</x:v>
      </x:c>
      <x:c r="D187" s="43" t="n">
        <x:v>5.6</x:v>
      </x:c>
      <x:c r="E187" s="0" t="s">
        <x:v>1331</x:v>
      </x:c>
    </x:row>
    <x:row r="188" spans="1:5">
      <x:c r="A188" s="0" t="s">
        <x:v>947</x:v>
      </x:c>
      <x:c r="B188" s="0" t="s">
        <x:v>19</x:v>
      </x:c>
      <x:c r="C188" s="0" t="s">
        <x:v>948</x:v>
      </x:c>
      <x:c r="D188" s="43" t="n">
        <x:v>2.56</x:v>
      </x:c>
      <x:c r="E188" s="0" t="s">
        <x:v>1332</x:v>
      </x:c>
    </x:row>
    <x:row r="189" spans="1:5">
      <x:c r="A189" s="0" t="s">
        <x:v>953</x:v>
      </x:c>
      <x:c r="B189" s="0" t="s">
        <x:v>19</x:v>
      </x:c>
      <x:c r="C189" s="0" t="s">
        <x:v>954</x:v>
      </x:c>
      <x:c r="D189" s="43" t="n">
        <x:v>3.1</x:v>
      </x:c>
      <x:c r="E189" s="0" t="s">
        <x:v>1333</x:v>
      </x:c>
    </x:row>
    <x:row r="190" spans="1:5">
      <x:c r="A190" s="0" t="s">
        <x:v>957</x:v>
      </x:c>
      <x:c r="B190" s="0" t="s">
        <x:v>19</x:v>
      </x:c>
      <x:c r="C190" s="0" t="s">
        <x:v>958</x:v>
      </x:c>
      <x:c r="D190" s="43" t="n">
        <x:v>7.79</x:v>
      </x:c>
      <x:c r="E190" s="0" t="s">
        <x:v>1334</x:v>
      </x:c>
    </x:row>
    <x:row r="191" spans="1:5">
      <x:c r="A191" s="0" t="s">
        <x:v>961</x:v>
      </x:c>
      <x:c r="B191" s="0" t="s">
        <x:v>19</x:v>
      </x:c>
      <x:c r="C191" s="0" t="s">
        <x:v>962</x:v>
      </x:c>
      <x:c r="D191" s="43" t="n">
        <x:v>4.07</x:v>
      </x:c>
      <x:c r="E191" s="0" t="s">
        <x:v>1335</x:v>
      </x:c>
    </x:row>
    <x:row r="192" spans="1:5">
      <x:c r="A192" s="0" t="s">
        <x:v>965</x:v>
      </x:c>
      <x:c r="B192" s="0" t="s">
        <x:v>19</x:v>
      </x:c>
      <x:c r="C192" s="0" t="s">
        <x:v>966</x:v>
      </x:c>
      <x:c r="D192" s="43" t="n">
        <x:v>48.42</x:v>
      </x:c>
      <x:c r="E192" s="0" t="s">
        <x:v>1336</x:v>
      </x:c>
    </x:row>
    <x:row r="193" spans="1:5">
      <x:c r="A193" s="0" t="s">
        <x:v>969</x:v>
      </x:c>
      <x:c r="B193" s="0" t="s">
        <x:v>31</x:v>
      </x:c>
      <x:c r="C193" s="0" t="s">
        <x:v>970</x:v>
      </x:c>
      <x:c r="D193" s="43" t="n">
        <x:v>60.39</x:v>
      </x:c>
      <x:c r="E193" s="0" t="s">
        <x:v>970</x:v>
      </x:c>
    </x:row>
    <x:row r="194" spans="1:5">
      <x:c r="A194" s="0" t="s">
        <x:v>973</x:v>
      </x:c>
      <x:c r="B194" s="0" t="s">
        <x:v>24</x:v>
      </x:c>
      <x:c r="C194" s="0" t="s">
        <x:v>974</x:v>
      </x:c>
      <x:c r="D194" s="43" t="n">
        <x:v>6.38</x:v>
      </x:c>
      <x:c r="E194" s="0" t="s">
        <x:v>1337</x:v>
      </x:c>
    </x:row>
    <x:row r="195" spans="1:5">
      <x:c r="A195" s="0" t="s">
        <x:v>981</x:v>
      </x:c>
      <x:c r="B195" s="0" t="s">
        <x:v>62</x:v>
      </x:c>
      <x:c r="C195" s="0" t="s">
        <x:v>982</x:v>
      </x:c>
      <x:c r="D195" s="43" t="n">
        <x:v>22.41</x:v>
      </x:c>
      <x:c r="E195" s="0" t="s">
        <x:v>1338</x:v>
      </x:c>
    </x:row>
    <x:row r="196" spans="1:5">
      <x:c r="A196" s="0" t="s">
        <x:v>985</x:v>
      </x:c>
      <x:c r="B196" s="0" t="s">
        <x:v>62</x:v>
      </x:c>
      <x:c r="C196" s="0" t="s">
        <x:v>986</x:v>
      </x:c>
      <x:c r="D196" s="43" t="n">
        <x:v>22.37</x:v>
      </x:c>
      <x:c r="E196" s="0" t="s">
        <x:v>1339</x:v>
      </x:c>
    </x:row>
    <x:row r="197" spans="1:5">
      <x:c r="A197" s="0" t="s">
        <x:v>989</x:v>
      </x:c>
      <x:c r="B197" s="0" t="s">
        <x:v>62</x:v>
      </x:c>
      <x:c r="C197" s="0" t="s">
        <x:v>990</x:v>
      </x:c>
      <x:c r="D197" s="43" t="n">
        <x:v>28.34</x:v>
      </x:c>
      <x:c r="E197" s="0" t="s">
        <x:v>1340</x:v>
      </x:c>
    </x:row>
    <x:row r="198" spans="1:5">
      <x:c r="A198" s="0" t="s">
        <x:v>283</x:v>
      </x:c>
      <x:c r="B198" s="0" t="s">
        <x:v>62</x:v>
      </x:c>
      <x:c r="C198" s="0" t="s">
        <x:v>284</x:v>
      </x:c>
      <x:c r="D198" s="43" t="n">
        <x:v>28.98</x:v>
      </x:c>
      <x:c r="E198" s="0" t="s">
        <x:v>1341</x:v>
      </x:c>
    </x:row>
    <x:row r="199" spans="1:5">
      <x:c r="A199" s="0" t="s">
        <x:v>474</x:v>
      </x:c>
      <x:c r="B199" s="0" t="s">
        <x:v>19</x:v>
      </x:c>
      <x:c r="C199" s="0" t="s">
        <x:v>475</x:v>
      </x:c>
      <x:c r="D199" s="43" t="n">
        <x:v>3.87</x:v>
      </x:c>
      <x:c r="E199" s="0" t="s">
        <x:v>1342</x:v>
      </x:c>
    </x:row>
    <x:row r="200" spans="1:5">
      <x:c r="A200" s="0" t="s">
        <x:v>493</x:v>
      </x:c>
      <x:c r="B200" s="0" t="s">
        <x:v>31</x:v>
      </x:c>
      <x:c r="C200" s="0" t="s">
        <x:v>494</x:v>
      </x:c>
      <x:c r="D200" s="43" t="n">
        <x:v>74.36</x:v>
      </x:c>
      <x:c r="E200" s="0" t="s">
        <x:v>1343</x:v>
      </x:c>
    </x:row>
    <x:row r="201" spans="1:5">
      <x:c r="A201" s="0" t="s">
        <x:v>498</x:v>
      </x:c>
      <x:c r="B201" s="0" t="s">
        <x:v>19</x:v>
      </x:c>
      <x:c r="C201" s="0" t="s">
        <x:v>499</x:v>
      </x:c>
      <x:c r="D201" s="43" t="n">
        <x:v>6.42</x:v>
      </x:c>
      <x:c r="E201" s="0" t="s">
        <x:v>1344</x:v>
      </x:c>
    </x:row>
    <x:row r="202" spans="1:5">
      <x:c r="A202" s="0" t="s">
        <x:v>505</x:v>
      </x:c>
      <x:c r="B202" s="0" t="s">
        <x:v>19</x:v>
      </x:c>
      <x:c r="C202" s="0" t="s">
        <x:v>506</x:v>
      </x:c>
      <x:c r="D202" s="43" t="n">
        <x:v>10.24</x:v>
      </x:c>
      <x:c r="E202" s="0" t="s">
        <x:v>1345</x:v>
      </x:c>
    </x:row>
    <x:row r="203" spans="1:5">
      <x:c r="A203" s="0" t="s">
        <x:v>510</x:v>
      </x:c>
      <x:c r="B203" s="0" t="s">
        <x:v>19</x:v>
      </x:c>
      <x:c r="C203" s="0" t="s">
        <x:v>511</x:v>
      </x:c>
      <x:c r="D203" s="43" t="n">
        <x:v>21.12</x:v>
      </x:c>
      <x:c r="E203" s="0" t="s">
        <x:v>1346</x:v>
      </x:c>
    </x:row>
    <x:row r="204" spans="1:5">
      <x:c r="A204" s="0" t="s">
        <x:v>515</x:v>
      </x:c>
      <x:c r="B204" s="0" t="s">
        <x:v>19</x:v>
      </x:c>
      <x:c r="C204" s="0" t="s">
        <x:v>516</x:v>
      </x:c>
      <x:c r="D204" s="43" t="n">
        <x:v>9.42</x:v>
      </x:c>
      <x:c r="E204" s="0" t="s">
        <x:v>1347</x:v>
      </x:c>
    </x:row>
    <x:row r="205" spans="1:5">
      <x:c r="A205" s="0" t="s">
        <x:v>530</x:v>
      </x:c>
      <x:c r="B205" s="0" t="s">
        <x:v>31</x:v>
      </x:c>
      <x:c r="C205" s="0" t="s">
        <x:v>531</x:v>
      </x:c>
      <x:c r="D205" s="43" t="n">
        <x:v>83.01</x:v>
      </x:c>
      <x:c r="E205" s="0" t="s">
        <x:v>1348</x:v>
      </x:c>
    </x:row>
    <x:row r="206" spans="1:5">
      <x:c r="A206" s="0" t="s">
        <x:v>536</x:v>
      </x:c>
      <x:c r="B206" s="0" t="s">
        <x:v>31</x:v>
      </x:c>
      <x:c r="C206" s="0" t="s">
        <x:v>537</x:v>
      </x:c>
      <x:c r="D206" s="43" t="n">
        <x:v>85.6</x:v>
      </x:c>
      <x:c r="E206" s="0" t="s">
        <x:v>1349</x:v>
      </x:c>
    </x:row>
    <x:row r="207" spans="1:5">
      <x:c r="A207" s="0" t="s">
        <x:v>1144</x:v>
      </x:c>
      <x:c r="B207" s="0" t="s">
        <x:v>31</x:v>
      </x:c>
      <x:c r="C207" s="0" t="s">
        <x:v>1145</x:v>
      </x:c>
      <x:c r="D207" s="43" t="n">
        <x:v>94.02</x:v>
      </x:c>
      <x:c r="E207" s="0" t="s">
        <x:v>1143</x:v>
      </x:c>
    </x:row>
    <x:row r="208" spans="1:5">
      <x:c r="A208" s="0" t="s">
        <x:v>534</x:v>
      </x:c>
      <x:c r="B208" s="0" t="s">
        <x:v>31</x:v>
      </x:c>
      <x:c r="C208" s="0" t="s">
        <x:v>535</x:v>
      </x:c>
      <x:c r="D208" s="43" t="n">
        <x:v>161.82</x:v>
      </x:c>
      <x:c r="E208" s="0" t="s">
        <x:v>1350</x:v>
      </x:c>
    </x:row>
    <x:row r="209" spans="1:5">
      <x:c r="A209" s="0" t="s">
        <x:v>532</x:v>
      </x:c>
      <x:c r="B209" s="0" t="s">
        <x:v>31</x:v>
      </x:c>
      <x:c r="C209" s="0" t="s">
        <x:v>533</x:v>
      </x:c>
      <x:c r="D209" s="43" t="n">
        <x:v>4.89</x:v>
      </x:c>
      <x:c r="E209" s="0" t="s">
        <x:v>1351</x:v>
      </x:c>
    </x:row>
    <x:row r="210" spans="1:5">
      <x:c r="A210" s="0" t="s">
        <x:v>851</x:v>
      </x:c>
      <x:c r="B210" s="0" t="s">
        <x:v>19</x:v>
      </x:c>
      <x:c r="C210" s="0" t="s">
        <x:v>852</x:v>
      </x:c>
      <x:c r="D210" s="43" t="n">
        <x:v>0.16</x:v>
      </x:c>
      <x:c r="E210" s="0" t="s">
        <x:v>1352</x:v>
      </x:c>
    </x:row>
    <x:row r="211" spans="1:5">
      <x:c r="A211" s="0" t="s">
        <x:v>849</x:v>
      </x:c>
      <x:c r="B211" s="0" t="s">
        <x:v>31</x:v>
      </x:c>
      <x:c r="C211" s="0" t="s">
        <x:v>850</x:v>
      </x:c>
      <x:c r="D211" s="43" t="n">
        <x:v>0.26</x:v>
      </x:c>
      <x:c r="E211" s="0" t="s">
        <x:v>1353</x:v>
      </x:c>
    </x:row>
    <x:row r="212" spans="1:5">
      <x:c r="A212" s="0" t="s">
        <x:v>1154</x:v>
      </x:c>
      <x:c r="B212" s="0" t="s">
        <x:v>31</x:v>
      </x:c>
      <x:c r="C212" s="0" t="s">
        <x:v>1155</x:v>
      </x:c>
      <x:c r="D212" s="43" t="n">
        <x:v>49.43</x:v>
      </x:c>
      <x:c r="E212" s="0" t="s">
        <x:v>1354</x:v>
      </x:c>
    </x:row>
    <x:row r="213" spans="1:5">
      <x:c r="A213" s="0" t="s">
        <x:v>798</x:v>
      </x:c>
      <x:c r="B213" s="0" t="s">
        <x:v>31</x:v>
      </x:c>
      <x:c r="C213" s="0" t="s">
        <x:v>799</x:v>
      </x:c>
      <x:c r="D213" s="43" t="n">
        <x:v>291.35</x:v>
      </x:c>
      <x:c r="E213" s="0" t="s">
        <x:v>1355</x:v>
      </x:c>
    </x:row>
    <x:row r="214" spans="1:5">
      <x:c r="A214" s="0" t="s">
        <x:v>1021</x:v>
      </x:c>
      <x:c r="B214" s="0" t="s">
        <x:v>31</x:v>
      </x:c>
      <x:c r="C214" s="0" t="s">
        <x:v>1022</x:v>
      </x:c>
      <x:c r="D214" s="43" t="n">
        <x:v>50.17</x:v>
      </x:c>
      <x:c r="E214" s="0" t="s">
        <x:v>1020</x:v>
      </x:c>
    </x:row>
    <x:row r="215" spans="1:5">
      <x:c r="A215" s="0" t="s">
        <x:v>1025</x:v>
      </x:c>
      <x:c r="B215" s="0" t="s">
        <x:v>31</x:v>
      </x:c>
      <x:c r="C215" s="0" t="s">
        <x:v>1026</x:v>
      </x:c>
      <x:c r="D215" s="43" t="n">
        <x:v>205.05</x:v>
      </x:c>
      <x:c r="E215" s="0" t="s">
        <x:v>1024</x:v>
      </x:c>
    </x:row>
    <x:row r="216" spans="1:5">
      <x:c r="A216" s="0" t="s">
        <x:v>1041</x:v>
      </x:c>
      <x:c r="B216" s="0" t="s">
        <x:v>19</x:v>
      </x:c>
      <x:c r="C216" s="0" t="s">
        <x:v>1042</x:v>
      </x:c>
      <x:c r="D216" s="43" t="n">
        <x:v>0.59</x:v>
      </x:c>
      <x:c r="E216" s="0" t="s">
        <x:v>1356</x:v>
      </x:c>
    </x:row>
    <x:row r="217" spans="1:5">
      <x:c r="A217" s="0" t="s">
        <x:v>563</x:v>
      </x:c>
      <x:c r="B217" s="0" t="s">
        <x:v>19</x:v>
      </x:c>
      <x:c r="C217" s="0" t="s">
        <x:v>564</x:v>
      </x:c>
      <x:c r="D217" s="43" t="n">
        <x:v>1.5</x:v>
      </x:c>
      <x:c r="E217" s="0" t="s">
        <x:v>1357</x:v>
      </x:c>
    </x:row>
    <x:row r="218" spans="1:5">
      <x:c r="A218" s="0" t="s">
        <x:v>853</x:v>
      </x:c>
      <x:c r="B218" s="0" t="s">
        <x:v>19</x:v>
      </x:c>
      <x:c r="C218" s="0" t="s">
        <x:v>854</x:v>
      </x:c>
      <x:c r="D218" s="43" t="n">
        <x:v>1.38</x:v>
      </x:c>
      <x:c r="E218" s="0" t="s">
        <x:v>1358</x:v>
      </x:c>
    </x:row>
    <x:row r="219" spans="1:5">
      <x:c r="A219" s="0" t="s">
        <x:v>1230</x:v>
      </x:c>
      <x:c r="B219" s="0" t="s">
        <x:v>19</x:v>
      </x:c>
      <x:c r="C219" s="0" t="s">
        <x:v>1231</x:v>
      </x:c>
      <x:c r="D219" s="43" t="n">
        <x:v>2.4</x:v>
      </x:c>
      <x:c r="E219" s="0" t="s">
        <x:v>1359</x:v>
      </x:c>
    </x:row>
    <x:row r="220" spans="1:5">
      <x:c r="A220" s="0" t="s">
        <x:v>557</x:v>
      </x:c>
      <x:c r="B220" s="0" t="s">
        <x:v>19</x:v>
      </x:c>
      <x:c r="C220" s="0" t="s">
        <x:v>558</x:v>
      </x:c>
      <x:c r="D220" s="43" t="n">
        <x:v>1.93</x:v>
      </x:c>
      <x:c r="E220" s="0" t="s">
        <x:v>1360</x:v>
      </x:c>
    </x:row>
    <x:row r="221" spans="1:5">
      <x:c r="A221" s="0" t="s">
        <x:v>763</x:v>
      </x:c>
      <x:c r="B221" s="0" t="s">
        <x:v>19</x:v>
      </x:c>
      <x:c r="C221" s="0" t="s">
        <x:v>764</x:v>
      </x:c>
      <x:c r="D221" s="43" t="n">
        <x:v>6.24</x:v>
      </x:c>
      <x:c r="E221" s="0" t="s">
        <x:v>1361</x:v>
      </x:c>
    </x:row>
    <x:row r="222" spans="1:5">
      <x:c r="A222" s="0" t="s">
        <x:v>559</x:v>
      </x:c>
      <x:c r="B222" s="0" t="s">
        <x:v>19</x:v>
      </x:c>
      <x:c r="C222" s="0" t="s">
        <x:v>560</x:v>
      </x:c>
      <x:c r="D222" s="43" t="n">
        <x:v>1.06</x:v>
      </x:c>
      <x:c r="E222" s="0" t="s">
        <x:v>1362</x:v>
      </x:c>
    </x:row>
    <x:row r="223" spans="1:5">
      <x:c r="A223" s="0" t="s">
        <x:v>768</x:v>
      </x:c>
      <x:c r="B223" s="0" t="s">
        <x:v>19</x:v>
      </x:c>
      <x:c r="C223" s="0" t="s">
        <x:v>769</x:v>
      </x:c>
      <x:c r="D223" s="43" t="n">
        <x:v>3.04</x:v>
      </x:c>
      <x:c r="E223" s="0" t="s">
        <x:v>1363</x:v>
      </x:c>
    </x:row>
    <x:row r="224" spans="1:5">
      <x:c r="A224" s="0" t="s">
        <x:v>772</x:v>
      </x:c>
      <x:c r="B224" s="0" t="s">
        <x:v>19</x:v>
      </x:c>
      <x:c r="C224" s="0" t="s">
        <x:v>773</x:v>
      </x:c>
      <x:c r="D224" s="43" t="n">
        <x:v>4.69</x:v>
      </x:c>
      <x:c r="E224" s="0" t="s">
        <x:v>1364</x:v>
      </x:c>
    </x:row>
    <x:row r="225" spans="1:5">
      <x:c r="A225" s="0" t="s">
        <x:v>1163</x:v>
      </x:c>
      <x:c r="B225" s="0" t="s">
        <x:v>19</x:v>
      </x:c>
      <x:c r="C225" s="0" t="s">
        <x:v>1164</x:v>
      </x:c>
      <x:c r="D225" s="43" t="n">
        <x:v>8.92</x:v>
      </x:c>
      <x:c r="E225" s="0" t="s">
        <x:v>1365</x:v>
      </x:c>
    </x:row>
    <x:row r="226" spans="1:5">
      <x:c r="A226" s="0" t="s">
        <x:v>1160</x:v>
      </x:c>
      <x:c r="B226" s="0" t="s">
        <x:v>19</x:v>
      </x:c>
      <x:c r="C226" s="0" t="s">
        <x:v>1161</x:v>
      </x:c>
      <x:c r="D226" s="43" t="n">
        <x:v>6.03</x:v>
      </x:c>
      <x:c r="E226" s="0" t="s">
        <x:v>1366</x:v>
      </x:c>
    </x:row>
    <x:row r="227" spans="1:5">
      <x:c r="A227" s="0" t="s">
        <x:v>1029</x:v>
      </x:c>
      <x:c r="B227" s="0" t="s">
        <x:v>19</x:v>
      </x:c>
      <x:c r="C227" s="0" t="s">
        <x:v>1030</x:v>
      </x:c>
      <x:c r="D227" s="43" t="n">
        <x:v>2.76</x:v>
      </x:c>
      <x:c r="E227" s="0" t="s">
        <x:v>1367</x:v>
      </x:c>
    </x:row>
    <x:row r="228" spans="1:5">
      <x:c r="A228" s="0" t="s">
        <x:v>553</x:v>
      </x:c>
      <x:c r="B228" s="0" t="s">
        <x:v>19</x:v>
      </x:c>
      <x:c r="C228" s="0" t="s">
        <x:v>554</x:v>
      </x:c>
      <x:c r="D228" s="43" t="n">
        <x:v>1.65</x:v>
      </x:c>
      <x:c r="E228" s="0" t="s">
        <x:v>554</x:v>
      </x:c>
    </x:row>
    <x:row r="229" spans="1:5">
      <x:c r="A229" s="0" t="s">
        <x:v>561</x:v>
      </x:c>
      <x:c r="B229" s="0" t="s">
        <x:v>31</x:v>
      </x:c>
      <x:c r="C229" s="0" t="s">
        <x:v>562</x:v>
      </x:c>
      <x:c r="D229" s="43" t="n">
        <x:v>2.68</x:v>
      </x:c>
      <x:c r="E229" s="0" t="s">
        <x:v>562</x:v>
      </x:c>
    </x:row>
    <x:row r="230" spans="1:5">
      <x:c r="A230" s="0" t="s">
        <x:v>567</x:v>
      </x:c>
      <x:c r="B230" s="0" t="s">
        <x:v>31</x:v>
      </x:c>
      <x:c r="C230" s="0" t="s">
        <x:v>568</x:v>
      </x:c>
      <x:c r="D230" s="43" t="n">
        <x:v>11.09</x:v>
      </x:c>
      <x:c r="E230" s="0" t="s">
        <x:v>1368</x:v>
      </x:c>
    </x:row>
    <x:row r="231" spans="1:5">
      <x:c r="A231" s="0" t="s">
        <x:v>555</x:v>
      </x:c>
      <x:c r="B231" s="0" t="s">
        <x:v>31</x:v>
      </x:c>
      <x:c r="C231" s="0" t="s">
        <x:v>556</x:v>
      </x:c>
      <x:c r="D231" s="43" t="n">
        <x:v>14.85</x:v>
      </x:c>
      <x:c r="E231" s="0" t="s">
        <x:v>556</x:v>
      </x:c>
    </x:row>
    <x:row r="232" spans="1:5">
      <x:c r="A232" s="0" t="s">
        <x:v>551</x:v>
      </x:c>
      <x:c r="B232" s="0" t="s">
        <x:v>31</x:v>
      </x:c>
      <x:c r="C232" s="0" t="s">
        <x:v>552</x:v>
      </x:c>
      <x:c r="D232" s="43" t="n">
        <x:v>1.38</x:v>
      </x:c>
      <x:c r="E232" s="0" t="s">
        <x:v>552</x:v>
      </x:c>
    </x:row>
    <x:row r="233" spans="1:5">
      <x:c r="A233" s="0" t="s">
        <x:v>549</x:v>
      </x:c>
      <x:c r="B233" s="0" t="s">
        <x:v>31</x:v>
      </x:c>
      <x:c r="C233" s="0" t="s">
        <x:v>550</x:v>
      </x:c>
      <x:c r="D233" s="43" t="n">
        <x:v>0.76</x:v>
      </x:c>
      <x:c r="E233" s="0" t="s">
        <x:v>550</x:v>
      </x:c>
    </x:row>
    <x:row r="234" spans="1:5">
      <x:c r="A234" s="0" t="s">
        <x:v>1031</x:v>
      </x:c>
      <x:c r="B234" s="0" t="s">
        <x:v>31</x:v>
      </x:c>
      <x:c r="C234" s="0" t="s">
        <x:v>1032</x:v>
      </x:c>
      <x:c r="D234" s="43" t="n">
        <x:v>0.25</x:v>
      </x:c>
      <x:c r="E234" s="0" t="s">
        <x:v>1369</x:v>
      </x:c>
    </x:row>
    <x:row r="235" spans="1:5">
      <x:c r="A235" s="0" t="s">
        <x:v>857</x:v>
      </x:c>
      <x:c r="B235" s="0" t="s">
        <x:v>31</x:v>
      </x:c>
      <x:c r="C235" s="0" t="s">
        <x:v>858</x:v>
      </x:c>
      <x:c r="D235" s="43" t="n">
        <x:v>1990.13</x:v>
      </x:c>
      <x:c r="E235" s="0" t="s">
        <x:v>1370</x:v>
      </x:c>
    </x:row>
    <x:row r="236" spans="1:5">
      <x:c r="A236" s="0" t="s">
        <x:v>1169</x:v>
      </x:c>
      <x:c r="B236" s="0" t="s">
        <x:v>31</x:v>
      </x:c>
      <x:c r="C236" s="0" t="s">
        <x:v>1170</x:v>
      </x:c>
      <x:c r="D236" s="43" t="n">
        <x:v>620.9</x:v>
      </x:c>
      <x:c r="E236" s="0" t="s">
        <x:v>1371</x:v>
      </x:c>
    </x:row>
    <x:row r="237" spans="1:5">
      <x:c r="A237" s="0" t="s">
        <x:v>1177</x:v>
      </x:c>
      <x:c r="B237" s="0" t="s">
        <x:v>31</x:v>
      </x:c>
      <x:c r="C237" s="0" t="s">
        <x:v>1178</x:v>
      </x:c>
      <x:c r="D237" s="43" t="n">
        <x:v>1542</x:v>
      </x:c>
      <x:c r="E237" s="0" t="s">
        <x:v>1178</x:v>
      </x:c>
    </x:row>
    <x:row r="238" spans="1:5">
      <x:c r="A238" s="0" t="s">
        <x:v>547</x:v>
      </x:c>
      <x:c r="B238" s="0" t="s">
        <x:v>31</x:v>
      </x:c>
      <x:c r="C238" s="0" t="s">
        <x:v>548</x:v>
      </x:c>
      <x:c r="D238" s="43" t="n">
        <x:v>514</x:v>
      </x:c>
      <x:c r="E238" s="0" t="s">
        <x:v>1372</x:v>
      </x:c>
    </x:row>
    <x:row r="239" spans="1:5">
      <x:c r="A239" s="0" t="s">
        <x:v>1183</x:v>
      </x:c>
      <x:c r="B239" s="0" t="s">
        <x:v>31</x:v>
      </x:c>
      <x:c r="C239" s="0" t="s">
        <x:v>1184</x:v>
      </x:c>
      <x:c r="D239" s="43" t="n">
        <x:v>227.78</x:v>
      </x:c>
      <x:c r="E239" s="0" t="s">
        <x:v>1373</x:v>
      </x:c>
    </x:row>
    <x:row r="240" spans="1:5">
      <x:c r="A240" s="0" t="s">
        <x:v>545</x:v>
      </x:c>
      <x:c r="B240" s="0" t="s">
        <x:v>31</x:v>
      </x:c>
      <x:c r="C240" s="0" t="s">
        <x:v>546</x:v>
      </x:c>
      <x:c r="D240" s="43" t="n">
        <x:v>16.94</x:v>
      </x:c>
      <x:c r="E240" s="0" t="s">
        <x:v>546</x:v>
      </x:c>
    </x:row>
    <x:row r="241" spans="1:5">
      <x:c r="A241" s="0" t="s">
        <x:v>1043</x:v>
      </x:c>
      <x:c r="B241" s="0" t="s">
        <x:v>31</x:v>
      </x:c>
      <x:c r="C241" s="48" t="s">
        <x:v>1044</x:v>
      </x:c>
      <x:c r="D241" s="43" t="n">
        <x:v>976</x:v>
      </x:c>
      <x:c r="E241" s="0" t="s">
        <x:v>1374</x:v>
      </x:c>
    </x:row>
    <x:row r="242" spans="1:5">
      <x:c r="A242" s="0" t="s">
        <x:v>1047</x:v>
      </x:c>
      <x:c r="B242" s="0" t="s">
        <x:v>169</x:v>
      </x:c>
      <x:c r="C242" s="48" t="s">
        <x:v>1048</x:v>
      </x:c>
      <x:c r="D242" s="43" t="n">
        <x:v>469</x:v>
      </x:c>
      <x:c r="E242" s="0" t="s">
        <x:v>1375</x:v>
      </x:c>
    </x:row>
    <x:row r="243" spans="1:5">
      <x:c r="A243" s="0" t="s">
        <x:v>1051</x:v>
      </x:c>
      <x:c r="B243" s="0" t="s">
        <x:v>169</x:v>
      </x:c>
      <x:c r="C243" s="48" t="s">
        <x:v>1052</x:v>
      </x:c>
      <x:c r="D243" s="43" t="n">
        <x:v>1292</x:v>
      </x:c>
      <x:c r="E243" s="0" t="s">
        <x:v>1376</x:v>
      </x:c>
    </x:row>
    <x:row r="244" spans="1:5">
      <x:c r="A244" s="0" t="s">
        <x:v>1055</x:v>
      </x:c>
      <x:c r="B244" s="0" t="s">
        <x:v>31</x:v>
      </x:c>
      <x:c r="C244" s="48" t="s">
        <x:v>1056</x:v>
      </x:c>
      <x:c r="D244" s="43" t="n">
        <x:v>521</x:v>
      </x:c>
      <x:c r="E244" s="0" t="s">
        <x:v>1377</x:v>
      </x:c>
    </x:row>
    <x:row r="245" spans="1:5">
      <x:c r="A245" s="0" t="s">
        <x:v>868</x:v>
      </x:c>
      <x:c r="B245" s="0" t="s">
        <x:v>169</x:v>
      </x:c>
      <x:c r="C245" s="0" t="s">
        <x:v>869</x:v>
      </x:c>
      <x:c r="D245" s="43" t="n">
        <x:v>4889.51</x:v>
      </x:c>
      <x:c r="E245" s="0" t="s">
        <x:v>1378</x:v>
      </x:c>
    </x:row>
    <x:row r="246" spans="1:5">
      <x:c r="A246" s="0" t="s">
        <x:v>866</x:v>
      </x:c>
      <x:c r="B246" s="0" t="s">
        <x:v>169</x:v>
      </x:c>
      <x:c r="C246" s="0" t="s">
        <x:v>867</x:v>
      </x:c>
      <x:c r="D246" s="43" t="n">
        <x:v>2300</x:v>
      </x:c>
      <x:c r="E246" s="0" t="s">
        <x:v>1379</x:v>
      </x:c>
    </x:row>
    <x:row r="247" spans="1:5">
      <x:c r="A247" s="0" t="s">
        <x:v>864</x:v>
      </x:c>
      <x:c r="B247" s="0" t="s">
        <x:v>169</x:v>
      </x:c>
      <x:c r="C247" s="0" t="s">
        <x:v>865</x:v>
      </x:c>
      <x:c r="D247" s="43" t="n">
        <x:v>2302.8</x:v>
      </x:c>
      <x:c r="E247" s="0" t="s">
        <x:v>1380</x:v>
      </x:c>
    </x:row>
    <x:row r="248" spans="1:5">
      <x:c r="A248" s="0" t="s">
        <x:v>872</x:v>
      </x:c>
      <x:c r="B248" s="0" t="s">
        <x:v>169</x:v>
      </x:c>
      <x:c r="C248" s="0" t="s">
        <x:v>873</x:v>
      </x:c>
      <x:c r="D248" s="43" t="n">
        <x:v>1300</x:v>
      </x:c>
      <x:c r="E248" s="0" t="s">
        <x:v>1381</x:v>
      </x:c>
    </x:row>
    <x:row r="249" spans="1:5">
      <x:c r="A249" s="0" t="s">
        <x:v>870</x:v>
      </x:c>
      <x:c r="B249" s="0" t="s">
        <x:v>169</x:v>
      </x:c>
      <x:c r="C249" s="0" t="s">
        <x:v>871</x:v>
      </x:c>
      <x:c r="D249" s="43" t="n">
        <x:v>161.56</x:v>
      </x:c>
      <x:c r="E249" s="0" t="s">
        <x:v>871</x:v>
      </x:c>
    </x:row>
    <x:row r="250" spans="1:5">
      <x:c r="A250" s="0" t="s">
        <x:v>1185</x:v>
      </x:c>
      <x:c r="B250" s="0" t="s">
        <x:v>31</x:v>
      </x:c>
      <x:c r="C250" s="0" t="s">
        <x:v>878</x:v>
      </x:c>
      <x:c r="D250" s="43" t="n">
        <x:v>47.89</x:v>
      </x:c>
      <x:c r="E250" s="0" t="s">
        <x:v>1382</x:v>
      </x:c>
    </x:row>
    <x:row r="251" spans="1:5">
      <x:c r="A251" s="0" t="s">
        <x:v>1173</x:v>
      </x:c>
      <x:c r="B251" s="0" t="s">
        <x:v>31</x:v>
      </x:c>
      <x:c r="C251" s="0" t="s">
        <x:v>1174</x:v>
      </x:c>
      <x:c r="D251" s="43" t="n">
        <x:v>47.89</x:v>
      </x:c>
      <x:c r="E251" s="0" t="s">
        <x:v>1383</x:v>
      </x:c>
    </x:row>
    <x:row r="252" spans="1:5">
      <x:c r="A252" s="0" t="s">
        <x:v>877</x:v>
      </x:c>
      <x:c r="B252" s="0" t="s">
        <x:v>31</x:v>
      </x:c>
      <x:c r="C252" s="0" t="s">
        <x:v>878</x:v>
      </x:c>
      <x:c r="D252" s="43" t="n">
        <x:v>47.89</x:v>
      </x:c>
      <x:c r="E252" s="0" t="s">
        <x:v>1382</x:v>
      </x:c>
    </x:row>
    <x:row r="253" spans="1:5">
      <x:c r="A253" s="0" t="s">
        <x:v>692</x:v>
      </x:c>
      <x:c r="B253" s="0" t="s">
        <x:v>31</x:v>
      </x:c>
      <x:c r="C253" s="0" t="s">
        <x:v>693</x:v>
      </x:c>
      <x:c r="D253" s="43" t="n">
        <x:v>39.38</x:v>
      </x:c>
      <x:c r="E253" s="0" t="s">
        <x:v>1384</x:v>
      </x:c>
    </x:row>
    <x:row r="254" spans="1:5">
      <x:c r="A254" s="0" t="s">
        <x:v>700</x:v>
      </x:c>
      <x:c r="B254" s="0" t="s">
        <x:v>697</x:v>
      </x:c>
      <x:c r="C254" s="0" t="s">
        <x:v>701</x:v>
      </x:c>
      <x:c r="D254" s="43" t="n">
        <x:v>68.34</x:v>
      </x:c>
      <x:c r="E254" s="0" t="s">
        <x:v>1385</x:v>
      </x:c>
    </x:row>
    <x:row r="255" spans="1:5">
      <x:c r="A255" s="0" t="s">
        <x:v>705</x:v>
      </x:c>
      <x:c r="B255" s="0" t="s">
        <x:v>697</x:v>
      </x:c>
      <x:c r="C255" s="0" t="s">
        <x:v>706</x:v>
      </x:c>
      <x:c r="D255" s="43" t="n">
        <x:v>81.15</x:v>
      </x:c>
      <x:c r="E255" s="0" t="s">
        <x:v>704</x:v>
      </x:c>
    </x:row>
    <x:row r="256" spans="1:5">
      <x:c r="A256" s="0" t="s">
        <x:v>710</x:v>
      </x:c>
      <x:c r="B256" s="0" t="s">
        <x:v>697</x:v>
      </x:c>
      <x:c r="C256" s="0" t="s">
        <x:v>711</x:v>
      </x:c>
      <x:c r="D256" s="43" t="n">
        <x:v>72.61</x:v>
      </x:c>
      <x:c r="E256" s="0" t="s">
        <x:v>1386</x:v>
      </x:c>
    </x:row>
    <x:row r="257" spans="1:5">
      <x:c r="A257" s="0" t="s">
        <x:v>715</x:v>
      </x:c>
      <x:c r="B257" s="0" t="s">
        <x:v>31</x:v>
      </x:c>
      <x:c r="C257" s="0" t="s">
        <x:v>716</x:v>
      </x:c>
      <x:c r="D257" s="43" t="n">
        <x:v>63.08</x:v>
      </x:c>
      <x:c r="E257" s="0" t="s">
        <x:v>1387</x:v>
      </x:c>
    </x:row>
    <x:row r="258" spans="1:5">
      <x:c r="A258" s="0" t="s">
        <x:v>720</x:v>
      </x:c>
      <x:c r="B258" s="0" t="s">
        <x:v>31</x:v>
      </x:c>
      <x:c r="C258" s="0" t="s">
        <x:v>721</x:v>
      </x:c>
      <x:c r="D258" s="43" t="n">
        <x:v>99.35</x:v>
      </x:c>
      <x:c r="E258" s="0" t="s">
        <x:v>1388</x:v>
      </x:c>
    </x:row>
    <x:row r="259" spans="1:5">
      <x:c r="A259" s="0" t="s">
        <x:v>725</x:v>
      </x:c>
      <x:c r="B259" s="0" t="s">
        <x:v>31</x:v>
      </x:c>
      <x:c r="C259" s="0" t="s">
        <x:v>726</x:v>
      </x:c>
      <x:c r="D259" s="43" t="n">
        <x:v>106.55</x:v>
      </x:c>
      <x:c r="E259" s="0" t="s">
        <x:v>1389</x:v>
      </x:c>
    </x:row>
    <x:row r="260" spans="1:5">
      <x:c r="A260" s="0" t="s">
        <x:v>730</x:v>
      </x:c>
      <x:c r="B260" s="0" t="s">
        <x:v>31</x:v>
      </x:c>
      <x:c r="C260" s="0" t="s">
        <x:v>731</x:v>
      </x:c>
      <x:c r="D260" s="43" t="n">
        <x:v>115.15</x:v>
      </x:c>
      <x:c r="E260" s="0" t="s">
        <x:v>1390</x:v>
      </x:c>
    </x:row>
    <x:row r="261" spans="1:5">
      <x:c r="A261" s="0" t="s">
        <x:v>735</x:v>
      </x:c>
      <x:c r="B261" s="0" t="s">
        <x:v>31</x:v>
      </x:c>
      <x:c r="C261" s="0" t="s">
        <x:v>736</x:v>
      </x:c>
      <x:c r="D261" s="43" t="n">
        <x:v>66.65</x:v>
      </x:c>
      <x:c r="E261" s="0" t="s">
        <x:v>1391</x:v>
      </x:c>
    </x:row>
    <x:row r="262" spans="1:5">
      <x:c r="A262" s="0" t="s">
        <x:v>740</x:v>
      </x:c>
      <x:c r="B262" s="0" t="s">
        <x:v>31</x:v>
      </x:c>
      <x:c r="C262" s="0" t="s">
        <x:v>741</x:v>
      </x:c>
      <x:c r="D262" s="43" t="n">
        <x:v>79.59</x:v>
      </x:c>
      <x:c r="E262" s="0" t="s">
        <x:v>1392</x:v>
      </x:c>
    </x:row>
    <x:row r="263" spans="1:5">
      <x:c r="A263" s="0" t="s">
        <x:v>745</x:v>
      </x:c>
      <x:c r="B263" s="0" t="s">
        <x:v>31</x:v>
      </x:c>
      <x:c r="C263" s="0" t="s">
        <x:v>746</x:v>
      </x:c>
      <x:c r="D263" s="43" t="n">
        <x:v>49.19</x:v>
      </x:c>
      <x:c r="E263" s="0" t="s">
        <x:v>1393</x:v>
      </x:c>
    </x:row>
    <x:row r="264" spans="1:5">
      <x:c r="A264" s="0" t="s">
        <x:v>750</x:v>
      </x:c>
      <x:c r="B264" s="0" t="s">
        <x:v>31</x:v>
      </x:c>
      <x:c r="C264" s="0" t="s">
        <x:v>751</x:v>
      </x:c>
      <x:c r="D264" s="43" t="n">
        <x:v>1.21</x:v>
      </x:c>
      <x:c r="E264" s="0" t="s">
        <x:v>1394</x:v>
      </x:c>
    </x:row>
    <x:row r="265" spans="1:5">
      <x:c r="A265" s="0" t="s">
        <x:v>1075</x:v>
      </x:c>
      <x:c r="B265" s="0" t="s">
        <x:v>240</x:v>
      </x:c>
      <x:c r="C265" s="0" t="s">
        <x:v>1076</x:v>
      </x:c>
      <x:c r="D265" s="43" t="n">
        <x:v>7.43</x:v>
      </x:c>
      <x:c r="E265" s="0" t="s">
        <x:v>1076</x:v>
      </x:c>
    </x:row>
    <x:row r="266" spans="1:5">
      <x:c r="A266" s="0" t="s">
        <x:v>1067</x:v>
      </x:c>
      <x:c r="B266" s="0" t="s">
        <x:v>62</x:v>
      </x:c>
      <x:c r="C266" s="0" t="s">
        <x:v>1068</x:v>
      </x:c>
      <x:c r="D266" s="43" t="n">
        <x:v>4.83</x:v>
      </x:c>
      <x:c r="E266" s="0" t="s">
        <x:v>1395</x:v>
      </x:c>
    </x:row>
    <x:row r="267" spans="1:5">
      <x:c r="A267" s="0" t="s">
        <x:v>1077</x:v>
      </x:c>
      <x:c r="B267" s="0" t="s">
        <x:v>240</x:v>
      </x:c>
      <x:c r="C267" s="0" t="s">
        <x:v>1078</x:v>
      </x:c>
      <x:c r="D267" s="43" t="n">
        <x:v>9.35</x:v>
      </x:c>
      <x:c r="E267" s="0" t="s">
        <x:v>1396</x:v>
      </x:c>
    </x:row>
    <x:row r="268" spans="1:5">
      <x:c r="A268" s="0" t="s">
        <x:v>1069</x:v>
      </x:c>
      <x:c r="B268" s="0" t="s">
        <x:v>240</x:v>
      </x:c>
      <x:c r="C268" s="0" t="s">
        <x:v>1070</x:v>
      </x:c>
      <x:c r="D268" s="43" t="n">
        <x:v>0.33</x:v>
      </x:c>
      <x:c r="E268" s="0" t="s">
        <x:v>1070</x:v>
      </x:c>
    </x:row>
    <x:row r="269" spans="1:5">
      <x:c r="A269" s="0" t="s">
        <x:v>1079</x:v>
      </x:c>
      <x:c r="B269" s="0" t="s">
        <x:v>240</x:v>
      </x:c>
      <x:c r="C269" s="0" t="s">
        <x:v>1080</x:v>
      </x:c>
      <x:c r="D269" s="43" t="n">
        <x:v>0.8</x:v>
      </x:c>
      <x:c r="E269" s="0" t="s">
        <x:v>1397</x:v>
      </x:c>
    </x:row>
    <x:row r="270" spans="1:5">
      <x:c r="A270" s="0" t="s">
        <x:v>1081</x:v>
      </x:c>
      <x:c r="B270" s="0" t="s">
        <x:v>240</x:v>
      </x:c>
      <x:c r="C270" s="0" t="s">
        <x:v>1082</x:v>
      </x:c>
      <x:c r="D270" s="43" t="n">
        <x:v>1.18</x:v>
      </x:c>
      <x:c r="E270" s="0" t="s">
        <x:v>1398</x:v>
      </x:c>
    </x:row>
    <x:row r="271" spans="1:5">
      <x:c r="A271" s="0" t="s">
        <x:v>1083</x:v>
      </x:c>
      <x:c r="B271" s="0" t="s">
        <x:v>240</x:v>
      </x:c>
      <x:c r="C271" s="0" t="s">
        <x:v>1084</x:v>
      </x:c>
      <x:c r="D271" s="43" t="n">
        <x:v>3.66</x:v>
      </x:c>
      <x:c r="E271" s="0" t="s">
        <x:v>1399</x:v>
      </x:c>
    </x:row>
    <x:row r="272" spans="1:5">
      <x:c r="A272" s="0" t="s">
        <x:v>755</x:v>
      </x:c>
      <x:c r="B272" s="0" t="s">
        <x:v>31</x:v>
      </x:c>
      <x:c r="C272" s="0" t="s">
        <x:v>753</x:v>
      </x:c>
      <x:c r="D272" s="43" t="n">
        <x:v>4303.36</x:v>
      </x:c>
      <x:c r="E272" s="0" t="s">
        <x:v>1400</x:v>
      </x:c>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H664"/>
  <x:sheetViews>
    <x:sheetView workbookViewId="0"/>
  </x:sheetViews>
  <x:sheetFormatPr defaultRowHeight="15"/>
  <x:cols>
    <x:col min="1" max="1" width="25.710625" style="0" customWidth="1"/>
    <x:col min="2" max="2" width="3.410625" style="0" customWidth="1"/>
    <x:col min="3" max="7" width="13.710625" style="0" customWidth="1"/>
    <x:col min="8" max="8" width="25.710625" style="0" customWidth="1"/>
  </x:cols>
  <x:sheetData>
    <x:row r="1" spans="1:8">
      <x:c r="E1" s="49" t="s">
        <x:v>0</x:v>
      </x:c>
      <x:c r="F1" s="49" t="s">
        <x:v>0</x:v>
      </x:c>
      <x:c r="G1" s="49" t="s">
        <x:v>0</x:v>
      </x:c>
      <x:c r="H1" s="49" t="s">
        <x:v>0</x:v>
      </x:c>
    </x:row>
    <x:row r="2" spans="1:8">
      <x:c r="E2" s="49" t="s">
        <x:v>1</x:v>
      </x:c>
      <x:c r="F2" s="49" t="s">
        <x:v>1</x:v>
      </x:c>
      <x:c r="G2" s="49" t="s">
        <x:v>1</x:v>
      </x:c>
      <x:c r="H2" s="49" t="s">
        <x:v>1</x:v>
      </x:c>
    </x:row>
    <x:row r="3" spans="1:8">
      <x:c r="E3" s="49" t="s"/>
      <x:c r="F3" s="49" t="s"/>
      <x:c r="G3" s="49" t="s"/>
      <x:c r="H3" s="49" t="s"/>
    </x:row>
    <x:row r="4" spans="1:8">
      <x:c r="E4" s="49" t="s"/>
      <x:c r="F4" s="49" t="s"/>
      <x:c r="G4" s="49" t="s"/>
      <x:c r="H4" s="49" t="s"/>
    </x:row>
    <x:row r="6" spans="1:8">
      <x:c r="C6" s="50" t="s">
        <x:v>1401</x:v>
      </x:c>
      <x:c r="D6" s="50" t="s">
        <x:v>1401</x:v>
      </x:c>
      <x:c r="E6" s="50" t="s">
        <x:v>1401</x:v>
      </x:c>
      <x:c r="F6" s="50" t="s">
        <x:v>1401</x:v>
      </x:c>
      <x:c r="G6" s="50" t="s">
        <x:v>1401</x:v>
      </x:c>
    </x:row>
    <x:row r="10" spans="1:8">
      <x:c r="B10" s="0" t="s">
        <x:v>1402</x:v>
      </x:c>
      <x:c r="C10" s="51" t="s">
        <x:v>6</x:v>
      </x:c>
      <x:c r="D10" s="52" t="s">
        <x:v>7</x:v>
      </x:c>
      <x:c r="E10" s="51" t="s">
        <x:v>8</x:v>
      </x:c>
    </x:row>
    <x:row r="11" spans="1:8">
      <x:c r="B11" s="0" t="s">
        <x:v>1402</x:v>
      </x:c>
      <x:c r="C11" s="51" t="s">
        <x:v>9</x:v>
      </x:c>
      <x:c r="D11" s="52" t="s">
        <x:v>7</x:v>
      </x:c>
      <x:c r="E11" s="51" t="s">
        <x:v>10</x:v>
      </x:c>
    </x:row>
    <x:row r="12" spans="1:8">
      <x:c r="B12" s="0" t="s">
        <x:v>1402</x:v>
      </x:c>
      <x:c r="C12" s="51" t="s">
        <x:v>11</x:v>
      </x:c>
      <x:c r="D12" s="52" t="s">
        <x:v>7</x:v>
      </x:c>
      <x:c r="E12" s="51" t="s">
        <x:v>12</x:v>
      </x:c>
    </x:row>
    <x:row r="13" spans="1:8">
      <x:c r="B13" s="0" t="s">
        <x:v>1402</x:v>
      </x:c>
      <x:c r="C13" s="51" t="s">
        <x:v>13</x:v>
      </x:c>
      <x:c r="D13" s="52" t="s">
        <x:v>7</x:v>
      </x:c>
      <x:c r="E13" s="51" t="s">
        <x:v>14</x:v>
      </x:c>
    </x:row>
    <x:row r="14" spans="1:8">
      <x:c r="B14" s="0" t="s">
        <x:v>1402</x:v>
      </x:c>
      <x:c r="C14" s="51" t="s">
        <x:v>15</x:v>
      </x:c>
      <x:c r="D14" s="52" t="s">
        <x:v>7</x:v>
      </x:c>
      <x:c r="E14" s="51" t="s">
        <x:v>16</x:v>
      </x:c>
    </x:row>
    <x:row r="16" spans="1:8" customFormat="1" ht="45" customHeight="1">
      <x:c r="A16" s="53" t="s">
        <x:v>1403</x:v>
      </x:c>
      <x:c r="B16" s="53" t="s">
        <x:v>1404</x:v>
      </x:c>
      <x:c r="C16" s="53" t="s">
        <x:v>18</x:v>
      </x:c>
      <x:c r="D16" s="54" t="s">
        <x:v>19</x:v>
      </x:c>
      <x:c r="E16" s="55" t="s">
        <x:v>20</x:v>
      </x:c>
      <x:c r="F16" s="55" t="s">
        <x:v>20</x:v>
      </x:c>
      <x:c r="G16" s="56">
        <x:f>SUM(G17:G17)</x:f>
      </x:c>
      <x:c r="H16" s="0" t="s"/>
    </x:row>
    <x:row r="17" spans="1:8">
      <x:c r="A17" s="57" t="s"/>
      <x:c r="B17" s="57" t="s"/>
      <x:c r="C17" s="58" t="n">
        <x:v>10</x:v>
      </x:c>
      <x:c r="D17" s="58" t="n">
        <x:v>2</x:v>
      </x:c>
      <x:c r="E17" s="58" t="s"/>
      <x:c r="F17" s="58" t="s"/>
      <x:c r="G17" s="58">
        <x:f>PRODUCT(C17:F17)</x:f>
      </x:c>
      <x:c r="H17" s="0" t="s"/>
    </x:row>
    <x:row r="19" spans="1:8" customFormat="1" ht="45" customHeight="1">
      <x:c r="A19" s="53" t="s">
        <x:v>1405</x:v>
      </x:c>
      <x:c r="B19" s="53" t="s">
        <x:v>1404</x:v>
      </x:c>
      <x:c r="C19" s="53" t="s">
        <x:v>23</x:v>
      </x:c>
      <x:c r="D19" s="54" t="s">
        <x:v>24</x:v>
      </x:c>
      <x:c r="E19" s="55" t="s">
        <x:v>25</x:v>
      </x:c>
      <x:c r="F19" s="55" t="s">
        <x:v>25</x:v>
      </x:c>
      <x:c r="G19" s="56">
        <x:f>SUM(G20:G20)</x:f>
      </x:c>
      <x:c r="H19" s="0" t="s"/>
    </x:row>
    <x:row r="20" spans="1:8">
      <x:c r="A20" s="57" t="s"/>
      <x:c r="B20" s="57" t="s"/>
      <x:c r="C20" s="58" t="n">
        <x:v>10</x:v>
      </x:c>
      <x:c r="D20" s="58" t="n">
        <x:v>2</x:v>
      </x:c>
      <x:c r="E20" s="58" t="s"/>
      <x:c r="F20" s="58" t="s"/>
      <x:c r="G20" s="58">
        <x:f>PRODUCT(C20:F20)</x:f>
      </x:c>
      <x:c r="H20" s="0" t="s"/>
    </x:row>
    <x:row r="22" spans="1:8" customFormat="1" ht="45" customHeight="1">
      <x:c r="A22" s="53" t="s">
        <x:v>1406</x:v>
      </x:c>
      <x:c r="B22" s="53" t="s">
        <x:v>1404</x:v>
      </x:c>
      <x:c r="C22" s="53" t="s">
        <x:v>26</x:v>
      </x:c>
      <x:c r="D22" s="54" t="s">
        <x:v>24</x:v>
      </x:c>
      <x:c r="E22" s="55" t="s">
        <x:v>27</x:v>
      </x:c>
      <x:c r="F22" s="55" t="s">
        <x:v>27</x:v>
      </x:c>
      <x:c r="G22" s="56">
        <x:f>SUM(G23:G23)</x:f>
      </x:c>
      <x:c r="H22" s="0" t="s"/>
    </x:row>
    <x:row r="23" spans="1:8">
      <x:c r="A23" s="57" t="s"/>
      <x:c r="B23" s="57" t="s"/>
      <x:c r="C23" s="58" t="n">
        <x:v>10</x:v>
      </x:c>
      <x:c r="D23" s="58" t="n">
        <x:v>2</x:v>
      </x:c>
      <x:c r="E23" s="58" t="s"/>
      <x:c r="F23" s="58" t="s"/>
      <x:c r="G23" s="58">
        <x:f>PRODUCT(C23:F23)</x:f>
      </x:c>
      <x:c r="H23" s="0" t="s"/>
    </x:row>
    <x:row r="25" spans="1:8" customFormat="1" ht="45" customHeight="1">
      <x:c r="A25" s="53" t="s">
        <x:v>1407</x:v>
      </x:c>
      <x:c r="B25" s="53" t="s">
        <x:v>1404</x:v>
      </x:c>
      <x:c r="C25" s="53" t="s">
        <x:v>28</x:v>
      </x:c>
      <x:c r="D25" s="54" t="s">
        <x:v>19</x:v>
      </x:c>
      <x:c r="E25" s="55" t="s">
        <x:v>29</x:v>
      </x:c>
      <x:c r="F25" s="55" t="s">
        <x:v>29</x:v>
      </x:c>
      <x:c r="G25" s="56">
        <x:f>SUM(G26:G26)</x:f>
      </x:c>
      <x:c r="H25" s="0" t="s"/>
    </x:row>
    <x:row r="26" spans="1:8">
      <x:c r="A26" s="57" t="s"/>
      <x:c r="B26" s="57" t="s"/>
      <x:c r="C26" s="58" t="n">
        <x:v>10</x:v>
      </x:c>
      <x:c r="D26" s="58" t="s"/>
      <x:c r="E26" s="58" t="s"/>
      <x:c r="F26" s="58" t="s"/>
      <x:c r="G26" s="58">
        <x:f>PRODUCT(C26:F26)</x:f>
      </x:c>
      <x:c r="H26" s="0" t="s"/>
    </x:row>
    <x:row r="28" spans="1:8" customFormat="1" ht="45" customHeight="1">
      <x:c r="A28" s="53" t="s">
        <x:v>1408</x:v>
      </x:c>
      <x:c r="B28" s="53" t="s">
        <x:v>1404</x:v>
      </x:c>
      <x:c r="C28" s="53" t="s">
        <x:v>37</x:v>
      </x:c>
      <x:c r="D28" s="54" t="s">
        <x:v>24</x:v>
      </x:c>
      <x:c r="E28" s="55" t="s">
        <x:v>38</x:v>
      </x:c>
      <x:c r="F28" s="55" t="s">
        <x:v>38</x:v>
      </x:c>
      <x:c r="G28" s="56">
        <x:f>SUM(G29:G29)</x:f>
      </x:c>
      <x:c r="H28" s="0" t="s"/>
    </x:row>
    <x:row r="29" spans="1:8">
      <x:c r="A29" s="57" t="s"/>
      <x:c r="B29" s="57" t="s"/>
      <x:c r="C29" s="58" t="n">
        <x:v>10</x:v>
      </x:c>
      <x:c r="D29" s="58" t="s"/>
      <x:c r="E29" s="58" t="s"/>
      <x:c r="F29" s="58" t="s"/>
      <x:c r="G29" s="58">
        <x:f>PRODUCT(C29:F29)</x:f>
      </x:c>
      <x:c r="H29" s="0" t="s"/>
    </x:row>
    <x:row r="31" spans="1:8">
      <x:c r="B31" s="0" t="s">
        <x:v>1402</x:v>
      </x:c>
      <x:c r="C31" s="51" t="s">
        <x:v>6</x:v>
      </x:c>
      <x:c r="D31" s="52" t="s">
        <x:v>7</x:v>
      </x:c>
      <x:c r="E31" s="51" t="s">
        <x:v>8</x:v>
      </x:c>
    </x:row>
    <x:row r="32" spans="1:8">
      <x:c r="B32" s="0" t="s">
        <x:v>1402</x:v>
      </x:c>
      <x:c r="C32" s="51" t="s">
        <x:v>9</x:v>
      </x:c>
      <x:c r="D32" s="52" t="s">
        <x:v>7</x:v>
      </x:c>
      <x:c r="E32" s="51" t="s">
        <x:v>10</x:v>
      </x:c>
    </x:row>
    <x:row r="33" spans="1:8">
      <x:c r="B33" s="0" t="s">
        <x:v>1402</x:v>
      </x:c>
      <x:c r="C33" s="51" t="s">
        <x:v>11</x:v>
      </x:c>
      <x:c r="D33" s="52" t="s">
        <x:v>7</x:v>
      </x:c>
      <x:c r="E33" s="51" t="s">
        <x:v>12</x:v>
      </x:c>
    </x:row>
    <x:row r="34" spans="1:8">
      <x:c r="B34" s="0" t="s">
        <x:v>1402</x:v>
      </x:c>
      <x:c r="C34" s="51" t="s">
        <x:v>13</x:v>
      </x:c>
      <x:c r="D34" s="52" t="s">
        <x:v>7</x:v>
      </x:c>
      <x:c r="E34" s="51" t="s">
        <x:v>14</x:v>
      </x:c>
    </x:row>
    <x:row r="35" spans="1:8">
      <x:c r="B35" s="0" t="s">
        <x:v>1402</x:v>
      </x:c>
      <x:c r="C35" s="51" t="s">
        <x:v>15</x:v>
      </x:c>
      <x:c r="D35" s="52" t="s">
        <x:v>40</x:v>
      </x:c>
      <x:c r="E35" s="51" t="s">
        <x:v>41</x:v>
      </x:c>
    </x:row>
    <x:row r="37" spans="1:8" customFormat="1" ht="45" customHeight="1">
      <x:c r="A37" s="53" t="s">
        <x:v>1409</x:v>
      </x:c>
      <x:c r="B37" s="53" t="s">
        <x:v>1404</x:v>
      </x:c>
      <x:c r="C37" s="53" t="s">
        <x:v>43</x:v>
      </x:c>
      <x:c r="D37" s="54" t="s">
        <x:v>44</x:v>
      </x:c>
      <x:c r="E37" s="55" t="s">
        <x:v>45</x:v>
      </x:c>
      <x:c r="F37" s="55" t="s">
        <x:v>45</x:v>
      </x:c>
      <x:c r="G37" s="56">
        <x:f>SUM(G38:G38)</x:f>
      </x:c>
      <x:c r="H37" s="0" t="s"/>
    </x:row>
    <x:row r="38" spans="1:8">
      <x:c r="A38" s="57" t="s"/>
      <x:c r="B38" s="57" t="s"/>
      <x:c r="C38" s="58" t="n">
        <x:v>10</x:v>
      </x:c>
      <x:c r="D38" s="58" t="s"/>
      <x:c r="E38" s="58" t="s"/>
      <x:c r="F38" s="58" t="s"/>
      <x:c r="G38" s="58">
        <x:f>PRODUCT(C38:F38)</x:f>
      </x:c>
      <x:c r="H38" s="0" t="s"/>
    </x:row>
    <x:row r="40" spans="1:8" customFormat="1" ht="45" customHeight="1">
      <x:c r="A40" s="53" t="s">
        <x:v>1410</x:v>
      </x:c>
      <x:c r="B40" s="53" t="s">
        <x:v>1404</x:v>
      </x:c>
      <x:c r="C40" s="53" t="s">
        <x:v>46</x:v>
      </x:c>
      <x:c r="D40" s="54" t="s">
        <x:v>44</x:v>
      </x:c>
      <x:c r="E40" s="55" t="s">
        <x:v>47</x:v>
      </x:c>
      <x:c r="F40" s="55" t="s">
        <x:v>47</x:v>
      </x:c>
      <x:c r="G40" s="56">
        <x:f>SUM(G41:G41)</x:f>
      </x:c>
      <x:c r="H40" s="0" t="s"/>
    </x:row>
    <x:row r="41" spans="1:8">
      <x:c r="A41" s="57" t="s"/>
      <x:c r="B41" s="57" t="s"/>
      <x:c r="C41" s="58" t="n">
        <x:v>10</x:v>
      </x:c>
      <x:c r="D41" s="58" t="s"/>
      <x:c r="E41" s="58" t="s"/>
      <x:c r="F41" s="58" t="s"/>
      <x:c r="G41" s="58">
        <x:f>PRODUCT(C41:F41)</x:f>
      </x:c>
      <x:c r="H41" s="0" t="s"/>
    </x:row>
    <x:row r="43" spans="1:8" customFormat="1" ht="45" customHeight="1">
      <x:c r="A43" s="53" t="s">
        <x:v>1411</x:v>
      </x:c>
      <x:c r="B43" s="53" t="s">
        <x:v>1404</x:v>
      </x:c>
      <x:c r="C43" s="53" t="s">
        <x:v>48</x:v>
      </x:c>
      <x:c r="D43" s="54" t="s">
        <x:v>44</x:v>
      </x:c>
      <x:c r="E43" s="55" t="s">
        <x:v>49</x:v>
      </x:c>
      <x:c r="F43" s="55" t="s">
        <x:v>49</x:v>
      </x:c>
      <x:c r="G43" s="56">
        <x:f>SUM(G44:G44)</x:f>
      </x:c>
      <x:c r="H43" s="0" t="s"/>
    </x:row>
    <x:row r="44" spans="1:8">
      <x:c r="A44" s="57" t="s"/>
      <x:c r="B44" s="57" t="s"/>
      <x:c r="C44" s="58" t="n">
        <x:v>10</x:v>
      </x:c>
      <x:c r="D44" s="58" t="s"/>
      <x:c r="E44" s="58" t="s"/>
      <x:c r="F44" s="58" t="s"/>
      <x:c r="G44" s="58">
        <x:f>PRODUCT(C44:F44)</x:f>
      </x:c>
      <x:c r="H44" s="0" t="s"/>
    </x:row>
    <x:row r="46" spans="1:8" customFormat="1" ht="45" customHeight="1">
      <x:c r="A46" s="53" t="s">
        <x:v>1412</x:v>
      </x:c>
      <x:c r="B46" s="53" t="s">
        <x:v>1404</x:v>
      </x:c>
      <x:c r="C46" s="53" t="s">
        <x:v>50</x:v>
      </x:c>
      <x:c r="D46" s="54" t="s">
        <x:v>44</x:v>
      </x:c>
      <x:c r="E46" s="55" t="s">
        <x:v>51</x:v>
      </x:c>
      <x:c r="F46" s="55" t="s">
        <x:v>51</x:v>
      </x:c>
      <x:c r="G46" s="56">
        <x:f>SUM(G47:G47)</x:f>
      </x:c>
      <x:c r="H46" s="0" t="s"/>
    </x:row>
    <x:row r="47" spans="1:8">
      <x:c r="A47" s="57" t="s"/>
      <x:c r="B47" s="57" t="s"/>
      <x:c r="C47" s="58" t="n">
        <x:v>10</x:v>
      </x:c>
      <x:c r="D47" s="58" t="s"/>
      <x:c r="E47" s="58" t="s"/>
      <x:c r="F47" s="58" t="s"/>
      <x:c r="G47" s="58">
        <x:f>PRODUCT(C47:F47)</x:f>
      </x:c>
      <x:c r="H47" s="0" t="s"/>
    </x:row>
    <x:row r="49" spans="1:8">
      <x:c r="B49" s="0" t="s">
        <x:v>1402</x:v>
      </x:c>
      <x:c r="C49" s="51" t="s">
        <x:v>6</x:v>
      </x:c>
      <x:c r="D49" s="52" t="s">
        <x:v>7</x:v>
      </x:c>
      <x:c r="E49" s="51" t="s">
        <x:v>8</x:v>
      </x:c>
    </x:row>
    <x:row r="50" spans="1:8">
      <x:c r="B50" s="0" t="s">
        <x:v>1402</x:v>
      </x:c>
      <x:c r="C50" s="51" t="s">
        <x:v>9</x:v>
      </x:c>
      <x:c r="D50" s="52" t="s">
        <x:v>7</x:v>
      </x:c>
      <x:c r="E50" s="51" t="s">
        <x:v>10</x:v>
      </x:c>
    </x:row>
    <x:row r="51" spans="1:8">
      <x:c r="B51" s="0" t="s">
        <x:v>1402</x:v>
      </x:c>
      <x:c r="C51" s="51" t="s">
        <x:v>11</x:v>
      </x:c>
      <x:c r="D51" s="52" t="s">
        <x:v>7</x:v>
      </x:c>
      <x:c r="E51" s="51" t="s">
        <x:v>12</x:v>
      </x:c>
    </x:row>
    <x:row r="52" spans="1:8">
      <x:c r="B52" s="0" t="s">
        <x:v>1402</x:v>
      </x:c>
      <x:c r="C52" s="51" t="s">
        <x:v>13</x:v>
      </x:c>
      <x:c r="D52" s="52" t="s">
        <x:v>40</x:v>
      </x:c>
      <x:c r="E52" s="51" t="s">
        <x:v>52</x:v>
      </x:c>
    </x:row>
    <x:row r="53" spans="1:8">
      <x:c r="B53" s="0" t="s">
        <x:v>1402</x:v>
      </x:c>
      <x:c r="C53" s="51" t="s">
        <x:v>15</x:v>
      </x:c>
      <x:c r="D53" s="52" t="s">
        <x:v>7</x:v>
      </x:c>
      <x:c r="E53" s="51" t="s">
        <x:v>53</x:v>
      </x:c>
    </x:row>
    <x:row r="55" spans="1:8" customFormat="1" ht="45" customHeight="1">
      <x:c r="A55" s="53" t="s">
        <x:v>1413</x:v>
      </x:c>
      <x:c r="B55" s="53" t="s">
        <x:v>1404</x:v>
      </x:c>
      <x:c r="C55" s="53" t="s">
        <x:v>55</x:v>
      </x:c>
      <x:c r="D55" s="54" t="s">
        <x:v>44</x:v>
      </x:c>
      <x:c r="E55" s="55" t="s">
        <x:v>56</x:v>
      </x:c>
      <x:c r="F55" s="55" t="s">
        <x:v>56</x:v>
      </x:c>
      <x:c r="G55" s="56">
        <x:f>SUM(G56:G56)</x:f>
      </x:c>
      <x:c r="H55" s="0" t="s"/>
    </x:row>
    <x:row r="56" spans="1:8">
      <x:c r="A56" s="57" t="s"/>
      <x:c r="B56" s="57" t="s"/>
      <x:c r="C56" s="58" t="n">
        <x:v>10</x:v>
      </x:c>
      <x:c r="D56" s="58" t="s"/>
      <x:c r="E56" s="58" t="s"/>
      <x:c r="F56" s="58" t="s"/>
      <x:c r="G56" s="58">
        <x:f>PRODUCT(C56:F56)</x:f>
      </x:c>
      <x:c r="H56" s="0" t="s"/>
    </x:row>
    <x:row r="58" spans="1:8" customFormat="1" ht="45" customHeight="1">
      <x:c r="A58" s="53" t="s">
        <x:v>1414</x:v>
      </x:c>
      <x:c r="B58" s="53" t="s">
        <x:v>1404</x:v>
      </x:c>
      <x:c r="C58" s="53" t="s">
        <x:v>57</x:v>
      </x:c>
      <x:c r="D58" s="54" t="s">
        <x:v>44</x:v>
      </x:c>
      <x:c r="E58" s="55" t="s">
        <x:v>58</x:v>
      </x:c>
      <x:c r="F58" s="55" t="s">
        <x:v>58</x:v>
      </x:c>
      <x:c r="G58" s="56">
        <x:f>SUM(G59:G59)</x:f>
      </x:c>
      <x:c r="H58" s="0" t="s"/>
    </x:row>
    <x:row r="59" spans="1:8">
      <x:c r="A59" s="57" t="s"/>
      <x:c r="B59" s="57" t="s"/>
      <x:c r="C59" s="58" t="n">
        <x:v>10</x:v>
      </x:c>
      <x:c r="D59" s="58" t="s"/>
      <x:c r="E59" s="58" t="s"/>
      <x:c r="F59" s="58" t="s"/>
      <x:c r="G59" s="58">
        <x:f>PRODUCT(C59:F59)</x:f>
      </x:c>
      <x:c r="H59" s="0" t="s"/>
    </x:row>
    <x:row r="61" spans="1:8" customFormat="1" ht="45" customHeight="1">
      <x:c r="A61" s="53" t="s">
        <x:v>1415</x:v>
      </x:c>
      <x:c r="B61" s="53" t="s">
        <x:v>1404</x:v>
      </x:c>
      <x:c r="C61" s="53" t="s">
        <x:v>59</x:v>
      </x:c>
      <x:c r="D61" s="54" t="s">
        <x:v>24</x:v>
      </x:c>
      <x:c r="E61" s="55" t="s">
        <x:v>60</x:v>
      </x:c>
      <x:c r="F61" s="55" t="s">
        <x:v>60</x:v>
      </x:c>
      <x:c r="G61" s="56">
        <x:f>SUM(G62:G62)</x:f>
      </x:c>
      <x:c r="H61" s="0" t="s"/>
    </x:row>
    <x:row r="62" spans="1:8">
      <x:c r="A62" s="57" t="s"/>
      <x:c r="B62" s="57" t="s"/>
      <x:c r="C62" s="58" t="n">
        <x:v>10</x:v>
      </x:c>
      <x:c r="D62" s="58" t="s"/>
      <x:c r="E62" s="58" t="s"/>
      <x:c r="F62" s="58" t="s"/>
      <x:c r="G62" s="58">
        <x:f>PRODUCT(C62:F62)</x:f>
      </x:c>
      <x:c r="H62" s="0" t="s"/>
    </x:row>
    <x:row r="64" spans="1:8" customFormat="1" ht="45" customHeight="1">
      <x:c r="A64" s="53" t="s">
        <x:v>1416</x:v>
      </x:c>
      <x:c r="B64" s="53" t="s">
        <x:v>1404</x:v>
      </x:c>
      <x:c r="C64" s="53" t="s">
        <x:v>61</x:v>
      </x:c>
      <x:c r="D64" s="54" t="s">
        <x:v>62</x:v>
      </x:c>
      <x:c r="E64" s="55" t="s">
        <x:v>63</x:v>
      </x:c>
      <x:c r="F64" s="55" t="s">
        <x:v>63</x:v>
      </x:c>
      <x:c r="G64" s="56">
        <x:f>SUM(G65:G65)</x:f>
      </x:c>
      <x:c r="H64" s="0" t="s"/>
    </x:row>
    <x:row r="65" spans="1:8">
      <x:c r="A65" s="57" t="s"/>
      <x:c r="B65" s="57" t="s"/>
      <x:c r="C65" s="58" t="n">
        <x:v>10</x:v>
      </x:c>
      <x:c r="D65" s="58" t="s"/>
      <x:c r="E65" s="58" t="s"/>
      <x:c r="F65" s="58" t="s"/>
      <x:c r="G65" s="58">
        <x:f>PRODUCT(C65:F65)</x:f>
      </x:c>
      <x:c r="H65" s="0" t="s"/>
    </x:row>
    <x:row r="67" spans="1:8" customFormat="1" ht="45" customHeight="1">
      <x:c r="A67" s="53" t="s">
        <x:v>1417</x:v>
      </x:c>
      <x:c r="B67" s="53" t="s">
        <x:v>1404</x:v>
      </x:c>
      <x:c r="C67" s="53" t="s">
        <x:v>64</x:v>
      </x:c>
      <x:c r="D67" s="54" t="s">
        <x:v>62</x:v>
      </x:c>
      <x:c r="E67" s="55" t="s">
        <x:v>65</x:v>
      </x:c>
      <x:c r="F67" s="55" t="s">
        <x:v>65</x:v>
      </x:c>
      <x:c r="G67" s="56">
        <x:f>SUM(G68:G68)</x:f>
      </x:c>
      <x:c r="H67" s="0" t="s"/>
    </x:row>
    <x:row r="68" spans="1:8">
      <x:c r="A68" s="57" t="s"/>
      <x:c r="B68" s="57" t="s"/>
      <x:c r="C68" s="58" t="n">
        <x:v>10</x:v>
      </x:c>
      <x:c r="D68" s="58" t="s"/>
      <x:c r="E68" s="58" t="s"/>
      <x:c r="F68" s="58" t="s"/>
      <x:c r="G68" s="58">
        <x:f>PRODUCT(C68:F68)</x:f>
      </x:c>
      <x:c r="H68" s="0" t="s"/>
    </x:row>
    <x:row r="70" spans="1:8" customFormat="1" ht="45" customHeight="1">
      <x:c r="A70" s="53" t="s">
        <x:v>1418</x:v>
      </x:c>
      <x:c r="B70" s="53" t="s">
        <x:v>1404</x:v>
      </x:c>
      <x:c r="C70" s="53" t="s">
        <x:v>66</x:v>
      </x:c>
      <x:c r="D70" s="54" t="s">
        <x:v>62</x:v>
      </x:c>
      <x:c r="E70" s="55" t="s">
        <x:v>67</x:v>
      </x:c>
      <x:c r="F70" s="55" t="s">
        <x:v>67</x:v>
      </x:c>
      <x:c r="G70" s="56">
        <x:f>SUM(G71:G71)</x:f>
      </x:c>
      <x:c r="H70" s="0" t="s"/>
    </x:row>
    <x:row r="71" spans="1:8">
      <x:c r="A71" s="57" t="s"/>
      <x:c r="B71" s="57" t="s"/>
      <x:c r="C71" s="58" t="n">
        <x:v>1</x:v>
      </x:c>
      <x:c r="D71" s="58" t="s"/>
      <x:c r="E71" s="58" t="s"/>
      <x:c r="F71" s="58" t="s"/>
      <x:c r="G71" s="58">
        <x:f>PRODUCT(C71:F71)</x:f>
      </x:c>
      <x:c r="H71" s="0" t="s"/>
    </x:row>
    <x:row r="73" spans="1:8" customFormat="1" ht="45" customHeight="1">
      <x:c r="A73" s="53" t="s">
        <x:v>1419</x:v>
      </x:c>
      <x:c r="B73" s="53" t="s">
        <x:v>1404</x:v>
      </x:c>
      <x:c r="C73" s="53" t="s">
        <x:v>68</x:v>
      </x:c>
      <x:c r="D73" s="54" t="s">
        <x:v>62</x:v>
      </x:c>
      <x:c r="E73" s="55" t="s">
        <x:v>69</x:v>
      </x:c>
      <x:c r="F73" s="55" t="s">
        <x:v>69</x:v>
      </x:c>
      <x:c r="G73" s="56">
        <x:f>SUM(G74:G74)</x:f>
      </x:c>
      <x:c r="H73" s="0" t="s"/>
    </x:row>
    <x:row r="74" spans="1:8">
      <x:c r="A74" s="57" t="s"/>
      <x:c r="B74" s="57" t="s"/>
      <x:c r="C74" s="58" t="n">
        <x:v>1</x:v>
      </x:c>
      <x:c r="D74" s="58" t="s"/>
      <x:c r="E74" s="58" t="s"/>
      <x:c r="F74" s="58" t="s"/>
      <x:c r="G74" s="58">
        <x:f>PRODUCT(C74:F74)</x:f>
      </x:c>
      <x:c r="H74" s="0" t="s"/>
    </x:row>
    <x:row r="76" spans="1:8" customFormat="1" ht="45" customHeight="1">
      <x:c r="A76" s="53" t="s">
        <x:v>1420</x:v>
      </x:c>
      <x:c r="B76" s="53" t="s">
        <x:v>1404</x:v>
      </x:c>
      <x:c r="C76" s="53" t="s">
        <x:v>70</x:v>
      </x:c>
      <x:c r="D76" s="54" t="s">
        <x:v>24</x:v>
      </x:c>
      <x:c r="E76" s="55" t="s">
        <x:v>71</x:v>
      </x:c>
      <x:c r="F76" s="55" t="s">
        <x:v>71</x:v>
      </x:c>
      <x:c r="G76" s="56">
        <x:f>SUM(G77:G77)</x:f>
      </x:c>
      <x:c r="H76" s="0" t="s"/>
    </x:row>
    <x:row r="77" spans="1:8">
      <x:c r="A77" s="57" t="s"/>
      <x:c r="B77" s="57" t="s"/>
      <x:c r="C77" s="58" t="n">
        <x:v>10</x:v>
      </x:c>
      <x:c r="D77" s="58" t="s"/>
      <x:c r="E77" s="58" t="s"/>
      <x:c r="F77" s="58" t="s"/>
      <x:c r="G77" s="58">
        <x:f>PRODUCT(C77:F77)</x:f>
      </x:c>
      <x:c r="H77" s="0" t="s"/>
    </x:row>
    <x:row r="79" spans="1:8" customFormat="1" ht="45" customHeight="1">
      <x:c r="A79" s="53" t="s">
        <x:v>1421</x:v>
      </x:c>
      <x:c r="B79" s="53" t="s">
        <x:v>1404</x:v>
      </x:c>
      <x:c r="C79" s="53" t="s">
        <x:v>72</x:v>
      </x:c>
      <x:c r="D79" s="54" t="s">
        <x:v>24</x:v>
      </x:c>
      <x:c r="E79" s="55" t="s">
        <x:v>73</x:v>
      </x:c>
      <x:c r="F79" s="55" t="s">
        <x:v>73</x:v>
      </x:c>
      <x:c r="G79" s="56">
        <x:f>SUM(G80:G80)</x:f>
      </x:c>
      <x:c r="H79" s="0" t="s"/>
    </x:row>
    <x:row r="80" spans="1:8">
      <x:c r="A80" s="57" t="s"/>
      <x:c r="B80" s="57" t="s"/>
      <x:c r="C80" s="58" t="n">
        <x:v>10</x:v>
      </x:c>
      <x:c r="D80" s="58" t="s"/>
      <x:c r="E80" s="58" t="s"/>
      <x:c r="F80" s="58" t="s"/>
      <x:c r="G80" s="58">
        <x:f>PRODUCT(C80:F80)</x:f>
      </x:c>
      <x:c r="H80" s="0" t="s"/>
    </x:row>
    <x:row r="82" spans="1:8" customFormat="1" ht="45" customHeight="1">
      <x:c r="A82" s="53" t="s">
        <x:v>1422</x:v>
      </x:c>
      <x:c r="B82" s="53" t="s">
        <x:v>1404</x:v>
      </x:c>
      <x:c r="C82" s="53" t="s">
        <x:v>74</x:v>
      </x:c>
      <x:c r="D82" s="54" t="s">
        <x:v>24</x:v>
      </x:c>
      <x:c r="E82" s="55" t="s">
        <x:v>75</x:v>
      </x:c>
      <x:c r="F82" s="55" t="s">
        <x:v>75</x:v>
      </x:c>
      <x:c r="G82" s="56">
        <x:f>SUM(G83:G83)</x:f>
      </x:c>
      <x:c r="H82" s="0" t="s"/>
    </x:row>
    <x:row r="83" spans="1:8">
      <x:c r="A83" s="57" t="s"/>
      <x:c r="B83" s="57" t="s"/>
      <x:c r="C83" s="58" t="n">
        <x:v>10</x:v>
      </x:c>
      <x:c r="D83" s="58" t="s"/>
      <x:c r="E83" s="58" t="s"/>
      <x:c r="F83" s="58" t="s"/>
      <x:c r="G83" s="58">
        <x:f>PRODUCT(C83:F83)</x:f>
      </x:c>
      <x:c r="H83" s="0" t="s"/>
    </x:row>
    <x:row r="85" spans="1:8">
      <x:c r="B85" s="0" t="s">
        <x:v>1402</x:v>
      </x:c>
      <x:c r="C85" s="51" t="s">
        <x:v>6</x:v>
      </x:c>
      <x:c r="D85" s="52" t="s">
        <x:v>7</x:v>
      </x:c>
      <x:c r="E85" s="51" t="s">
        <x:v>8</x:v>
      </x:c>
    </x:row>
    <x:row r="86" spans="1:8">
      <x:c r="B86" s="0" t="s">
        <x:v>1402</x:v>
      </x:c>
      <x:c r="C86" s="51" t="s">
        <x:v>9</x:v>
      </x:c>
      <x:c r="D86" s="52" t="s">
        <x:v>7</x:v>
      </x:c>
      <x:c r="E86" s="51" t="s">
        <x:v>10</x:v>
      </x:c>
    </x:row>
    <x:row r="87" spans="1:8">
      <x:c r="B87" s="0" t="s">
        <x:v>1402</x:v>
      </x:c>
      <x:c r="C87" s="51" t="s">
        <x:v>11</x:v>
      </x:c>
      <x:c r="D87" s="52" t="s">
        <x:v>7</x:v>
      </x:c>
      <x:c r="E87" s="51" t="s">
        <x:v>12</x:v>
      </x:c>
    </x:row>
    <x:row r="88" spans="1:8">
      <x:c r="B88" s="0" t="s">
        <x:v>1402</x:v>
      </x:c>
      <x:c r="C88" s="51" t="s">
        <x:v>13</x:v>
      </x:c>
      <x:c r="D88" s="52" t="s">
        <x:v>40</x:v>
      </x:c>
      <x:c r="E88" s="51" t="s">
        <x:v>52</x:v>
      </x:c>
    </x:row>
    <x:row r="89" spans="1:8">
      <x:c r="B89" s="0" t="s">
        <x:v>1402</x:v>
      </x:c>
      <x:c r="C89" s="51" t="s">
        <x:v>15</x:v>
      </x:c>
      <x:c r="D89" s="52" t="s">
        <x:v>40</x:v>
      </x:c>
      <x:c r="E89" s="51" t="s">
        <x:v>76</x:v>
      </x:c>
    </x:row>
    <x:row r="91" spans="1:8" customFormat="1" ht="45" customHeight="1">
      <x:c r="A91" s="53" t="s">
        <x:v>1423</x:v>
      </x:c>
      <x:c r="B91" s="53" t="s">
        <x:v>1404</x:v>
      </x:c>
      <x:c r="C91" s="53" t="s">
        <x:v>78</x:v>
      </x:c>
      <x:c r="D91" s="54" t="s">
        <x:v>19</x:v>
      </x:c>
      <x:c r="E91" s="55" t="s">
        <x:v>79</x:v>
      </x:c>
      <x:c r="F91" s="55" t="s">
        <x:v>79</x:v>
      </x:c>
      <x:c r="G91" s="56">
        <x:f>SUM(G92:G92)</x:f>
      </x:c>
      <x:c r="H91" s="0" t="s"/>
    </x:row>
    <x:row r="92" spans="1:8">
      <x:c r="A92" s="57" t="s"/>
      <x:c r="B92" s="57" t="s"/>
      <x:c r="C92" s="58" t="n">
        <x:v>10</x:v>
      </x:c>
      <x:c r="D92" s="58" t="s"/>
      <x:c r="E92" s="58" t="s"/>
      <x:c r="F92" s="58" t="s"/>
      <x:c r="G92" s="58">
        <x:f>PRODUCT(C92:F92)</x:f>
      </x:c>
      <x:c r="H92" s="0" t="s"/>
    </x:row>
    <x:row r="94" spans="1:8" customFormat="1" ht="45" customHeight="1">
      <x:c r="A94" s="53" t="s">
        <x:v>1424</x:v>
      </x:c>
      <x:c r="B94" s="53" t="s">
        <x:v>1404</x:v>
      </x:c>
      <x:c r="C94" s="53" t="s">
        <x:v>80</x:v>
      </x:c>
      <x:c r="D94" s="54" t="s">
        <x:v>19</x:v>
      </x:c>
      <x:c r="E94" s="55" t="s">
        <x:v>81</x:v>
      </x:c>
      <x:c r="F94" s="55" t="s">
        <x:v>81</x:v>
      </x:c>
      <x:c r="G94" s="56">
        <x:f>SUM(G95:G95)</x:f>
      </x:c>
      <x:c r="H94" s="0" t="s"/>
    </x:row>
    <x:row r="95" spans="1:8">
      <x:c r="A95" s="57" t="s"/>
      <x:c r="B95" s="57" t="s"/>
      <x:c r="C95" s="58" t="n">
        <x:v>10</x:v>
      </x:c>
      <x:c r="D95" s="58" t="s"/>
      <x:c r="E95" s="58" t="s"/>
      <x:c r="F95" s="58" t="s"/>
      <x:c r="G95" s="58">
        <x:f>PRODUCT(C95:F95)</x:f>
      </x:c>
      <x:c r="H95" s="0" t="s"/>
    </x:row>
    <x:row r="97" spans="1:8" customFormat="1" ht="45" customHeight="1">
      <x:c r="A97" s="53" t="s">
        <x:v>1425</x:v>
      </x:c>
      <x:c r="B97" s="53" t="s">
        <x:v>1404</x:v>
      </x:c>
      <x:c r="C97" s="53" t="s">
        <x:v>82</x:v>
      </x:c>
      <x:c r="D97" s="54" t="s">
        <x:v>19</x:v>
      </x:c>
      <x:c r="E97" s="55" t="s">
        <x:v>83</x:v>
      </x:c>
      <x:c r="F97" s="55" t="s">
        <x:v>83</x:v>
      </x:c>
      <x:c r="G97" s="56">
        <x:f>SUM(G98:G98)</x:f>
      </x:c>
      <x:c r="H97" s="0" t="s"/>
    </x:row>
    <x:row r="98" spans="1:8">
      <x:c r="A98" s="57" t="s"/>
      <x:c r="B98" s="57" t="s"/>
      <x:c r="C98" s="58" t="n">
        <x:v>10</x:v>
      </x:c>
      <x:c r="D98" s="58" t="s"/>
      <x:c r="E98" s="58" t="s"/>
      <x:c r="F98" s="58" t="s"/>
      <x:c r="G98" s="58">
        <x:f>PRODUCT(C98:F98)</x:f>
      </x:c>
      <x:c r="H98" s="0" t="s"/>
    </x:row>
    <x:row r="100" spans="1:8" customFormat="1" ht="45" customHeight="1">
      <x:c r="A100" s="53" t="s">
        <x:v>1426</x:v>
      </x:c>
      <x:c r="B100" s="53" t="s">
        <x:v>1404</x:v>
      </x:c>
      <x:c r="C100" s="53" t="s">
        <x:v>84</x:v>
      </x:c>
      <x:c r="D100" s="54" t="s">
        <x:v>24</x:v>
      </x:c>
      <x:c r="E100" s="55" t="s">
        <x:v>85</x:v>
      </x:c>
      <x:c r="F100" s="55" t="s">
        <x:v>85</x:v>
      </x:c>
      <x:c r="G100" s="56">
        <x:f>SUM(G101:G101)</x:f>
      </x:c>
      <x:c r="H100" s="0" t="s"/>
    </x:row>
    <x:row r="101" spans="1:8">
      <x:c r="A101" s="57" t="s"/>
      <x:c r="B101" s="57" t="s"/>
      <x:c r="C101" s="58" t="n">
        <x:v>10</x:v>
      </x:c>
      <x:c r="D101" s="58" t="s"/>
      <x:c r="E101" s="58" t="s"/>
      <x:c r="F101" s="58" t="s"/>
      <x:c r="G101" s="58">
        <x:f>PRODUCT(C101:F101)</x:f>
      </x:c>
      <x:c r="H101" s="0" t="s"/>
    </x:row>
    <x:row r="103" spans="1:8" customFormat="1" ht="45" customHeight="1">
      <x:c r="A103" s="53" t="s">
        <x:v>1427</x:v>
      </x:c>
      <x:c r="B103" s="53" t="s">
        <x:v>1404</x:v>
      </x:c>
      <x:c r="C103" s="53" t="s">
        <x:v>86</x:v>
      </x:c>
      <x:c r="D103" s="54" t="s">
        <x:v>19</x:v>
      </x:c>
      <x:c r="E103" s="55" t="s">
        <x:v>87</x:v>
      </x:c>
      <x:c r="F103" s="55" t="s">
        <x:v>87</x:v>
      </x:c>
      <x:c r="G103" s="56">
        <x:f>SUM(G104:G104)</x:f>
      </x:c>
      <x:c r="H103" s="0" t="s"/>
    </x:row>
    <x:row r="104" spans="1:8">
      <x:c r="A104" s="57" t="s"/>
      <x:c r="B104" s="57" t="s"/>
      <x:c r="C104" s="58" t="n">
        <x:v>10</x:v>
      </x:c>
      <x:c r="D104" s="58" t="s"/>
      <x:c r="E104" s="58" t="s"/>
      <x:c r="F104" s="58" t="s"/>
      <x:c r="G104" s="58">
        <x:f>PRODUCT(C104:F104)</x:f>
      </x:c>
      <x:c r="H104" s="0" t="s"/>
    </x:row>
    <x:row r="106" spans="1:8" customFormat="1" ht="45" customHeight="1">
      <x:c r="A106" s="53" t="s">
        <x:v>1428</x:v>
      </x:c>
      <x:c r="B106" s="53" t="s">
        <x:v>1404</x:v>
      </x:c>
      <x:c r="C106" s="53" t="s">
        <x:v>88</x:v>
      </x:c>
      <x:c r="D106" s="54" t="s">
        <x:v>31</x:v>
      </x:c>
      <x:c r="E106" s="55" t="s">
        <x:v>89</x:v>
      </x:c>
      <x:c r="F106" s="55" t="s">
        <x:v>89</x:v>
      </x:c>
      <x:c r="G106" s="56">
        <x:f>SUM(G107:G107)</x:f>
      </x:c>
      <x:c r="H106" s="0" t="s"/>
    </x:row>
    <x:row r="107" spans="1:8">
      <x:c r="A107" s="57" t="s"/>
      <x:c r="B107" s="57" t="s"/>
      <x:c r="C107" s="58" t="n">
        <x:v>10</x:v>
      </x:c>
      <x:c r="D107" s="58" t="s"/>
      <x:c r="E107" s="58" t="s"/>
      <x:c r="F107" s="58" t="s"/>
      <x:c r="G107" s="58">
        <x:f>PRODUCT(C107:F107)</x:f>
      </x:c>
      <x:c r="H107" s="0" t="s"/>
    </x:row>
    <x:row r="109" spans="1:8">
      <x:c r="B109" s="0" t="s">
        <x:v>1402</x:v>
      </x:c>
      <x:c r="C109" s="51" t="s">
        <x:v>6</x:v>
      </x:c>
      <x:c r="D109" s="52" t="s">
        <x:v>7</x:v>
      </x:c>
      <x:c r="E109" s="51" t="s">
        <x:v>8</x:v>
      </x:c>
    </x:row>
    <x:row r="110" spans="1:8">
      <x:c r="B110" s="0" t="s">
        <x:v>1402</x:v>
      </x:c>
      <x:c r="C110" s="51" t="s">
        <x:v>9</x:v>
      </x:c>
      <x:c r="D110" s="52" t="s">
        <x:v>7</x:v>
      </x:c>
      <x:c r="E110" s="51" t="s">
        <x:v>10</x:v>
      </x:c>
    </x:row>
    <x:row r="111" spans="1:8">
      <x:c r="B111" s="0" t="s">
        <x:v>1402</x:v>
      </x:c>
      <x:c r="C111" s="51" t="s">
        <x:v>11</x:v>
      </x:c>
      <x:c r="D111" s="52" t="s">
        <x:v>7</x:v>
      </x:c>
      <x:c r="E111" s="51" t="s">
        <x:v>12</x:v>
      </x:c>
    </x:row>
    <x:row r="112" spans="1:8">
      <x:c r="B112" s="0" t="s">
        <x:v>1402</x:v>
      </x:c>
      <x:c r="C112" s="51" t="s">
        <x:v>13</x:v>
      </x:c>
      <x:c r="D112" s="52" t="s">
        <x:v>40</x:v>
      </x:c>
      <x:c r="E112" s="51" t="s">
        <x:v>52</x:v>
      </x:c>
    </x:row>
    <x:row r="113" spans="1:8">
      <x:c r="B113" s="0" t="s">
        <x:v>1402</x:v>
      </x:c>
      <x:c r="C113" s="51" t="s">
        <x:v>15</x:v>
      </x:c>
      <x:c r="D113" s="52" t="s">
        <x:v>90</x:v>
      </x:c>
      <x:c r="E113" s="51" t="s">
        <x:v>91</x:v>
      </x:c>
    </x:row>
    <x:row r="115" spans="1:8" customFormat="1" ht="45" customHeight="1">
      <x:c r="A115" s="53" t="s">
        <x:v>1429</x:v>
      </x:c>
      <x:c r="B115" s="53" t="s">
        <x:v>1404</x:v>
      </x:c>
      <x:c r="C115" s="53" t="s">
        <x:v>93</x:v>
      </x:c>
      <x:c r="D115" s="54" t="s">
        <x:v>19</x:v>
      </x:c>
      <x:c r="E115" s="55" t="s">
        <x:v>94</x:v>
      </x:c>
      <x:c r="F115" s="55" t="s">
        <x:v>94</x:v>
      </x:c>
      <x:c r="G115" s="56">
        <x:f>SUM(G116:G116)</x:f>
      </x:c>
      <x:c r="H115" s="0" t="s"/>
    </x:row>
    <x:row r="116" spans="1:8">
      <x:c r="A116" s="57" t="s"/>
      <x:c r="B116" s="57" t="s"/>
      <x:c r="C116" s="58" t="n">
        <x:v>10</x:v>
      </x:c>
      <x:c r="D116" s="58" t="s"/>
      <x:c r="E116" s="58" t="s"/>
      <x:c r="F116" s="58" t="s"/>
      <x:c r="G116" s="58">
        <x:f>PRODUCT(C116:F116)</x:f>
      </x:c>
      <x:c r="H116" s="0" t="s"/>
    </x:row>
    <x:row r="118" spans="1:8" customFormat="1" ht="45" customHeight="1">
      <x:c r="A118" s="53" t="s">
        <x:v>1430</x:v>
      </x:c>
      <x:c r="B118" s="53" t="s">
        <x:v>1404</x:v>
      </x:c>
      <x:c r="C118" s="53" t="s">
        <x:v>95</x:v>
      </x:c>
      <x:c r="D118" s="54" t="s">
        <x:v>44</x:v>
      </x:c>
      <x:c r="E118" s="55" t="s">
        <x:v>96</x:v>
      </x:c>
      <x:c r="F118" s="55" t="s">
        <x:v>96</x:v>
      </x:c>
      <x:c r="G118" s="56">
        <x:f>SUM(G119:G119)</x:f>
      </x:c>
      <x:c r="H118" s="0" t="s"/>
    </x:row>
    <x:row r="119" spans="1:8">
      <x:c r="A119" s="57" t="s"/>
      <x:c r="B119" s="57" t="s"/>
      <x:c r="C119" s="58" t="n">
        <x:v>10</x:v>
      </x:c>
      <x:c r="D119" s="58" t="s"/>
      <x:c r="E119" s="58" t="s"/>
      <x:c r="F119" s="58" t="s"/>
      <x:c r="G119" s="58">
        <x:f>PRODUCT(C119:F119)</x:f>
      </x:c>
      <x:c r="H119" s="0" t="s"/>
    </x:row>
    <x:row r="121" spans="1:8" customFormat="1" ht="45" customHeight="1">
      <x:c r="A121" s="53" t="s">
        <x:v>1431</x:v>
      </x:c>
      <x:c r="B121" s="53" t="s">
        <x:v>1404</x:v>
      </x:c>
      <x:c r="C121" s="53" t="s">
        <x:v>97</x:v>
      </x:c>
      <x:c r="D121" s="54" t="s">
        <x:v>44</x:v>
      </x:c>
      <x:c r="E121" s="55" t="s">
        <x:v>98</x:v>
      </x:c>
      <x:c r="F121" s="55" t="s">
        <x:v>98</x:v>
      </x:c>
      <x:c r="G121" s="56">
        <x:f>SUM(G122:G122)</x:f>
      </x:c>
      <x:c r="H121" s="0" t="s"/>
    </x:row>
    <x:row r="122" spans="1:8">
      <x:c r="A122" s="57" t="s"/>
      <x:c r="B122" s="57" t="s"/>
      <x:c r="C122" s="58" t="n">
        <x:v>10</x:v>
      </x:c>
      <x:c r="D122" s="58" t="s"/>
      <x:c r="E122" s="58" t="s"/>
      <x:c r="F122" s="58" t="s"/>
      <x:c r="G122" s="58">
        <x:f>PRODUCT(C122:F122)</x:f>
      </x:c>
      <x:c r="H122" s="0" t="s"/>
    </x:row>
    <x:row r="124" spans="1:8" customFormat="1" ht="45" customHeight="1">
      <x:c r="A124" s="53" t="s">
        <x:v>1432</x:v>
      </x:c>
      <x:c r="B124" s="53" t="s">
        <x:v>1404</x:v>
      </x:c>
      <x:c r="C124" s="53" t="s">
        <x:v>99</x:v>
      </x:c>
      <x:c r="D124" s="54" t="s">
        <x:v>24</x:v>
      </x:c>
      <x:c r="E124" s="55" t="s">
        <x:v>100</x:v>
      </x:c>
      <x:c r="F124" s="55" t="s">
        <x:v>100</x:v>
      </x:c>
      <x:c r="G124" s="56">
        <x:f>SUM(G125:G125)</x:f>
      </x:c>
      <x:c r="H124" s="0" t="s"/>
    </x:row>
    <x:row r="125" spans="1:8">
      <x:c r="A125" s="57" t="s"/>
      <x:c r="B125" s="57" t="s"/>
      <x:c r="C125" s="58" t="n">
        <x:v>10</x:v>
      </x:c>
      <x:c r="D125" s="58" t="s"/>
      <x:c r="E125" s="58" t="s"/>
      <x:c r="F125" s="58" t="s"/>
      <x:c r="G125" s="58">
        <x:f>PRODUCT(C125:F125)</x:f>
      </x:c>
      <x:c r="H125" s="0" t="s"/>
    </x:row>
    <x:row r="127" spans="1:8">
      <x:c r="B127" s="0" t="s">
        <x:v>1402</x:v>
      </x:c>
      <x:c r="C127" s="51" t="s">
        <x:v>6</x:v>
      </x:c>
      <x:c r="D127" s="52" t="s">
        <x:v>7</x:v>
      </x:c>
      <x:c r="E127" s="51" t="s">
        <x:v>8</x:v>
      </x:c>
    </x:row>
    <x:row r="128" spans="1:8">
      <x:c r="B128" s="0" t="s">
        <x:v>1402</x:v>
      </x:c>
      <x:c r="C128" s="51" t="s">
        <x:v>9</x:v>
      </x:c>
      <x:c r="D128" s="52" t="s">
        <x:v>7</x:v>
      </x:c>
      <x:c r="E128" s="51" t="s">
        <x:v>10</x:v>
      </x:c>
    </x:row>
    <x:row r="129" spans="1:8">
      <x:c r="B129" s="0" t="s">
        <x:v>1402</x:v>
      </x:c>
      <x:c r="C129" s="51" t="s">
        <x:v>11</x:v>
      </x:c>
      <x:c r="D129" s="52" t="s">
        <x:v>7</x:v>
      </x:c>
      <x:c r="E129" s="51" t="s">
        <x:v>12</x:v>
      </x:c>
    </x:row>
    <x:row r="130" spans="1:8">
      <x:c r="B130" s="0" t="s">
        <x:v>1402</x:v>
      </x:c>
      <x:c r="C130" s="51" t="s">
        <x:v>13</x:v>
      </x:c>
      <x:c r="D130" s="52" t="s">
        <x:v>90</x:v>
      </x:c>
      <x:c r="E130" s="51" t="s">
        <x:v>101</x:v>
      </x:c>
    </x:row>
    <x:row r="131" spans="1:8">
      <x:c r="B131" s="0" t="s">
        <x:v>1402</x:v>
      </x:c>
      <x:c r="C131" s="51" t="s">
        <x:v>15</x:v>
      </x:c>
      <x:c r="D131" s="52" t="s">
        <x:v>7</x:v>
      </x:c>
      <x:c r="E131" s="51" t="s">
        <x:v>102</x:v>
      </x:c>
    </x:row>
    <x:row r="133" spans="1:8" customFormat="1" ht="45" customHeight="1">
      <x:c r="A133" s="53" t="s">
        <x:v>1433</x:v>
      </x:c>
      <x:c r="B133" s="53" t="s">
        <x:v>1404</x:v>
      </x:c>
      <x:c r="C133" s="53" t="s">
        <x:v>104</x:v>
      </x:c>
      <x:c r="D133" s="54" t="s">
        <x:v>31</x:v>
      </x:c>
      <x:c r="E133" s="55" t="s">
        <x:v>105</x:v>
      </x:c>
      <x:c r="F133" s="55" t="s">
        <x:v>105</x:v>
      </x:c>
      <x:c r="G133" s="56">
        <x:f>SUM(G134:G134)</x:f>
      </x:c>
      <x:c r="H133" s="0" t="s"/>
    </x:row>
    <x:row r="134" spans="1:8">
      <x:c r="A134" s="57" t="s"/>
      <x:c r="B134" s="57" t="s"/>
      <x:c r="C134" s="58" t="n">
        <x:v>10</x:v>
      </x:c>
      <x:c r="D134" s="58" t="s"/>
      <x:c r="E134" s="58" t="s"/>
      <x:c r="F134" s="58" t="s"/>
      <x:c r="G134" s="58">
        <x:f>PRODUCT(C134:F134)</x:f>
      </x:c>
      <x:c r="H134" s="0" t="s"/>
    </x:row>
    <x:row r="136" spans="1:8" customFormat="1" ht="45" customHeight="1">
      <x:c r="A136" s="53" t="s">
        <x:v>1434</x:v>
      </x:c>
      <x:c r="B136" s="53" t="s">
        <x:v>1404</x:v>
      </x:c>
      <x:c r="C136" s="53" t="s">
        <x:v>106</x:v>
      </x:c>
      <x:c r="D136" s="54" t="s">
        <x:v>44</x:v>
      </x:c>
      <x:c r="E136" s="55" t="s">
        <x:v>107</x:v>
      </x:c>
      <x:c r="F136" s="55" t="s">
        <x:v>107</x:v>
      </x:c>
      <x:c r="G136" s="56">
        <x:f>SUM(G137:G139)</x:f>
      </x:c>
      <x:c r="H136" s="0" t="s"/>
    </x:row>
    <x:row r="137" spans="1:8">
      <x:c r="A137" s="57" t="s">
        <x:v>1435</x:v>
      </x:c>
      <x:c r="B137" s="57" t="s"/>
      <x:c r="C137" s="58" t="n">
        <x:v>1325</x:v>
      </x:c>
      <x:c r="D137" s="58" t="n">
        <x:v>0.4</x:v>
      </x:c>
      <x:c r="E137" s="58" t="n">
        <x:v>0.8</x:v>
      </x:c>
      <x:c r="F137" s="58" t="n">
        <x:v>0.9</x:v>
      </x:c>
      <x:c r="G137" s="58">
        <x:f>PRODUCT(C137:F137)</x:f>
      </x:c>
      <x:c r="H137" s="0" t="s"/>
    </x:row>
    <x:row r="138" spans="1:8">
      <x:c r="A138" s="57" t="s">
        <x:v>1436</x:v>
      </x:c>
      <x:c r="B138" s="57" t="s"/>
      <x:c r="C138" s="58" t="n">
        <x:v>130</x:v>
      </x:c>
      <x:c r="D138" s="58" t="n">
        <x:v>0.6</x:v>
      </x:c>
      <x:c r="E138" s="58" t="n">
        <x:v>1.4</x:v>
      </x:c>
      <x:c r="F138" s="58" t="n">
        <x:v>0.9</x:v>
      </x:c>
      <x:c r="G138" s="58">
        <x:f>PRODUCT(C138:F138)</x:f>
      </x:c>
      <x:c r="H138" s="0" t="s"/>
    </x:row>
    <x:row r="139" spans="1:8">
      <x:c r="A139" s="57" t="s">
        <x:v>1437</x:v>
      </x:c>
      <x:c r="B139" s="57" t="s"/>
      <x:c r="C139" s="58" t="n">
        <x:v>300</x:v>
      </x:c>
      <x:c r="D139" s="58" t="n">
        <x:v>0.2</x:v>
      </x:c>
      <x:c r="E139" s="58" t="n">
        <x:v>0.8</x:v>
      </x:c>
      <x:c r="F139" s="58" t="n">
        <x:v>0.9</x:v>
      </x:c>
      <x:c r="G139" s="58">
        <x:f>PRODUCT(C139:F139)</x:f>
      </x:c>
      <x:c r="H139" s="0" t="s"/>
    </x:row>
    <x:row r="141" spans="1:8" customFormat="1" ht="45" customHeight="1">
      <x:c r="A141" s="53" t="s">
        <x:v>1438</x:v>
      </x:c>
      <x:c r="B141" s="53" t="s">
        <x:v>1404</x:v>
      </x:c>
      <x:c r="C141" s="53" t="s">
        <x:v>108</x:v>
      </x:c>
      <x:c r="D141" s="54" t="s">
        <x:v>44</x:v>
      </x:c>
      <x:c r="E141" s="55" t="s">
        <x:v>109</x:v>
      </x:c>
      <x:c r="F141" s="55" t="s">
        <x:v>109</x:v>
      </x:c>
      <x:c r="G141" s="56">
        <x:f>SUM(G142:G144)</x:f>
      </x:c>
      <x:c r="H141" s="0" t="s"/>
    </x:row>
    <x:row r="142" spans="1:8">
      <x:c r="A142" s="57" t="s">
        <x:v>1435</x:v>
      </x:c>
      <x:c r="B142" s="57" t="s"/>
      <x:c r="C142" s="58" t="n">
        <x:v>1325</x:v>
      </x:c>
      <x:c r="D142" s="58" t="n">
        <x:v>0.4</x:v>
      </x:c>
      <x:c r="E142" s="58" t="n">
        <x:v>0.8</x:v>
      </x:c>
      <x:c r="F142" s="58" t="n">
        <x:v>0.1</x:v>
      </x:c>
      <x:c r="G142" s="58">
        <x:f>PRODUCT(C142:F142)</x:f>
      </x:c>
      <x:c r="H142" s="0" t="s"/>
    </x:row>
    <x:row r="143" spans="1:8">
      <x:c r="A143" s="57" t="s">
        <x:v>1436</x:v>
      </x:c>
      <x:c r="B143" s="57" t="s"/>
      <x:c r="C143" s="58" t="n">
        <x:v>130</x:v>
      </x:c>
      <x:c r="D143" s="58" t="n">
        <x:v>0.6</x:v>
      </x:c>
      <x:c r="E143" s="58" t="n">
        <x:v>1.4</x:v>
      </x:c>
      <x:c r="F143" s="58" t="n">
        <x:v>0.1</x:v>
      </x:c>
      <x:c r="G143" s="58">
        <x:f>PRODUCT(C143:F143)</x:f>
      </x:c>
      <x:c r="H143" s="0" t="s"/>
    </x:row>
    <x:row r="144" spans="1:8">
      <x:c r="A144" s="57" t="s"/>
      <x:c r="B144" s="57" t="s"/>
      <x:c r="C144" s="58" t="n">
        <x:v>300</x:v>
      </x:c>
      <x:c r="D144" s="58" t="n">
        <x:v>0.2</x:v>
      </x:c>
      <x:c r="E144" s="58" t="n">
        <x:v>0.8</x:v>
      </x:c>
      <x:c r="F144" s="58" t="n">
        <x:v>0.1</x:v>
      </x:c>
      <x:c r="G144" s="58">
        <x:f>PRODUCT(C144:F144)</x:f>
      </x:c>
      <x:c r="H144" s="0" t="s"/>
    </x:row>
    <x:row r="146" spans="1:8" customFormat="1" ht="45" customHeight="1">
      <x:c r="A146" s="53" t="s">
        <x:v>1439</x:v>
      </x:c>
      <x:c r="B146" s="53" t="s">
        <x:v>1404</x:v>
      </x:c>
      <x:c r="C146" s="53" t="s">
        <x:v>110</x:v>
      </x:c>
      <x:c r="D146" s="54" t="s">
        <x:v>19</x:v>
      </x:c>
      <x:c r="E146" s="55" t="s">
        <x:v>111</x:v>
      </x:c>
      <x:c r="F146" s="55" t="s">
        <x:v>111</x:v>
      </x:c>
      <x:c r="G146" s="56">
        <x:f>SUM(G147:G149)</x:f>
      </x:c>
      <x:c r="H146" s="0" t="s"/>
    </x:row>
    <x:row r="147" spans="1:8">
      <x:c r="A147" s="57" t="s">
        <x:v>1435</x:v>
      </x:c>
      <x:c r="B147" s="57" t="s"/>
      <x:c r="C147" s="58" t="n">
        <x:v>1325</x:v>
      </x:c>
      <x:c r="D147" s="58" t="s"/>
      <x:c r="E147" s="58" t="s"/>
      <x:c r="F147" s="58" t="s"/>
      <x:c r="G147" s="58">
        <x:f>PRODUCT(C147:F147)</x:f>
      </x:c>
      <x:c r="H147" s="0" t="s"/>
    </x:row>
    <x:row r="148" spans="1:8">
      <x:c r="A148" s="57" t="s">
        <x:v>1436</x:v>
      </x:c>
      <x:c r="B148" s="57" t="s"/>
      <x:c r="C148" s="58" t="n">
        <x:v>130</x:v>
      </x:c>
      <x:c r="D148" s="58" t="s"/>
      <x:c r="E148" s="58" t="s"/>
      <x:c r="F148" s="58" t="s"/>
      <x:c r="G148" s="58">
        <x:f>PRODUCT(C148:F148)</x:f>
      </x:c>
      <x:c r="H148" s="0" t="s"/>
    </x:row>
    <x:row r="149" spans="1:8">
      <x:c r="A149" s="57" t="s"/>
      <x:c r="B149" s="57" t="s"/>
      <x:c r="C149" s="58" t="n">
        <x:v>300</x:v>
      </x:c>
      <x:c r="D149" s="58" t="s"/>
      <x:c r="E149" s="58" t="s"/>
      <x:c r="F149" s="58" t="s"/>
      <x:c r="G149" s="58">
        <x:f>PRODUCT(C149:F149)</x:f>
      </x:c>
      <x:c r="H149" s="0" t="s"/>
    </x:row>
    <x:row r="151" spans="1:8" customFormat="1" ht="45" customHeight="1">
      <x:c r="A151" s="53" t="s">
        <x:v>1440</x:v>
      </x:c>
      <x:c r="B151" s="53" t="s">
        <x:v>1404</x:v>
      </x:c>
      <x:c r="C151" s="53" t="s">
        <x:v>112</x:v>
      </x:c>
      <x:c r="D151" s="54" t="s">
        <x:v>19</x:v>
      </x:c>
      <x:c r="E151" s="55" t="s">
        <x:v>113</x:v>
      </x:c>
      <x:c r="F151" s="55" t="s">
        <x:v>113</x:v>
      </x:c>
      <x:c r="G151" s="56">
        <x:f>SUM(G152:G154)</x:f>
      </x:c>
      <x:c r="H151" s="0" t="s"/>
    </x:row>
    <x:row r="152" spans="1:8">
      <x:c r="A152" s="57" t="s">
        <x:v>1435</x:v>
      </x:c>
      <x:c r="B152" s="57" t="s"/>
      <x:c r="C152" s="58" t="n">
        <x:v>1325</x:v>
      </x:c>
      <x:c r="D152" s="58" t="s"/>
      <x:c r="E152" s="58" t="s"/>
      <x:c r="F152" s="58" t="s"/>
      <x:c r="G152" s="58">
        <x:f>PRODUCT(C152:F152)</x:f>
      </x:c>
      <x:c r="H152" s="0" t="s"/>
    </x:row>
    <x:row r="153" spans="1:8">
      <x:c r="A153" s="57" t="s">
        <x:v>1436</x:v>
      </x:c>
      <x:c r="B153" s="57" t="s"/>
      <x:c r="C153" s="58" t="n">
        <x:v>130</x:v>
      </x:c>
      <x:c r="D153" s="58" t="n">
        <x:v>0</x:v>
      </x:c>
      <x:c r="E153" s="58" t="s"/>
      <x:c r="F153" s="58" t="s"/>
      <x:c r="G153" s="58">
        <x:f>PRODUCT(C153:F153)</x:f>
      </x:c>
      <x:c r="H153" s="0" t="s"/>
    </x:row>
    <x:row r="154" spans="1:8">
      <x:c r="A154" s="57" t="s">
        <x:v>1441</x:v>
      </x:c>
      <x:c r="B154" s="57" t="s"/>
      <x:c r="C154" s="58" t="n">
        <x:v>300</x:v>
      </x:c>
      <x:c r="D154" s="58" t="s"/>
      <x:c r="E154" s="58" t="s"/>
      <x:c r="F154" s="58" t="s"/>
      <x:c r="G154" s="58">
        <x:f>PRODUCT(C154:F154)</x:f>
      </x:c>
      <x:c r="H154" s="0" t="s"/>
    </x:row>
    <x:row r="156" spans="1:8" customFormat="1" ht="45" customHeight="1">
      <x:c r="A156" s="53" t="s">
        <x:v>1442</x:v>
      </x:c>
      <x:c r="B156" s="53" t="s">
        <x:v>1404</x:v>
      </x:c>
      <x:c r="C156" s="53" t="s">
        <x:v>114</x:v>
      </x:c>
      <x:c r="D156" s="54" t="s">
        <x:v>19</x:v>
      </x:c>
      <x:c r="E156" s="55" t="s">
        <x:v>115</x:v>
      </x:c>
      <x:c r="F156" s="55" t="s">
        <x:v>115</x:v>
      </x:c>
      <x:c r="G156" s="56">
        <x:f>SUM(G157:G158)</x:f>
      </x:c>
      <x:c r="H156" s="0" t="s"/>
    </x:row>
    <x:row r="157" spans="1:8">
      <x:c r="A157" s="57" t="s">
        <x:v>1435</x:v>
      </x:c>
      <x:c r="B157" s="57" t="s"/>
      <x:c r="C157" s="58" t="n">
        <x:v>1325</x:v>
      </x:c>
      <x:c r="D157" s="58" t="n">
        <x:v>0</x:v>
      </x:c>
      <x:c r="E157" s="58" t="s"/>
      <x:c r="F157" s="58" t="s"/>
      <x:c r="G157" s="58">
        <x:f>PRODUCT(C157:F157)</x:f>
      </x:c>
      <x:c r="H157" s="0" t="s"/>
    </x:row>
    <x:row r="158" spans="1:8">
      <x:c r="A158" s="57" t="s">
        <x:v>1436</x:v>
      </x:c>
      <x:c r="B158" s="57" t="s"/>
      <x:c r="C158" s="58" t="n">
        <x:v>130</x:v>
      </x:c>
      <x:c r="D158" s="58" t="s"/>
      <x:c r="E158" s="58" t="s"/>
      <x:c r="F158" s="58" t="s"/>
      <x:c r="G158" s="58">
        <x:f>PRODUCT(C158:F158)</x:f>
      </x:c>
      <x:c r="H158" s="0" t="s"/>
    </x:row>
    <x:row r="160" spans="1:8" customFormat="1" ht="45" customHeight="1">
      <x:c r="A160" s="53" t="s">
        <x:v>1443</x:v>
      </x:c>
      <x:c r="B160" s="53" t="s">
        <x:v>1404</x:v>
      </x:c>
      <x:c r="C160" s="53" t="s">
        <x:v>116</x:v>
      </x:c>
      <x:c r="D160" s="54" t="s">
        <x:v>44</x:v>
      </x:c>
      <x:c r="E160" s="55" t="s">
        <x:v>117</x:v>
      </x:c>
      <x:c r="F160" s="55" t="s">
        <x:v>117</x:v>
      </x:c>
      <x:c r="G160" s="56">
        <x:f>SUM(G161:G163)</x:f>
      </x:c>
      <x:c r="H160" s="0" t="s"/>
    </x:row>
    <x:row r="161" spans="1:8">
      <x:c r="A161" s="57" t="s">
        <x:v>1435</x:v>
      </x:c>
      <x:c r="B161" s="57" t="s"/>
      <x:c r="C161" s="58" t="n">
        <x:v>1325</x:v>
      </x:c>
      <x:c r="D161" s="58" t="n">
        <x:v>0.4</x:v>
      </x:c>
      <x:c r="E161" s="58" t="n">
        <x:v>0.2</x:v>
      </x:c>
      <x:c r="F161" s="58" t="s"/>
      <x:c r="G161" s="58">
        <x:f>PRODUCT(C161:F161)</x:f>
      </x:c>
      <x:c r="H161" s="0" t="s"/>
    </x:row>
    <x:row r="162" spans="1:8">
      <x:c r="A162" s="57" t="s">
        <x:v>1436</x:v>
      </x:c>
      <x:c r="B162" s="57" t="s"/>
      <x:c r="C162" s="58" t="n">
        <x:v>130</x:v>
      </x:c>
      <x:c r="D162" s="58" t="n">
        <x:v>0.6</x:v>
      </x:c>
      <x:c r="E162" s="58" t="n">
        <x:v>0</x:v>
      </x:c>
      <x:c r="F162" s="58" t="s"/>
      <x:c r="G162" s="58">
        <x:f>PRODUCT(C162:F162)</x:f>
      </x:c>
      <x:c r="H162" s="0" t="s"/>
    </x:row>
    <x:row r="163" spans="1:8">
      <x:c r="A163" s="57" t="s"/>
      <x:c r="B163" s="57" t="s"/>
      <x:c r="C163" s="58" t="n">
        <x:v>300</x:v>
      </x:c>
      <x:c r="D163" s="58" t="n">
        <x:v>0.2</x:v>
      </x:c>
      <x:c r="E163" s="58" t="n">
        <x:v>0.2</x:v>
      </x:c>
      <x:c r="F163" s="58" t="s"/>
      <x:c r="G163" s="58">
        <x:f>PRODUCT(C163:F163)</x:f>
      </x:c>
      <x:c r="H163" s="0" t="s"/>
    </x:row>
    <x:row r="165" spans="1:8" customFormat="1" ht="45" customHeight="1">
      <x:c r="A165" s="53" t="s">
        <x:v>1444</x:v>
      </x:c>
      <x:c r="B165" s="53" t="s">
        <x:v>1404</x:v>
      </x:c>
      <x:c r="C165" s="53" t="s">
        <x:v>118</x:v>
      </x:c>
      <x:c r="D165" s="54" t="s">
        <x:v>44</x:v>
      </x:c>
      <x:c r="E165" s="55" t="s">
        <x:v>119</x:v>
      </x:c>
      <x:c r="F165" s="55" t="s">
        <x:v>119</x:v>
      </x:c>
      <x:c r="G165" s="56">
        <x:f>SUM(G166:G168)</x:f>
      </x:c>
      <x:c r="H165" s="0" t="s"/>
    </x:row>
    <x:row r="166" spans="1:8">
      <x:c r="A166" s="57" t="s">
        <x:v>1435</x:v>
      </x:c>
      <x:c r="B166" s="57" t="s"/>
      <x:c r="C166" s="58" t="n">
        <x:v>1325</x:v>
      </x:c>
      <x:c r="D166" s="58" t="n">
        <x:v>0.4</x:v>
      </x:c>
      <x:c r="E166" s="58" t="n">
        <x:v>0.6</x:v>
      </x:c>
      <x:c r="F166" s="58" t="s"/>
      <x:c r="G166" s="58">
        <x:f>PRODUCT(C166:F166)</x:f>
      </x:c>
      <x:c r="H166" s="0" t="s"/>
    </x:row>
    <x:row r="167" spans="1:8">
      <x:c r="A167" s="57" t="s">
        <x:v>1436</x:v>
      </x:c>
      <x:c r="B167" s="57" t="s"/>
      <x:c r="C167" s="58" t="n">
        <x:v>130</x:v>
      </x:c>
      <x:c r="D167" s="58" t="n">
        <x:v>0.6</x:v>
      </x:c>
      <x:c r="E167" s="58" t="n">
        <x:v>1</x:v>
      </x:c>
      <x:c r="F167" s="58" t="s"/>
      <x:c r="G167" s="58">
        <x:f>PRODUCT(C167:F167)</x:f>
      </x:c>
      <x:c r="H167" s="0" t="s"/>
    </x:row>
    <x:row r="168" spans="1:8">
      <x:c r="A168" s="57" t="s"/>
      <x:c r="B168" s="57" t="s"/>
      <x:c r="C168" s="58" t="n">
        <x:v>300</x:v>
      </x:c>
      <x:c r="D168" s="58" t="n">
        <x:v>0.2</x:v>
      </x:c>
      <x:c r="E168" s="58" t="n">
        <x:v>0.6</x:v>
      </x:c>
      <x:c r="F168" s="58" t="s"/>
      <x:c r="G168" s="58">
        <x:f>PRODUCT(C168:F168)</x:f>
      </x:c>
      <x:c r="H168" s="0" t="s"/>
    </x:row>
    <x:row r="170" spans="1:8" customFormat="1" ht="45" customHeight="1">
      <x:c r="A170" s="53" t="s">
        <x:v>1445</x:v>
      </x:c>
      <x:c r="B170" s="53" t="s">
        <x:v>1404</x:v>
      </x:c>
      <x:c r="C170" s="53" t="s">
        <x:v>120</x:v>
      </x:c>
      <x:c r="D170" s="54" t="s">
        <x:v>44</x:v>
      </x:c>
      <x:c r="E170" s="55" t="s">
        <x:v>121</x:v>
      </x:c>
      <x:c r="F170" s="55" t="s">
        <x:v>121</x:v>
      </x:c>
      <x:c r="G170" s="56">
        <x:f>SUM(G171:G172)</x:f>
      </x:c>
      <x:c r="H170" s="0" t="s"/>
    </x:row>
    <x:row r="171" spans="1:8">
      <x:c r="A171" s="57" t="s">
        <x:v>1435</x:v>
      </x:c>
      <x:c r="B171" s="57" t="s"/>
      <x:c r="C171" s="58" t="n">
        <x:v>1325</x:v>
      </x:c>
      <x:c r="D171" s="58" t="n">
        <x:v>0.4</x:v>
      </x:c>
      <x:c r="E171" s="58" t="n">
        <x:v>0</x:v>
      </x:c>
      <x:c r="F171" s="58" t="s"/>
      <x:c r="G171" s="58">
        <x:f>PRODUCT(C171:F171)</x:f>
      </x:c>
      <x:c r="H171" s="0" t="s"/>
    </x:row>
    <x:row r="172" spans="1:8">
      <x:c r="A172" s="57" t="s">
        <x:v>1436</x:v>
      </x:c>
      <x:c r="B172" s="57" t="s"/>
      <x:c r="C172" s="58" t="n">
        <x:v>130</x:v>
      </x:c>
      <x:c r="D172" s="58" t="n">
        <x:v>0.6</x:v>
      </x:c>
      <x:c r="E172" s="58" t="n">
        <x:v>0.6</x:v>
      </x:c>
      <x:c r="F172" s="58" t="s"/>
      <x:c r="G172" s="58">
        <x:f>PRODUCT(C172:F172)</x:f>
      </x:c>
      <x:c r="H172" s="0" t="s"/>
    </x:row>
    <x:row r="174" spans="1:8" customFormat="1" ht="45" customHeight="1">
      <x:c r="A174" s="53" t="s">
        <x:v>1446</x:v>
      </x:c>
      <x:c r="B174" s="53" t="s">
        <x:v>1404</x:v>
      </x:c>
      <x:c r="C174" s="53" t="s">
        <x:v>122</x:v>
      </x:c>
      <x:c r="D174" s="54" t="s">
        <x:v>31</x:v>
      </x:c>
      <x:c r="E174" s="55" t="s">
        <x:v>123</x:v>
      </x:c>
      <x:c r="F174" s="55" t="s">
        <x:v>123</x:v>
      </x:c>
      <x:c r="G174" s="56">
        <x:f>SUM(G175:G175)</x:f>
      </x:c>
      <x:c r="H174" s="0" t="s"/>
    </x:row>
    <x:row r="175" spans="1:8">
      <x:c r="A175" s="57" t="s"/>
      <x:c r="B175" s="57" t="s"/>
      <x:c r="C175" s="58" t="n">
        <x:v>1</x:v>
      </x:c>
      <x:c r="D175" s="58" t="s"/>
      <x:c r="E175" s="58" t="s"/>
      <x:c r="F175" s="58" t="s"/>
      <x:c r="G175" s="58">
        <x:f>PRODUCT(C175:F175)</x:f>
      </x:c>
      <x:c r="H175" s="0" t="s"/>
    </x:row>
    <x:row r="177" spans="1:8" customFormat="1" ht="45" customHeight="1">
      <x:c r="A177" s="53" t="s">
        <x:v>1447</x:v>
      </x:c>
      <x:c r="B177" s="53" t="s">
        <x:v>1404</x:v>
      </x:c>
      <x:c r="C177" s="53" t="s">
        <x:v>124</x:v>
      </x:c>
      <x:c r="D177" s="54" t="s">
        <x:v>31</x:v>
      </x:c>
      <x:c r="E177" s="55" t="s">
        <x:v>125</x:v>
      </x:c>
      <x:c r="F177" s="55" t="s">
        <x:v>125</x:v>
      </x:c>
      <x:c r="G177" s="56">
        <x:f>SUM(G178:G179)</x:f>
      </x:c>
      <x:c r="H177" s="0" t="s"/>
    </x:row>
    <x:row r="178" spans="1:8">
      <x:c r="A178" s="57" t="n">
        <x:v>0</x:v>
      </x:c>
      <x:c r="B178" s="57" t="s"/>
      <x:c r="C178" s="58" t="s"/>
      <x:c r="D178" s="58" t="s"/>
      <x:c r="E178" s="58" t="s"/>
      <x:c r="F178" s="58" t="s"/>
      <x:c r="G178" s="58" t="s"/>
      <x:c r="H178" s="0" t="s"/>
    </x:row>
    <x:row r="179" spans="1:8">
      <x:c r="A179" s="57" t="s"/>
      <x:c r="B179" s="57" t="s"/>
      <x:c r="C179" s="58" t="n">
        <x:v>1</x:v>
      </x:c>
      <x:c r="D179" s="58" t="s"/>
      <x:c r="E179" s="58" t="s"/>
      <x:c r="F179" s="58" t="s"/>
      <x:c r="G179" s="58">
        <x:f>PRODUCT(C179:F179)</x:f>
      </x:c>
      <x:c r="H179" s="0" t="s"/>
    </x:row>
    <x:row r="181" spans="1:8" customFormat="1" ht="45" customHeight="1">
      <x:c r="A181" s="53" t="s">
        <x:v>1448</x:v>
      </x:c>
      <x:c r="B181" s="53" t="s">
        <x:v>1404</x:v>
      </x:c>
      <x:c r="C181" s="53" t="s">
        <x:v>126</x:v>
      </x:c>
      <x:c r="D181" s="54" t="s">
        <x:v>31</x:v>
      </x:c>
      <x:c r="E181" s="55" t="s">
        <x:v>127</x:v>
      </x:c>
      <x:c r="F181" s="55" t="s">
        <x:v>127</x:v>
      </x:c>
      <x:c r="G181" s="56">
        <x:f>SUM(G182:G182)</x:f>
      </x:c>
      <x:c r="H181" s="0" t="s"/>
    </x:row>
    <x:row r="182" spans="1:8">
      <x:c r="A182" s="57" t="s"/>
      <x:c r="B182" s="57" t="s"/>
      <x:c r="C182" s="58" t="n">
        <x:v>12</x:v>
      </x:c>
      <x:c r="D182" s="58" t="s"/>
      <x:c r="E182" s="58" t="s"/>
      <x:c r="F182" s="58" t="s"/>
      <x:c r="G182" s="58">
        <x:f>PRODUCT(C182:F182)</x:f>
      </x:c>
      <x:c r="H182" s="0" t="s"/>
    </x:row>
    <x:row r="184" spans="1:8" customFormat="1" ht="45" customHeight="1">
      <x:c r="A184" s="53" t="s">
        <x:v>1449</x:v>
      </x:c>
      <x:c r="B184" s="53" t="s">
        <x:v>1404</x:v>
      </x:c>
      <x:c r="C184" s="53" t="s">
        <x:v>128</x:v>
      </x:c>
      <x:c r="D184" s="54" t="s">
        <x:v>31</x:v>
      </x:c>
      <x:c r="E184" s="55" t="s">
        <x:v>129</x:v>
      </x:c>
      <x:c r="F184" s="55" t="s">
        <x:v>129</x:v>
      </x:c>
      <x:c r="G184" s="56">
        <x:f>SUM(G185:G185)</x:f>
      </x:c>
      <x:c r="H184" s="0" t="s"/>
    </x:row>
    <x:row r="185" spans="1:8">
      <x:c r="A185" s="57" t="s"/>
      <x:c r="B185" s="57" t="s"/>
      <x:c r="C185" s="58" t="n">
        <x:v>12</x:v>
      </x:c>
      <x:c r="D185" s="58" t="s"/>
      <x:c r="E185" s="58" t="s"/>
      <x:c r="F185" s="58" t="s"/>
      <x:c r="G185" s="58">
        <x:f>PRODUCT(C185:F185)</x:f>
      </x:c>
      <x:c r="H185" s="0" t="s"/>
    </x:row>
    <x:row r="187" spans="1:8" customFormat="1" ht="45" customHeight="1">
      <x:c r="A187" s="53" t="s">
        <x:v>1450</x:v>
      </x:c>
      <x:c r="B187" s="53" t="s">
        <x:v>1404</x:v>
      </x:c>
      <x:c r="C187" s="53" t="s">
        <x:v>130</x:v>
      </x:c>
      <x:c r="D187" s="54" t="s">
        <x:v>31</x:v>
      </x:c>
      <x:c r="E187" s="55" t="s">
        <x:v>131</x:v>
      </x:c>
      <x:c r="F187" s="55" t="s">
        <x:v>131</x:v>
      </x:c>
      <x:c r="G187" s="56">
        <x:f>SUM(G188:G188)</x:f>
      </x:c>
      <x:c r="H187" s="0" t="s"/>
    </x:row>
    <x:row r="188" spans="1:8">
      <x:c r="A188" s="57" t="s"/>
      <x:c r="B188" s="57" t="s"/>
      <x:c r="C188" s="58" t="n">
        <x:v>10</x:v>
      </x:c>
      <x:c r="D188" s="58" t="s"/>
      <x:c r="E188" s="58" t="s"/>
      <x:c r="F188" s="58" t="s"/>
      <x:c r="G188" s="58">
        <x:f>PRODUCT(C188:F188)</x:f>
      </x:c>
      <x:c r="H188" s="0" t="s"/>
    </x:row>
    <x:row r="190" spans="1:8">
      <x:c r="B190" s="0" t="s">
        <x:v>1402</x:v>
      </x:c>
      <x:c r="C190" s="51" t="s">
        <x:v>6</x:v>
      </x:c>
      <x:c r="D190" s="52" t="s">
        <x:v>7</x:v>
      </x:c>
      <x:c r="E190" s="51" t="s">
        <x:v>8</x:v>
      </x:c>
    </x:row>
    <x:row r="191" spans="1:8">
      <x:c r="B191" s="0" t="s">
        <x:v>1402</x:v>
      </x:c>
      <x:c r="C191" s="51" t="s">
        <x:v>9</x:v>
      </x:c>
      <x:c r="D191" s="52" t="s">
        <x:v>7</x:v>
      </x:c>
      <x:c r="E191" s="51" t="s">
        <x:v>10</x:v>
      </x:c>
    </x:row>
    <x:row r="192" spans="1:8">
      <x:c r="B192" s="0" t="s">
        <x:v>1402</x:v>
      </x:c>
      <x:c r="C192" s="51" t="s">
        <x:v>11</x:v>
      </x:c>
      <x:c r="D192" s="52" t="s">
        <x:v>7</x:v>
      </x:c>
      <x:c r="E192" s="51" t="s">
        <x:v>12</x:v>
      </x:c>
    </x:row>
    <x:row r="193" spans="1:8">
      <x:c r="B193" s="0" t="s">
        <x:v>1402</x:v>
      </x:c>
      <x:c r="C193" s="51" t="s">
        <x:v>13</x:v>
      </x:c>
      <x:c r="D193" s="52" t="s">
        <x:v>90</x:v>
      </x:c>
      <x:c r="E193" s="51" t="s">
        <x:v>101</x:v>
      </x:c>
    </x:row>
    <x:row r="194" spans="1:8">
      <x:c r="B194" s="0" t="s">
        <x:v>1402</x:v>
      </x:c>
      <x:c r="C194" s="51" t="s">
        <x:v>15</x:v>
      </x:c>
      <x:c r="D194" s="52" t="s">
        <x:v>40</x:v>
      </x:c>
      <x:c r="E194" s="51" t="s">
        <x:v>134</x:v>
      </x:c>
    </x:row>
    <x:row r="196" spans="1:8" customFormat="1" ht="45" customHeight="1">
      <x:c r="A196" s="53" t="s">
        <x:v>1451</x:v>
      </x:c>
      <x:c r="B196" s="53" t="s">
        <x:v>1404</x:v>
      </x:c>
      <x:c r="C196" s="53" t="s">
        <x:v>136</x:v>
      </x:c>
      <x:c r="D196" s="54" t="s">
        <x:v>19</x:v>
      </x:c>
      <x:c r="E196" s="55" t="s">
        <x:v>137</x:v>
      </x:c>
      <x:c r="F196" s="55" t="s">
        <x:v>137</x:v>
      </x:c>
      <x:c r="G196" s="56">
        <x:f>SUM(G197:G201)</x:f>
      </x:c>
      <x:c r="H196" s="0" t="s"/>
    </x:row>
    <x:row r="197" spans="1:8">
      <x:c r="A197" s="57" t="s">
        <x:v>1452</x:v>
      </x:c>
      <x:c r="B197" s="57" t="s"/>
      <x:c r="C197" s="58" t="n">
        <x:v>1325</x:v>
      </x:c>
      <x:c r="D197" s="58" t="s"/>
      <x:c r="E197" s="58" t="s"/>
      <x:c r="F197" s="58" t="s"/>
      <x:c r="G197" s="58">
        <x:f>PRODUCT(C197:F197)</x:f>
      </x:c>
      <x:c r="H197" s="0" t="s"/>
    </x:row>
    <x:row r="198" spans="1:8">
      <x:c r="A198" s="57" t="s">
        <x:v>1453</x:v>
      </x:c>
      <x:c r="B198" s="57" t="s"/>
      <x:c r="C198" s="58" t="n">
        <x:v>130</x:v>
      </x:c>
      <x:c r="D198" s="58" t="s"/>
      <x:c r="E198" s="58" t="s"/>
      <x:c r="F198" s="58" t="s"/>
      <x:c r="G198" s="58">
        <x:f>PRODUCT(C198:F198)</x:f>
      </x:c>
      <x:c r="H198" s="0" t="s"/>
    </x:row>
    <x:row r="199" spans="1:8">
      <x:c r="A199" s="57" t="s">
        <x:v>1454</x:v>
      </x:c>
      <x:c r="B199" s="57" t="s"/>
      <x:c r="C199" s="58" t="n">
        <x:v>44</x:v>
      </x:c>
      <x:c r="D199" s="58" t="n">
        <x:v>9</x:v>
      </x:c>
      <x:c r="E199" s="58" t="n">
        <x:v>2</x:v>
      </x:c>
      <x:c r="F199" s="58" t="s"/>
      <x:c r="G199" s="58">
        <x:f>PRODUCT(C199:F199)</x:f>
      </x:c>
      <x:c r="H199" s="0" t="s"/>
    </x:row>
    <x:row r="200" spans="1:8">
      <x:c r="A200" s="57" t="s">
        <x:v>1455</x:v>
      </x:c>
      <x:c r="B200" s="57" t="s"/>
      <x:c r="C200" s="58" t="n">
        <x:v>14</x:v>
      </x:c>
      <x:c r="D200" s="58" t="n">
        <x:v>5</x:v>
      </x:c>
      <x:c r="E200" s="58" t="s"/>
      <x:c r="F200" s="58" t="s"/>
      <x:c r="G200" s="58">
        <x:f>PRODUCT(C200:F200)</x:f>
      </x:c>
      <x:c r="H200" s="0" t="s"/>
    </x:row>
    <x:row r="201" spans="1:8">
      <x:c r="A201" s="57" t="s">
        <x:v>1456</x:v>
      </x:c>
      <x:c r="B201" s="57" t="s"/>
      <x:c r="C201" s="58" t="n">
        <x:v>200</x:v>
      </x:c>
      <x:c r="D201" s="58" t="s"/>
      <x:c r="E201" s="58" t="s"/>
      <x:c r="F201" s="58" t="s"/>
      <x:c r="G201" s="58">
        <x:f>PRODUCT(C201:F201)</x:f>
      </x:c>
      <x:c r="H201" s="0" t="s"/>
    </x:row>
    <x:row r="203" spans="1:8" customFormat="1" ht="45" customHeight="1">
      <x:c r="A203" s="53" t="s">
        <x:v>1457</x:v>
      </x:c>
      <x:c r="B203" s="53" t="s">
        <x:v>1404</x:v>
      </x:c>
      <x:c r="C203" s="53" t="s">
        <x:v>138</x:v>
      </x:c>
      <x:c r="D203" s="54" t="s">
        <x:v>19</x:v>
      </x:c>
      <x:c r="E203" s="55" t="s">
        <x:v>139</x:v>
      </x:c>
      <x:c r="F203" s="55" t="s">
        <x:v>139</x:v>
      </x:c>
      <x:c r="G203" s="56">
        <x:f>SUM(G204:G206)</x:f>
      </x:c>
      <x:c r="H203" s="0" t="s"/>
    </x:row>
    <x:row r="204" spans="1:8">
      <x:c r="A204" s="57" t="s">
        <x:v>1458</x:v>
      </x:c>
      <x:c r="B204" s="57" t="s"/>
      <x:c r="C204" s="58" t="n">
        <x:v>0</x:v>
      </x:c>
      <x:c r="D204" s="58" t="s"/>
      <x:c r="E204" s="58" t="s"/>
      <x:c r="F204" s="58" t="s"/>
      <x:c r="G204" s="58">
        <x:f>PRODUCT(C204:F204)</x:f>
      </x:c>
      <x:c r="H204" s="0" t="s"/>
    </x:row>
    <x:row r="205" spans="1:8">
      <x:c r="A205" s="57" t="s">
        <x:v>1456</x:v>
      </x:c>
      <x:c r="B205" s="57" t="s"/>
      <x:c r="C205" s="58" t="n">
        <x:v>200</x:v>
      </x:c>
      <x:c r="D205" s="58" t="s"/>
      <x:c r="E205" s="58" t="s"/>
      <x:c r="F205" s="58" t="s"/>
      <x:c r="G205" s="58">
        <x:f>PRODUCT(C205:F205)</x:f>
      </x:c>
      <x:c r="H205" s="0" t="s"/>
    </x:row>
    <x:row r="206" spans="1:8">
      <x:c r="A206" s="57" t="s"/>
      <x:c r="B206" s="57" t="s"/>
      <x:c r="C206" s="58" t="n">
        <x:v>200</x:v>
      </x:c>
      <x:c r="D206" s="58" t="s"/>
      <x:c r="E206" s="58" t="s"/>
      <x:c r="F206" s="58" t="s"/>
      <x:c r="G206" s="58">
        <x:f>PRODUCT(C206:F206)</x:f>
      </x:c>
      <x:c r="H206" s="0" t="s"/>
    </x:row>
    <x:row r="208" spans="1:8" customFormat="1" ht="45" customHeight="1">
      <x:c r="A208" s="53" t="s">
        <x:v>1459</x:v>
      </x:c>
      <x:c r="B208" s="53" t="s">
        <x:v>1404</x:v>
      </x:c>
      <x:c r="C208" s="53" t="s">
        <x:v>140</x:v>
      </x:c>
      <x:c r="D208" s="54" t="s">
        <x:v>19</x:v>
      </x:c>
      <x:c r="E208" s="55" t="s">
        <x:v>141</x:v>
      </x:c>
      <x:c r="F208" s="55" t="s">
        <x:v>141</x:v>
      </x:c>
      <x:c r="G208" s="56">
        <x:f>SUM(G209:G211)</x:f>
      </x:c>
      <x:c r="H208" s="0" t="s"/>
    </x:row>
    <x:row r="209" spans="1:8">
      <x:c r="A209" s="57" t="s">
        <x:v>1452</x:v>
      </x:c>
      <x:c r="B209" s="57" t="s"/>
      <x:c r="C209" s="58" t="n">
        <x:v>1325</x:v>
      </x:c>
      <x:c r="D209" s="58" t="s"/>
      <x:c r="E209" s="58" t="s"/>
      <x:c r="F209" s="58" t="s"/>
      <x:c r="G209" s="58">
        <x:f>PRODUCT(C209:F209)</x:f>
      </x:c>
      <x:c r="H209" s="0" t="s"/>
    </x:row>
    <x:row r="210" spans="1:8">
      <x:c r="A210" s="57" t="s">
        <x:v>1453</x:v>
      </x:c>
      <x:c r="B210" s="57" t="s"/>
      <x:c r="C210" s="58" t="n">
        <x:v>130</x:v>
      </x:c>
      <x:c r="D210" s="58" t="s"/>
      <x:c r="E210" s="58" t="s"/>
      <x:c r="F210" s="58" t="s"/>
      <x:c r="G210" s="58">
        <x:f>PRODUCT(C210:F210)</x:f>
      </x:c>
      <x:c r="H210" s="0" t="s"/>
    </x:row>
    <x:row r="211" spans="1:8">
      <x:c r="A211" s="57" t="s">
        <x:v>1460</x:v>
      </x:c>
      <x:c r="B211" s="57" t="s"/>
      <x:c r="C211" s="58" t="n">
        <x:v>100</x:v>
      </x:c>
      <x:c r="D211" s="58" t="s"/>
      <x:c r="E211" s="58" t="s"/>
      <x:c r="F211" s="58" t="s"/>
      <x:c r="G211" s="58">
        <x:f>PRODUCT(C211:F211)</x:f>
      </x:c>
      <x:c r="H211" s="0" t="s"/>
    </x:row>
    <x:row r="213" spans="1:8" customFormat="1" ht="45" customHeight="1">
      <x:c r="A213" s="53" t="s">
        <x:v>1461</x:v>
      </x:c>
      <x:c r="B213" s="53" t="s">
        <x:v>1404</x:v>
      </x:c>
      <x:c r="C213" s="53" t="s">
        <x:v>142</x:v>
      </x:c>
      <x:c r="D213" s="54" t="s">
        <x:v>143</x:v>
      </x:c>
      <x:c r="E213" s="55" t="s">
        <x:v>144</x:v>
      </x:c>
      <x:c r="F213" s="55" t="s">
        <x:v>144</x:v>
      </x:c>
      <x:c r="G213" s="56">
        <x:f>SUM(G214:G215)</x:f>
      </x:c>
      <x:c r="H213" s="0" t="s"/>
    </x:row>
    <x:row r="214" spans="1:8">
      <x:c r="A214" s="57" t="s">
        <x:v>1462</x:v>
      </x:c>
      <x:c r="B214" s="57" t="s"/>
      <x:c r="C214" s="58" t="n">
        <x:v>50</x:v>
      </x:c>
      <x:c r="D214" s="58" t="s"/>
      <x:c r="E214" s="58" t="s"/>
      <x:c r="F214" s="58" t="s"/>
      <x:c r="G214" s="58">
        <x:f>PRODUCT(C214:F214)</x:f>
      </x:c>
      <x:c r="H214" s="0" t="s"/>
    </x:row>
    <x:row r="215" spans="1:8">
      <x:c r="A215" s="57" t="s">
        <x:v>1463</x:v>
      </x:c>
      <x:c r="B215" s="57" t="s"/>
      <x:c r="C215" s="58" t="n">
        <x:v>15</x:v>
      </x:c>
      <x:c r="D215" s="58" t="s"/>
      <x:c r="E215" s="58" t="s"/>
      <x:c r="F215" s="58" t="s"/>
      <x:c r="G215" s="58">
        <x:f>PRODUCT(C215:F215)</x:f>
      </x:c>
      <x:c r="H215" s="0" t="s"/>
    </x:row>
    <x:row r="217" spans="1:8" customFormat="1" ht="45" customHeight="1">
      <x:c r="A217" s="53" t="s">
        <x:v>1464</x:v>
      </x:c>
      <x:c r="B217" s="53" t="s">
        <x:v>1404</x:v>
      </x:c>
      <x:c r="C217" s="53" t="s">
        <x:v>145</x:v>
      </x:c>
      <x:c r="D217" s="54" t="s">
        <x:v>31</x:v>
      </x:c>
      <x:c r="E217" s="55" t="s">
        <x:v>146</x:v>
      </x:c>
      <x:c r="F217" s="55" t="s">
        <x:v>146</x:v>
      </x:c>
      <x:c r="G217" s="56">
        <x:f>SUM(G218:G218)</x:f>
      </x:c>
      <x:c r="H217" s="0" t="s"/>
    </x:row>
    <x:row r="218" spans="1:8">
      <x:c r="A218" s="57" t="s">
        <x:v>1465</x:v>
      </x:c>
      <x:c r="B218" s="57" t="s"/>
      <x:c r="C218" s="58" t="n">
        <x:v>32</x:v>
      </x:c>
      <x:c r="D218" s="58" t="s"/>
      <x:c r="E218" s="58" t="s"/>
      <x:c r="F218" s="58" t="s"/>
      <x:c r="G218" s="58">
        <x:f>PRODUCT(C218:F218)</x:f>
      </x:c>
      <x:c r="H218" s="0" t="s"/>
    </x:row>
    <x:row r="220" spans="1:8" customFormat="1" ht="45" customHeight="1">
      <x:c r="A220" s="53" t="s">
        <x:v>1466</x:v>
      </x:c>
      <x:c r="B220" s="53" t="s">
        <x:v>1404</x:v>
      </x:c>
      <x:c r="C220" s="53" t="s">
        <x:v>147</x:v>
      </x:c>
      <x:c r="D220" s="54" t="s">
        <x:v>31</x:v>
      </x:c>
      <x:c r="E220" s="55" t="s">
        <x:v>148</x:v>
      </x:c>
      <x:c r="F220" s="55" t="s">
        <x:v>148</x:v>
      </x:c>
      <x:c r="G220" s="56">
        <x:f>SUM(G221:G221)</x:f>
      </x:c>
      <x:c r="H220" s="0" t="s"/>
    </x:row>
    <x:row r="221" spans="1:8">
      <x:c r="A221" s="57" t="s"/>
      <x:c r="B221" s="57" t="s"/>
      <x:c r="C221" s="58" t="n">
        <x:v>3</x:v>
      </x:c>
      <x:c r="D221" s="58" t="s"/>
      <x:c r="E221" s="58" t="s"/>
      <x:c r="F221" s="58" t="s"/>
      <x:c r="G221" s="58">
        <x:f>PRODUCT(C221:F221)</x:f>
      </x:c>
      <x:c r="H221" s="0" t="s"/>
    </x:row>
    <x:row r="223" spans="1:8" customFormat="1" ht="45" customHeight="1">
      <x:c r="A223" s="53" t="s">
        <x:v>1467</x:v>
      </x:c>
      <x:c r="B223" s="53" t="s">
        <x:v>1404</x:v>
      </x:c>
      <x:c r="C223" s="53" t="s">
        <x:v>149</x:v>
      </x:c>
      <x:c r="D223" s="54" t="s">
        <x:v>31</x:v>
      </x:c>
      <x:c r="E223" s="55" t="s">
        <x:v>150</x:v>
      </x:c>
      <x:c r="F223" s="55" t="s">
        <x:v>150</x:v>
      </x:c>
      <x:c r="G223" s="56">
        <x:f>SUM(G224:G224)</x:f>
      </x:c>
      <x:c r="H223" s="0" t="s"/>
    </x:row>
    <x:row r="224" spans="1:8">
      <x:c r="A224" s="57" t="s"/>
      <x:c r="B224" s="57" t="s"/>
      <x:c r="C224" s="58" t="n">
        <x:v>7</x:v>
      </x:c>
      <x:c r="D224" s="58" t="s"/>
      <x:c r="E224" s="58" t="s"/>
      <x:c r="F224" s="58" t="s"/>
      <x:c r="G224" s="58">
        <x:f>PRODUCT(C224:F224)</x:f>
      </x:c>
      <x:c r="H224" s="0" t="s"/>
    </x:row>
    <x:row r="226" spans="1:8" customFormat="1" ht="45" customHeight="1">
      <x:c r="A226" s="53" t="s">
        <x:v>1468</x:v>
      </x:c>
      <x:c r="B226" s="53" t="s">
        <x:v>1404</x:v>
      </x:c>
      <x:c r="C226" s="53" t="s">
        <x:v>151</x:v>
      </x:c>
      <x:c r="D226" s="54" t="s">
        <x:v>31</x:v>
      </x:c>
      <x:c r="E226" s="55" t="s">
        <x:v>152</x:v>
      </x:c>
      <x:c r="F226" s="55" t="s">
        <x:v>152</x:v>
      </x:c>
      <x:c r="G226" s="56">
        <x:f>SUM(G227:G227)</x:f>
      </x:c>
      <x:c r="H226" s="0" t="s"/>
    </x:row>
    <x:row r="227" spans="1:8">
      <x:c r="A227" s="57" t="s"/>
      <x:c r="B227" s="57" t="s"/>
      <x:c r="C227" s="58" t="n">
        <x:v>7</x:v>
      </x:c>
      <x:c r="D227" s="58" t="s"/>
      <x:c r="E227" s="58" t="s"/>
      <x:c r="F227" s="58" t="s"/>
      <x:c r="G227" s="58">
        <x:f>PRODUCT(C227:F227)</x:f>
      </x:c>
      <x:c r="H227" s="0" t="s"/>
    </x:row>
    <x:row r="229" spans="1:8" customFormat="1" ht="45" customHeight="1">
      <x:c r="A229" s="53" t="s">
        <x:v>1469</x:v>
      </x:c>
      <x:c r="B229" s="53" t="s">
        <x:v>1404</x:v>
      </x:c>
      <x:c r="C229" s="53" t="s">
        <x:v>153</x:v>
      </x:c>
      <x:c r="D229" s="54" t="s">
        <x:v>31</x:v>
      </x:c>
      <x:c r="E229" s="55" t="s">
        <x:v>154</x:v>
      </x:c>
      <x:c r="F229" s="55" t="s">
        <x:v>154</x:v>
      </x:c>
      <x:c r="G229" s="56">
        <x:f>SUM(G230:G231)</x:f>
      </x:c>
      <x:c r="H229" s="0" t="s"/>
    </x:row>
    <x:row r="230" spans="1:8">
      <x:c r="A230" s="57" t="s"/>
      <x:c r="B230" s="57" t="s"/>
      <x:c r="C230" s="58" t="n">
        <x:v>12</x:v>
      </x:c>
      <x:c r="D230" s="58" t="s"/>
      <x:c r="E230" s="58" t="s"/>
      <x:c r="F230" s="58" t="s"/>
      <x:c r="G230" s="58">
        <x:f>PRODUCT(C230:F230)</x:f>
      </x:c>
      <x:c r="H230" s="0" t="s"/>
    </x:row>
    <x:row r="231" spans="1:8">
      <x:c r="A231" s="57" t="s"/>
      <x:c r="B231" s="57" t="s"/>
      <x:c r="C231" s="58" t="n">
        <x:v>3</x:v>
      </x:c>
      <x:c r="D231" s="58" t="s"/>
      <x:c r="E231" s="58" t="s"/>
      <x:c r="F231" s="58" t="s"/>
      <x:c r="G231" s="58">
        <x:f>PRODUCT(C231:F231)</x:f>
      </x:c>
      <x:c r="H231" s="0" t="s"/>
    </x:row>
    <x:row r="233" spans="1:8" customFormat="1" ht="45" customHeight="1">
      <x:c r="A233" s="53" t="s">
        <x:v>1470</x:v>
      </x:c>
      <x:c r="B233" s="53" t="s">
        <x:v>1404</x:v>
      </x:c>
      <x:c r="C233" s="53" t="s">
        <x:v>155</x:v>
      </x:c>
      <x:c r="D233" s="54" t="s">
        <x:v>31</x:v>
      </x:c>
      <x:c r="E233" s="55" t="s">
        <x:v>156</x:v>
      </x:c>
      <x:c r="F233" s="55" t="s">
        <x:v>156</x:v>
      </x:c>
      <x:c r="G233" s="56">
        <x:f>SUM(G234:G234)</x:f>
      </x:c>
      <x:c r="H233" s="0" t="s"/>
    </x:row>
    <x:row r="234" spans="1:8">
      <x:c r="A234" s="57" t="s"/>
      <x:c r="B234" s="57" t="s"/>
      <x:c r="C234" s="58" t="n">
        <x:v>42</x:v>
      </x:c>
      <x:c r="D234" s="58" t="s"/>
      <x:c r="E234" s="58" t="s"/>
      <x:c r="F234" s="58" t="s"/>
      <x:c r="G234" s="58">
        <x:f>PRODUCT(C234:F234)</x:f>
      </x:c>
      <x:c r="H234" s="0" t="s"/>
    </x:row>
    <x:row r="236" spans="1:8" customFormat="1" ht="45" customHeight="1">
      <x:c r="A236" s="53" t="s">
        <x:v>1471</x:v>
      </x:c>
      <x:c r="B236" s="53" t="s">
        <x:v>1404</x:v>
      </x:c>
      <x:c r="C236" s="53" t="s">
        <x:v>157</x:v>
      </x:c>
      <x:c r="D236" s="54" t="s">
        <x:v>31</x:v>
      </x:c>
      <x:c r="E236" s="55" t="s">
        <x:v>158</x:v>
      </x:c>
      <x:c r="F236" s="55" t="s">
        <x:v>158</x:v>
      </x:c>
      <x:c r="G236" s="56">
        <x:f>SUM(G237:G237)</x:f>
      </x:c>
      <x:c r="H236" s="0" t="s"/>
    </x:row>
    <x:row r="237" spans="1:8">
      <x:c r="A237" s="57" t="s"/>
      <x:c r="B237" s="57" t="s"/>
      <x:c r="C237" s="58" t="n">
        <x:v>3</x:v>
      </x:c>
      <x:c r="D237" s="58" t="s"/>
      <x:c r="E237" s="58" t="s"/>
      <x:c r="F237" s="58" t="s"/>
      <x:c r="G237" s="58">
        <x:f>PRODUCT(C237:F237)</x:f>
      </x:c>
      <x:c r="H237" s="0" t="s"/>
    </x:row>
    <x:row r="239" spans="1:8" customFormat="1" ht="45" customHeight="1">
      <x:c r="A239" s="53" t="s">
        <x:v>1472</x:v>
      </x:c>
      <x:c r="B239" s="53" t="s">
        <x:v>1404</x:v>
      </x:c>
      <x:c r="C239" s="53" t="s">
        <x:v>159</x:v>
      </x:c>
      <x:c r="D239" s="54" t="s">
        <x:v>31</x:v>
      </x:c>
      <x:c r="E239" s="55" t="s">
        <x:v>160</x:v>
      </x:c>
      <x:c r="F239" s="55" t="s">
        <x:v>160</x:v>
      </x:c>
      <x:c r="G239" s="56">
        <x:f>SUM(G240:G240)</x:f>
      </x:c>
      <x:c r="H239" s="0" t="s"/>
    </x:row>
    <x:row r="240" spans="1:8">
      <x:c r="A240" s="57" t="s"/>
      <x:c r="B240" s="57" t="s"/>
      <x:c r="C240" s="58" t="n">
        <x:v>5</x:v>
      </x:c>
      <x:c r="D240" s="58" t="s"/>
      <x:c r="E240" s="58" t="s"/>
      <x:c r="F240" s="58" t="s"/>
      <x:c r="G240" s="58">
        <x:f>PRODUCT(C240:F240)</x:f>
      </x:c>
      <x:c r="H240" s="0" t="s"/>
    </x:row>
    <x:row r="242" spans="1:8">
      <x:c r="B242" s="0" t="s">
        <x:v>1402</x:v>
      </x:c>
      <x:c r="C242" s="51" t="s">
        <x:v>6</x:v>
      </x:c>
      <x:c r="D242" s="52" t="s">
        <x:v>7</x:v>
      </x:c>
      <x:c r="E242" s="51" t="s">
        <x:v>8</x:v>
      </x:c>
    </x:row>
    <x:row r="243" spans="1:8">
      <x:c r="B243" s="0" t="s">
        <x:v>1402</x:v>
      </x:c>
      <x:c r="C243" s="51" t="s">
        <x:v>9</x:v>
      </x:c>
      <x:c r="D243" s="52" t="s">
        <x:v>7</x:v>
      </x:c>
      <x:c r="E243" s="51" t="s">
        <x:v>10</x:v>
      </x:c>
    </x:row>
    <x:row r="244" spans="1:8">
      <x:c r="B244" s="0" t="s">
        <x:v>1402</x:v>
      </x:c>
      <x:c r="C244" s="51" t="s">
        <x:v>11</x:v>
      </x:c>
      <x:c r="D244" s="52" t="s">
        <x:v>7</x:v>
      </x:c>
      <x:c r="E244" s="51" t="s">
        <x:v>12</x:v>
      </x:c>
    </x:row>
    <x:row r="245" spans="1:8">
      <x:c r="B245" s="0" t="s">
        <x:v>1402</x:v>
      </x:c>
      <x:c r="C245" s="51" t="s">
        <x:v>13</x:v>
      </x:c>
      <x:c r="D245" s="52" t="s">
        <x:v>90</x:v>
      </x:c>
      <x:c r="E245" s="51" t="s">
        <x:v>101</x:v>
      </x:c>
    </x:row>
    <x:row r="246" spans="1:8">
      <x:c r="B246" s="0" t="s">
        <x:v>1402</x:v>
      </x:c>
      <x:c r="C246" s="51" t="s">
        <x:v>15</x:v>
      </x:c>
      <x:c r="D246" s="52" t="s">
        <x:v>90</x:v>
      </x:c>
      <x:c r="E246" s="51" t="s">
        <x:v>161</x:v>
      </x:c>
    </x:row>
    <x:row r="248" spans="1:8" customFormat="1" ht="45" customHeight="1">
      <x:c r="A248" s="53" t="s">
        <x:v>1473</x:v>
      </x:c>
      <x:c r="B248" s="53" t="s">
        <x:v>1404</x:v>
      </x:c>
      <x:c r="C248" s="53" t="s">
        <x:v>163</x:v>
      </x:c>
      <x:c r="D248" s="54" t="s">
        <x:v>31</x:v>
      </x:c>
      <x:c r="E248" s="55" t="s">
        <x:v>164</x:v>
      </x:c>
      <x:c r="F248" s="55" t="s">
        <x:v>164</x:v>
      </x:c>
      <x:c r="G248" s="56">
        <x:f>SUM(G249:G250)</x:f>
      </x:c>
      <x:c r="H248" s="0" t="s"/>
    </x:row>
    <x:row r="249" spans="1:8">
      <x:c r="A249" s="59" t="s"/>
      <x:c r="B249" s="59" t="s">
        <x:v>1474</x:v>
      </x:c>
      <x:c r="C249" s="60" t="s">
        <x:v>1475</x:v>
      </x:c>
      <x:c r="D249" s="60" t="s"/>
      <x:c r="E249" s="60" t="s"/>
      <x:c r="F249" s="60" t="s"/>
      <x:c r="G249" s="61" t="s"/>
    </x:row>
    <x:row r="250" spans="1:8">
      <x:c r="A250" s="57" t="s"/>
      <x:c r="B250" s="57" t="s"/>
      <x:c r="C250" s="58" t="n">
        <x:v>1</x:v>
      </x:c>
      <x:c r="D250" s="58" t="s"/>
      <x:c r="E250" s="58" t="s"/>
      <x:c r="F250" s="58" t="s"/>
      <x:c r="G250" s="58">
        <x:f>PRODUCT(C250:F250)</x:f>
      </x:c>
      <x:c r="H250" s="0" t="s"/>
    </x:row>
    <x:row r="252" spans="1:8" customFormat="1" ht="45" customHeight="1">
      <x:c r="A252" s="53" t="s">
        <x:v>1476</x:v>
      </x:c>
      <x:c r="B252" s="53" t="s">
        <x:v>1404</x:v>
      </x:c>
      <x:c r="C252" s="53" t="s">
        <x:v>165</x:v>
      </x:c>
      <x:c r="D252" s="54" t="s">
        <x:v>166</x:v>
      </x:c>
      <x:c r="E252" s="55" t="s">
        <x:v>167</x:v>
      </x:c>
      <x:c r="F252" s="55" t="s">
        <x:v>167</x:v>
      </x:c>
      <x:c r="G252" s="56">
        <x:f>SUM(G253:G254)</x:f>
      </x:c>
      <x:c r="H252" s="0" t="s"/>
    </x:row>
    <x:row r="253" spans="1:8">
      <x:c r="A253" s="59" t="s"/>
      <x:c r="B253" s="59" t="s">
        <x:v>1474</x:v>
      </x:c>
      <x:c r="C253" s="60" t="s">
        <x:v>1475</x:v>
      </x:c>
      <x:c r="D253" s="60" t="s"/>
      <x:c r="E253" s="60" t="s"/>
      <x:c r="F253" s="60" t="s"/>
      <x:c r="G253" s="61" t="s"/>
    </x:row>
    <x:row r="254" spans="1:8">
      <x:c r="A254" s="57" t="s"/>
      <x:c r="B254" s="57" t="s"/>
      <x:c r="C254" s="58" t="n">
        <x:v>1</x:v>
      </x:c>
      <x:c r="D254" s="58" t="s"/>
      <x:c r="E254" s="58" t="s"/>
      <x:c r="F254" s="58" t="s"/>
      <x:c r="G254" s="58">
        <x:f>PRODUCT(C254:F254)</x:f>
      </x:c>
      <x:c r="H254" s="0" t="s"/>
    </x:row>
    <x:row r="256" spans="1:8" customFormat="1" ht="45" customHeight="1">
      <x:c r="A256" s="53" t="s">
        <x:v>1477</x:v>
      </x:c>
      <x:c r="B256" s="53" t="s">
        <x:v>1404</x:v>
      </x:c>
      <x:c r="C256" s="53" t="s">
        <x:v>168</x:v>
      </x:c>
      <x:c r="D256" s="54" t="s">
        <x:v>169</x:v>
      </x:c>
      <x:c r="E256" s="55" t="s">
        <x:v>170</x:v>
      </x:c>
      <x:c r="F256" s="55" t="s">
        <x:v>170</x:v>
      </x:c>
      <x:c r="G256" s="56">
        <x:f>SUM(G257:G258)</x:f>
      </x:c>
      <x:c r="H256" s="0" t="s"/>
    </x:row>
    <x:row r="257" spans="1:8">
      <x:c r="A257" s="59" t="s"/>
      <x:c r="B257" s="59" t="s">
        <x:v>1474</x:v>
      </x:c>
      <x:c r="C257" s="60" t="s">
        <x:v>1475</x:v>
      </x:c>
      <x:c r="D257" s="60" t="s"/>
      <x:c r="E257" s="60" t="s"/>
      <x:c r="F257" s="60" t="s"/>
      <x:c r="G257" s="61" t="s"/>
    </x:row>
    <x:row r="258" spans="1:8">
      <x:c r="A258" s="57" t="s"/>
      <x:c r="B258" s="57" t="s"/>
      <x:c r="C258" s="58" t="n">
        <x:v>1</x:v>
      </x:c>
      <x:c r="D258" s="58" t="s"/>
      <x:c r="E258" s="58" t="s"/>
      <x:c r="F258" s="58" t="s"/>
      <x:c r="G258" s="58">
        <x:f>PRODUCT(C258:F258)</x:f>
      </x:c>
      <x:c r="H258" s="0" t="s"/>
    </x:row>
    <x:row r="260" spans="1:8">
      <x:c r="B260" s="0" t="s">
        <x:v>1402</x:v>
      </x:c>
      <x:c r="C260" s="51" t="s">
        <x:v>6</x:v>
      </x:c>
      <x:c r="D260" s="52" t="s">
        <x:v>7</x:v>
      </x:c>
      <x:c r="E260" s="51" t="s">
        <x:v>8</x:v>
      </x:c>
    </x:row>
    <x:row r="261" spans="1:8">
      <x:c r="B261" s="0" t="s">
        <x:v>1402</x:v>
      </x:c>
      <x:c r="C261" s="51" t="s">
        <x:v>9</x:v>
      </x:c>
      <x:c r="D261" s="52" t="s">
        <x:v>7</x:v>
      </x:c>
      <x:c r="E261" s="51" t="s">
        <x:v>10</x:v>
      </x:c>
    </x:row>
    <x:row r="262" spans="1:8">
      <x:c r="B262" s="0" t="s">
        <x:v>1402</x:v>
      </x:c>
      <x:c r="C262" s="51" t="s">
        <x:v>11</x:v>
      </x:c>
      <x:c r="D262" s="52" t="s">
        <x:v>7</x:v>
      </x:c>
      <x:c r="E262" s="51" t="s">
        <x:v>12</x:v>
      </x:c>
    </x:row>
    <x:row r="263" spans="1:8">
      <x:c r="B263" s="0" t="s">
        <x:v>1402</x:v>
      </x:c>
      <x:c r="C263" s="51" t="s">
        <x:v>13</x:v>
      </x:c>
      <x:c r="D263" s="52" t="s">
        <x:v>171</x:v>
      </x:c>
      <x:c r="E263" s="51" t="s">
        <x:v>172</x:v>
      </x:c>
    </x:row>
    <x:row r="264" spans="1:8">
      <x:c r="B264" s="0" t="s">
        <x:v>1402</x:v>
      </x:c>
      <x:c r="C264" s="51" t="s">
        <x:v>15</x:v>
      </x:c>
      <x:c r="D264" s="52" t="s">
        <x:v>7</x:v>
      </x:c>
      <x:c r="E264" s="51" t="s">
        <x:v>102</x:v>
      </x:c>
    </x:row>
    <x:row r="266" spans="1:8" customFormat="1" ht="45" customHeight="1">
      <x:c r="A266" s="53" t="s">
        <x:v>1478</x:v>
      </x:c>
      <x:c r="B266" s="53" t="s">
        <x:v>1404</x:v>
      </x:c>
      <x:c r="C266" s="53" t="s">
        <x:v>104</x:v>
      </x:c>
      <x:c r="D266" s="54" t="s">
        <x:v>31</x:v>
      </x:c>
      <x:c r="E266" s="55" t="s">
        <x:v>105</x:v>
      </x:c>
      <x:c r="F266" s="55" t="s">
        <x:v>105</x:v>
      </x:c>
      <x:c r="G266" s="56">
        <x:f>SUM(G267:G267)</x:f>
      </x:c>
      <x:c r="H266" s="0" t="s"/>
    </x:row>
    <x:row r="267" spans="1:8">
      <x:c r="A267" s="57" t="s"/>
      <x:c r="B267" s="57" t="s"/>
      <x:c r="C267" s="58" t="n">
        <x:v>2</x:v>
      </x:c>
      <x:c r="D267" s="58" t="s"/>
      <x:c r="E267" s="58" t="s"/>
      <x:c r="F267" s="58" t="s"/>
      <x:c r="G267" s="58">
        <x:f>PRODUCT(C267:F267)</x:f>
      </x:c>
      <x:c r="H267" s="0" t="s"/>
    </x:row>
    <x:row r="269" spans="1:8" customFormat="1" ht="45" customHeight="1">
      <x:c r="A269" s="53" t="s">
        <x:v>1479</x:v>
      </x:c>
      <x:c r="B269" s="53" t="s">
        <x:v>1404</x:v>
      </x:c>
      <x:c r="C269" s="53" t="s">
        <x:v>106</x:v>
      </x:c>
      <x:c r="D269" s="54" t="s">
        <x:v>44</x:v>
      </x:c>
      <x:c r="E269" s="55" t="s">
        <x:v>107</x:v>
      </x:c>
      <x:c r="F269" s="55" t="s">
        <x:v>107</x:v>
      </x:c>
      <x:c r="G269" s="56">
        <x:f>SUM(G270:G271)</x:f>
      </x:c>
      <x:c r="H269" s="0" t="s"/>
    </x:row>
    <x:row r="270" spans="1:8">
      <x:c r="A270" s="57" t="s">
        <x:v>1435</x:v>
      </x:c>
      <x:c r="B270" s="57" t="s"/>
      <x:c r="C270" s="58" t="n">
        <x:v>120</x:v>
      </x:c>
      <x:c r="D270" s="58" t="n">
        <x:v>0.4</x:v>
      </x:c>
      <x:c r="E270" s="58" t="n">
        <x:v>0.8</x:v>
      </x:c>
      <x:c r="F270" s="58" t="n">
        <x:v>0.9</x:v>
      </x:c>
      <x:c r="G270" s="58">
        <x:f>PRODUCT(C270:F270)</x:f>
      </x:c>
      <x:c r="H270" s="0" t="s"/>
    </x:row>
    <x:row r="271" spans="1:8">
      <x:c r="A271" s="57" t="s">
        <x:v>1436</x:v>
      </x:c>
      <x:c r="B271" s="57" t="s"/>
      <x:c r="C271" s="58" t="n">
        <x:v>0</x:v>
      </x:c>
      <x:c r="D271" s="58" t="n">
        <x:v>0.6</x:v>
      </x:c>
      <x:c r="E271" s="58" t="n">
        <x:v>1.4</x:v>
      </x:c>
      <x:c r="F271" s="58" t="n">
        <x:v>0.9</x:v>
      </x:c>
      <x:c r="G271" s="58">
        <x:f>PRODUCT(C271:F271)</x:f>
      </x:c>
      <x:c r="H271" s="0" t="s"/>
    </x:row>
    <x:row r="273" spans="1:8" customFormat="1" ht="45" customHeight="1">
      <x:c r="A273" s="53" t="s">
        <x:v>1480</x:v>
      </x:c>
      <x:c r="B273" s="53" t="s">
        <x:v>1404</x:v>
      </x:c>
      <x:c r="C273" s="53" t="s">
        <x:v>108</x:v>
      </x:c>
      <x:c r="D273" s="54" t="s">
        <x:v>44</x:v>
      </x:c>
      <x:c r="E273" s="55" t="s">
        <x:v>109</x:v>
      </x:c>
      <x:c r="F273" s="55" t="s">
        <x:v>109</x:v>
      </x:c>
      <x:c r="G273" s="56">
        <x:f>SUM(G274:G275)</x:f>
      </x:c>
      <x:c r="H273" s="0" t="s"/>
    </x:row>
    <x:row r="274" spans="1:8">
      <x:c r="A274" s="57" t="s">
        <x:v>1435</x:v>
      </x:c>
      <x:c r="B274" s="57" t="s"/>
      <x:c r="C274" s="58" t="n">
        <x:v>120</x:v>
      </x:c>
      <x:c r="D274" s="58" t="n">
        <x:v>0.4</x:v>
      </x:c>
      <x:c r="E274" s="58" t="n">
        <x:v>0.8</x:v>
      </x:c>
      <x:c r="F274" s="58" t="n">
        <x:v>0.1</x:v>
      </x:c>
      <x:c r="G274" s="58">
        <x:f>PRODUCT(C274:F274)</x:f>
      </x:c>
      <x:c r="H274" s="0" t="s"/>
    </x:row>
    <x:row r="275" spans="1:8">
      <x:c r="A275" s="57" t="s">
        <x:v>1436</x:v>
      </x:c>
      <x:c r="B275" s="57" t="s"/>
      <x:c r="C275" s="58" t="n">
        <x:v>0</x:v>
      </x:c>
      <x:c r="D275" s="58" t="n">
        <x:v>0.6</x:v>
      </x:c>
      <x:c r="E275" s="58" t="n">
        <x:v>1.4</x:v>
      </x:c>
      <x:c r="F275" s="58" t="n">
        <x:v>0.1</x:v>
      </x:c>
      <x:c r="G275" s="58">
        <x:f>PRODUCT(C275:F275)</x:f>
      </x:c>
      <x:c r="H275" s="0" t="s"/>
    </x:row>
    <x:row r="277" spans="1:8" customFormat="1" ht="45" customHeight="1">
      <x:c r="A277" s="53" t="s">
        <x:v>1481</x:v>
      </x:c>
      <x:c r="B277" s="53" t="s">
        <x:v>1404</x:v>
      </x:c>
      <x:c r="C277" s="53" t="s">
        <x:v>110</x:v>
      </x:c>
      <x:c r="D277" s="54" t="s">
        <x:v>19</x:v>
      </x:c>
      <x:c r="E277" s="55" t="s">
        <x:v>111</x:v>
      </x:c>
      <x:c r="F277" s="55" t="s">
        <x:v>111</x:v>
      </x:c>
      <x:c r="G277" s="56">
        <x:f>SUM(G278:G279)</x:f>
      </x:c>
      <x:c r="H277" s="0" t="s"/>
    </x:row>
    <x:row r="278" spans="1:8">
      <x:c r="A278" s="57" t="s">
        <x:v>1435</x:v>
      </x:c>
      <x:c r="B278" s="57" t="s"/>
      <x:c r="C278" s="58" t="n">
        <x:v>120</x:v>
      </x:c>
      <x:c r="D278" s="58" t="s"/>
      <x:c r="E278" s="58" t="s"/>
      <x:c r="F278" s="58" t="s"/>
      <x:c r="G278" s="58">
        <x:f>PRODUCT(C278:F278)</x:f>
      </x:c>
      <x:c r="H278" s="0" t="s"/>
    </x:row>
    <x:row r="279" spans="1:8">
      <x:c r="A279" s="57" t="s">
        <x:v>1436</x:v>
      </x:c>
      <x:c r="B279" s="57" t="s"/>
      <x:c r="C279" s="58" t="n">
        <x:v>0</x:v>
      </x:c>
      <x:c r="D279" s="58" t="s"/>
      <x:c r="E279" s="58" t="s"/>
      <x:c r="F279" s="58" t="s"/>
      <x:c r="G279" s="58">
        <x:f>PRODUCT(C279:F279)</x:f>
      </x:c>
      <x:c r="H279" s="0" t="s"/>
    </x:row>
    <x:row r="281" spans="1:8" customFormat="1" ht="45" customHeight="1">
      <x:c r="A281" s="53" t="s">
        <x:v>1482</x:v>
      </x:c>
      <x:c r="B281" s="53" t="s">
        <x:v>1404</x:v>
      </x:c>
      <x:c r="C281" s="53" t="s">
        <x:v>112</x:v>
      </x:c>
      <x:c r="D281" s="54" t="s">
        <x:v>19</x:v>
      </x:c>
      <x:c r="E281" s="55" t="s">
        <x:v>113</x:v>
      </x:c>
      <x:c r="F281" s="55" t="s">
        <x:v>113</x:v>
      </x:c>
      <x:c r="G281" s="56">
        <x:f>SUM(G282:G283)</x:f>
      </x:c>
      <x:c r="H281" s="0" t="s"/>
    </x:row>
    <x:row r="282" spans="1:8">
      <x:c r="A282" s="57" t="s">
        <x:v>1435</x:v>
      </x:c>
      <x:c r="B282" s="57" t="s"/>
      <x:c r="C282" s="58" t="n">
        <x:v>120</x:v>
      </x:c>
      <x:c r="D282" s="58" t="s"/>
      <x:c r="E282" s="58" t="s"/>
      <x:c r="F282" s="58" t="s"/>
      <x:c r="G282" s="58">
        <x:f>PRODUCT(C282:F282)</x:f>
      </x:c>
      <x:c r="H282" s="0" t="s"/>
    </x:row>
    <x:row r="283" spans="1:8">
      <x:c r="A283" s="57" t="s">
        <x:v>1436</x:v>
      </x:c>
      <x:c r="B283" s="57" t="s"/>
      <x:c r="C283" s="58" t="n">
        <x:v>0</x:v>
      </x:c>
      <x:c r="D283" s="58" t="n">
        <x:v>0</x:v>
      </x:c>
      <x:c r="E283" s="58" t="s"/>
      <x:c r="F283" s="58" t="s"/>
      <x:c r="G283" s="58">
        <x:f>PRODUCT(C283:F283)</x:f>
      </x:c>
      <x:c r="H283" s="0" t="s"/>
    </x:row>
    <x:row r="285" spans="1:8" customFormat="1" ht="45" customHeight="1">
      <x:c r="A285" s="53" t="s">
        <x:v>1483</x:v>
      </x:c>
      <x:c r="B285" s="53" t="s">
        <x:v>1404</x:v>
      </x:c>
      <x:c r="C285" s="53" t="s">
        <x:v>116</x:v>
      </x:c>
      <x:c r="D285" s="54" t="s">
        <x:v>44</x:v>
      </x:c>
      <x:c r="E285" s="55" t="s">
        <x:v>117</x:v>
      </x:c>
      <x:c r="F285" s="55" t="s">
        <x:v>117</x:v>
      </x:c>
      <x:c r="G285" s="56">
        <x:f>SUM(G286:G287)</x:f>
      </x:c>
      <x:c r="H285" s="0" t="s"/>
    </x:row>
    <x:row r="286" spans="1:8">
      <x:c r="A286" s="57" t="s">
        <x:v>1435</x:v>
      </x:c>
      <x:c r="B286" s="57" t="s"/>
      <x:c r="C286" s="58" t="n">
        <x:v>120</x:v>
      </x:c>
      <x:c r="D286" s="58" t="n">
        <x:v>0.4</x:v>
      </x:c>
      <x:c r="E286" s="58" t="n">
        <x:v>0.2</x:v>
      </x:c>
      <x:c r="F286" s="58" t="s"/>
      <x:c r="G286" s="58">
        <x:f>PRODUCT(C286:F286)</x:f>
      </x:c>
      <x:c r="H286" s="0" t="s"/>
    </x:row>
    <x:row r="287" spans="1:8">
      <x:c r="A287" s="57" t="s">
        <x:v>1436</x:v>
      </x:c>
      <x:c r="B287" s="57" t="s"/>
      <x:c r="C287" s="58" t="n">
        <x:v>0</x:v>
      </x:c>
      <x:c r="D287" s="58" t="n">
        <x:v>0.6</x:v>
      </x:c>
      <x:c r="E287" s="58" t="n">
        <x:v>0</x:v>
      </x:c>
      <x:c r="F287" s="58" t="s"/>
      <x:c r="G287" s="58">
        <x:f>PRODUCT(C287:F287)</x:f>
      </x:c>
      <x:c r="H287" s="0" t="s"/>
    </x:row>
    <x:row r="289" spans="1:8" customFormat="1" ht="45" customHeight="1">
      <x:c r="A289" s="53" t="s">
        <x:v>1484</x:v>
      </x:c>
      <x:c r="B289" s="53" t="s">
        <x:v>1404</x:v>
      </x:c>
      <x:c r="C289" s="53" t="s">
        <x:v>118</x:v>
      </x:c>
      <x:c r="D289" s="54" t="s">
        <x:v>44</x:v>
      </x:c>
      <x:c r="E289" s="55" t="s">
        <x:v>119</x:v>
      </x:c>
      <x:c r="F289" s="55" t="s">
        <x:v>119</x:v>
      </x:c>
      <x:c r="G289" s="56">
        <x:f>SUM(G290:G291)</x:f>
      </x:c>
      <x:c r="H289" s="0" t="s"/>
    </x:row>
    <x:row r="290" spans="1:8">
      <x:c r="A290" s="57" t="s">
        <x:v>1435</x:v>
      </x:c>
      <x:c r="B290" s="57" t="s"/>
      <x:c r="C290" s="58" t="n">
        <x:v>120</x:v>
      </x:c>
      <x:c r="D290" s="58" t="n">
        <x:v>0.4</x:v>
      </x:c>
      <x:c r="E290" s="58" t="n">
        <x:v>0.6</x:v>
      </x:c>
      <x:c r="F290" s="58" t="s"/>
      <x:c r="G290" s="58">
        <x:f>PRODUCT(C290:F290)</x:f>
      </x:c>
      <x:c r="H290" s="0" t="s"/>
    </x:row>
    <x:row r="291" spans="1:8">
      <x:c r="A291" s="57" t="s">
        <x:v>1436</x:v>
      </x:c>
      <x:c r="B291" s="57" t="s"/>
      <x:c r="C291" s="58" t="n">
        <x:v>0</x:v>
      </x:c>
      <x:c r="D291" s="58" t="n">
        <x:v>0.6</x:v>
      </x:c>
      <x:c r="E291" s="58" t="n">
        <x:v>1</x:v>
      </x:c>
      <x:c r="F291" s="58" t="s"/>
      <x:c r="G291" s="58">
        <x:f>PRODUCT(C291:F291)</x:f>
      </x:c>
      <x:c r="H291" s="0" t="s"/>
    </x:row>
    <x:row r="293" spans="1:8" customFormat="1" ht="45" customHeight="1">
      <x:c r="A293" s="53" t="s">
        <x:v>1485</x:v>
      </x:c>
      <x:c r="B293" s="53" t="s">
        <x:v>1404</x:v>
      </x:c>
      <x:c r="C293" s="53" t="s">
        <x:v>130</x:v>
      </x:c>
      <x:c r="D293" s="54" t="s">
        <x:v>31</x:v>
      </x:c>
      <x:c r="E293" s="55" t="s">
        <x:v>131</x:v>
      </x:c>
      <x:c r="F293" s="55" t="s">
        <x:v>131</x:v>
      </x:c>
      <x:c r="G293" s="56">
        <x:f>SUM(G294:G294)</x:f>
      </x:c>
      <x:c r="H293" s="0" t="s"/>
    </x:row>
    <x:row r="294" spans="1:8">
      <x:c r="A294" s="57" t="s"/>
      <x:c r="B294" s="57" t="s"/>
      <x:c r="C294" s="58" t="n">
        <x:v>1</x:v>
      </x:c>
      <x:c r="D294" s="58" t="s"/>
      <x:c r="E294" s="58" t="s"/>
      <x:c r="F294" s="58" t="s"/>
      <x:c r="G294" s="58">
        <x:f>PRODUCT(C294:F294)</x:f>
      </x:c>
      <x:c r="H294" s="0" t="s"/>
    </x:row>
    <x:row r="296" spans="1:8" customFormat="1" ht="45" customHeight="1">
      <x:c r="A296" s="53" t="s">
        <x:v>1486</x:v>
      </x:c>
      <x:c r="B296" s="53" t="s">
        <x:v>1404</x:v>
      </x:c>
      <x:c r="C296" s="53" t="s">
        <x:v>132</x:v>
      </x:c>
      <x:c r="D296" s="54" t="s">
        <x:v>31</x:v>
      </x:c>
      <x:c r="E296" s="55" t="s">
        <x:v>133</x:v>
      </x:c>
      <x:c r="F296" s="55" t="s">
        <x:v>133</x:v>
      </x:c>
      <x:c r="G296" s="56">
        <x:f>SUM(G297:G297)</x:f>
      </x:c>
      <x:c r="H296" s="0" t="s"/>
    </x:row>
    <x:row r="297" spans="1:8">
      <x:c r="A297" s="57" t="s"/>
      <x:c r="B297" s="57" t="s"/>
      <x:c r="C297" s="58" t="n">
        <x:v>1</x:v>
      </x:c>
      <x:c r="D297" s="58" t="s"/>
      <x:c r="E297" s="58" t="s"/>
      <x:c r="F297" s="58" t="s"/>
      <x:c r="G297" s="58">
        <x:f>PRODUCT(C297:F297)</x:f>
      </x:c>
      <x:c r="H297" s="0" t="s"/>
    </x:row>
    <x:row r="299" spans="1:8">
      <x:c r="B299" s="0" t="s">
        <x:v>1402</x:v>
      </x:c>
      <x:c r="C299" s="51" t="s">
        <x:v>6</x:v>
      </x:c>
      <x:c r="D299" s="52" t="s">
        <x:v>7</x:v>
      </x:c>
      <x:c r="E299" s="51" t="s">
        <x:v>8</x:v>
      </x:c>
    </x:row>
    <x:row r="300" spans="1:8">
      <x:c r="B300" s="0" t="s">
        <x:v>1402</x:v>
      </x:c>
      <x:c r="C300" s="51" t="s">
        <x:v>9</x:v>
      </x:c>
      <x:c r="D300" s="52" t="s">
        <x:v>7</x:v>
      </x:c>
      <x:c r="E300" s="51" t="s">
        <x:v>10</x:v>
      </x:c>
    </x:row>
    <x:row r="301" spans="1:8">
      <x:c r="B301" s="0" t="s">
        <x:v>1402</x:v>
      </x:c>
      <x:c r="C301" s="51" t="s">
        <x:v>11</x:v>
      </x:c>
      <x:c r="D301" s="52" t="s">
        <x:v>7</x:v>
      </x:c>
      <x:c r="E301" s="51" t="s">
        <x:v>12</x:v>
      </x:c>
    </x:row>
    <x:row r="302" spans="1:8">
      <x:c r="B302" s="0" t="s">
        <x:v>1402</x:v>
      </x:c>
      <x:c r="C302" s="51" t="s">
        <x:v>13</x:v>
      </x:c>
      <x:c r="D302" s="52" t="s">
        <x:v>171</x:v>
      </x:c>
      <x:c r="E302" s="51" t="s">
        <x:v>172</x:v>
      </x:c>
    </x:row>
    <x:row r="303" spans="1:8">
      <x:c r="B303" s="0" t="s">
        <x:v>1402</x:v>
      </x:c>
      <x:c r="C303" s="51" t="s">
        <x:v>15</x:v>
      </x:c>
      <x:c r="D303" s="52" t="s">
        <x:v>40</x:v>
      </x:c>
      <x:c r="E303" s="51" t="s">
        <x:v>134</x:v>
      </x:c>
    </x:row>
    <x:row r="305" spans="1:8" customFormat="1" ht="45" customHeight="1">
      <x:c r="A305" s="53" t="s">
        <x:v>1487</x:v>
      </x:c>
      <x:c r="B305" s="53" t="s">
        <x:v>1404</x:v>
      </x:c>
      <x:c r="C305" s="53" t="s">
        <x:v>136</x:v>
      </x:c>
      <x:c r="D305" s="54" t="s">
        <x:v>19</x:v>
      </x:c>
      <x:c r="E305" s="55" t="s">
        <x:v>137</x:v>
      </x:c>
      <x:c r="F305" s="55" t="s">
        <x:v>137</x:v>
      </x:c>
      <x:c r="G305" s="56">
        <x:f>SUM(G306:G310)</x:f>
      </x:c>
      <x:c r="H305" s="0" t="s"/>
    </x:row>
    <x:row r="306" spans="1:8">
      <x:c r="A306" s="57" t="s">
        <x:v>1452</x:v>
      </x:c>
      <x:c r="B306" s="57" t="s"/>
      <x:c r="C306" s="58" t="n">
        <x:v>120</x:v>
      </x:c>
      <x:c r="D306" s="58" t="s"/>
      <x:c r="E306" s="58" t="s"/>
      <x:c r="F306" s="58" t="s"/>
      <x:c r="G306" s="58">
        <x:f>PRODUCT(C306:F306)</x:f>
      </x:c>
      <x:c r="H306" s="0" t="s"/>
    </x:row>
    <x:row r="307" spans="1:8">
      <x:c r="A307" s="57" t="s">
        <x:v>1453</x:v>
      </x:c>
      <x:c r="B307" s="57" t="s"/>
      <x:c r="C307" s="58" t="n">
        <x:v>0</x:v>
      </x:c>
      <x:c r="D307" s="58" t="s"/>
      <x:c r="E307" s="58" t="s"/>
      <x:c r="F307" s="58" t="s"/>
      <x:c r="G307" s="58">
        <x:f>PRODUCT(C307:F307)</x:f>
      </x:c>
      <x:c r="H307" s="0" t="s"/>
    </x:row>
    <x:row r="308" spans="1:8">
      <x:c r="A308" s="57" t="s">
        <x:v>1454</x:v>
      </x:c>
      <x:c r="B308" s="57" t="s"/>
      <x:c r="C308" s="58" t="n">
        <x:v>5</x:v>
      </x:c>
      <x:c r="D308" s="58" t="n">
        <x:v>9</x:v>
      </x:c>
      <x:c r="E308" s="58" t="n">
        <x:v>2</x:v>
      </x:c>
      <x:c r="F308" s="58" t="s"/>
      <x:c r="G308" s="58">
        <x:f>PRODUCT(C308:F308)</x:f>
      </x:c>
      <x:c r="H308" s="0" t="s"/>
    </x:row>
    <x:row r="309" spans="1:8">
      <x:c r="A309" s="57" t="s">
        <x:v>1455</x:v>
      </x:c>
      <x:c r="B309" s="57" t="s"/>
      <x:c r="C309" s="58" t="n">
        <x:v>0</x:v>
      </x:c>
      <x:c r="D309" s="58" t="n">
        <x:v>5</x:v>
      </x:c>
      <x:c r="E309" s="58" t="s"/>
      <x:c r="F309" s="58" t="s"/>
      <x:c r="G309" s="58">
        <x:f>PRODUCT(C309:F309)</x:f>
      </x:c>
      <x:c r="H309" s="0" t="s"/>
    </x:row>
    <x:row r="310" spans="1:8">
      <x:c r="A310" s="57" t="s">
        <x:v>1456</x:v>
      </x:c>
      <x:c r="B310" s="57" t="s"/>
      <x:c r="C310" s="58" t="n">
        <x:v>50</x:v>
      </x:c>
      <x:c r="D310" s="58" t="s"/>
      <x:c r="E310" s="58" t="s"/>
      <x:c r="F310" s="58" t="s"/>
      <x:c r="G310" s="58">
        <x:f>PRODUCT(C310:F310)</x:f>
      </x:c>
      <x:c r="H310" s="0" t="s"/>
    </x:row>
    <x:row r="312" spans="1:8" customFormat="1" ht="45" customHeight="1">
      <x:c r="A312" s="53" t="s">
        <x:v>1488</x:v>
      </x:c>
      <x:c r="B312" s="53" t="s">
        <x:v>1404</x:v>
      </x:c>
      <x:c r="C312" s="53" t="s">
        <x:v>140</x:v>
      </x:c>
      <x:c r="D312" s="54" t="s">
        <x:v>19</x:v>
      </x:c>
      <x:c r="E312" s="55" t="s">
        <x:v>141</x:v>
      </x:c>
      <x:c r="F312" s="55" t="s">
        <x:v>141</x:v>
      </x:c>
      <x:c r="G312" s="56">
        <x:f>SUM(G313:G315)</x:f>
      </x:c>
      <x:c r="H312" s="0" t="s"/>
    </x:row>
    <x:row r="313" spans="1:8">
      <x:c r="A313" s="57" t="s">
        <x:v>1452</x:v>
      </x:c>
      <x:c r="B313" s="57" t="s"/>
      <x:c r="C313" s="58" t="n">
        <x:v>120</x:v>
      </x:c>
      <x:c r="D313" s="58" t="s"/>
      <x:c r="E313" s="58" t="s"/>
      <x:c r="F313" s="58" t="s"/>
      <x:c r="G313" s="58">
        <x:f>PRODUCT(C313:F313)</x:f>
      </x:c>
      <x:c r="H313" s="0" t="s"/>
    </x:row>
    <x:row r="314" spans="1:8">
      <x:c r="A314" s="57" t="s">
        <x:v>1453</x:v>
      </x:c>
      <x:c r="B314" s="57" t="s"/>
      <x:c r="C314" s="58" t="n">
        <x:v>0</x:v>
      </x:c>
      <x:c r="D314" s="58" t="s"/>
      <x:c r="E314" s="58" t="s"/>
      <x:c r="F314" s="58" t="s"/>
      <x:c r="G314" s="58">
        <x:f>PRODUCT(C314:F314)</x:f>
      </x:c>
      <x:c r="H314" s="0" t="s"/>
    </x:row>
    <x:row r="315" spans="1:8">
      <x:c r="A315" s="57" t="s">
        <x:v>1460</x:v>
      </x:c>
      <x:c r="B315" s="57" t="s"/>
      <x:c r="C315" s="58" t="n">
        <x:v>20</x:v>
      </x:c>
      <x:c r="D315" s="58" t="s"/>
      <x:c r="E315" s="58" t="s"/>
      <x:c r="F315" s="58" t="s"/>
      <x:c r="G315" s="58">
        <x:f>PRODUCT(C315:F315)</x:f>
      </x:c>
      <x:c r="H315" s="0" t="s"/>
    </x:row>
    <x:row r="317" spans="1:8" customFormat="1" ht="45" customHeight="1">
      <x:c r="A317" s="53" t="s">
        <x:v>1489</x:v>
      </x:c>
      <x:c r="B317" s="53" t="s">
        <x:v>1404</x:v>
      </x:c>
      <x:c r="C317" s="53" t="s">
        <x:v>142</x:v>
      </x:c>
      <x:c r="D317" s="54" t="s">
        <x:v>143</x:v>
      </x:c>
      <x:c r="E317" s="55" t="s">
        <x:v>144</x:v>
      </x:c>
      <x:c r="F317" s="55" t="s">
        <x:v>144</x:v>
      </x:c>
      <x:c r="G317" s="56">
        <x:f>SUM(G318:G319)</x:f>
      </x:c>
      <x:c r="H317" s="0" t="s"/>
    </x:row>
    <x:row r="318" spans="1:8">
      <x:c r="A318" s="57" t="s">
        <x:v>1462</x:v>
      </x:c>
      <x:c r="B318" s="57" t="s"/>
      <x:c r="C318" s="58" t="n">
        <x:v>5</x:v>
      </x:c>
      <x:c r="D318" s="58" t="s"/>
      <x:c r="E318" s="58" t="s"/>
      <x:c r="F318" s="58" t="s"/>
      <x:c r="G318" s="58">
        <x:f>PRODUCT(C318:F318)</x:f>
      </x:c>
      <x:c r="H318" s="0" t="s"/>
    </x:row>
    <x:row r="319" spans="1:8">
      <x:c r="A319" s="57" t="s">
        <x:v>1463</x:v>
      </x:c>
      <x:c r="B319" s="57" t="s"/>
      <x:c r="C319" s="58" t="n">
        <x:v>0</x:v>
      </x:c>
      <x:c r="D319" s="58" t="s"/>
      <x:c r="E319" s="58" t="s"/>
      <x:c r="F319" s="58" t="s"/>
      <x:c r="G319" s="58">
        <x:f>PRODUCT(C319:F319)</x:f>
      </x:c>
      <x:c r="H319" s="0" t="s"/>
    </x:row>
    <x:row r="321" spans="1:8" customFormat="1" ht="45" customHeight="1">
      <x:c r="A321" s="53" t="s">
        <x:v>1490</x:v>
      </x:c>
      <x:c r="B321" s="53" t="s">
        <x:v>1404</x:v>
      </x:c>
      <x:c r="C321" s="53" t="s">
        <x:v>145</x:v>
      </x:c>
      <x:c r="D321" s="54" t="s">
        <x:v>31</x:v>
      </x:c>
      <x:c r="E321" s="55" t="s">
        <x:v>146</x:v>
      </x:c>
      <x:c r="F321" s="55" t="s">
        <x:v>146</x:v>
      </x:c>
      <x:c r="G321" s="56">
        <x:f>SUM(G322:G322)</x:f>
      </x:c>
      <x:c r="H321" s="0" t="s"/>
    </x:row>
    <x:row r="322" spans="1:8">
      <x:c r="A322" s="57" t="s">
        <x:v>1465</x:v>
      </x:c>
      <x:c r="B322" s="57" t="s"/>
      <x:c r="C322" s="58" t="n">
        <x:v>5</x:v>
      </x:c>
      <x:c r="D322" s="58" t="s"/>
      <x:c r="E322" s="58" t="s"/>
      <x:c r="F322" s="58" t="s"/>
      <x:c r="G322" s="58">
        <x:f>PRODUCT(C322:F322)</x:f>
      </x:c>
      <x:c r="H322" s="0" t="s"/>
    </x:row>
    <x:row r="324" spans="1:8" customFormat="1" ht="45" customHeight="1">
      <x:c r="A324" s="53" t="s">
        <x:v>1491</x:v>
      </x:c>
      <x:c r="B324" s="53" t="s">
        <x:v>1404</x:v>
      </x:c>
      <x:c r="C324" s="53" t="s">
        <x:v>155</x:v>
      </x:c>
      <x:c r="D324" s="54" t="s">
        <x:v>31</x:v>
      </x:c>
      <x:c r="E324" s="55" t="s">
        <x:v>156</x:v>
      </x:c>
      <x:c r="F324" s="55" t="s">
        <x:v>156</x:v>
      </x:c>
      <x:c r="G324" s="56">
        <x:f>SUM(G325:G325)</x:f>
      </x:c>
      <x:c r="H324" s="0" t="s"/>
    </x:row>
    <x:row r="325" spans="1:8">
      <x:c r="A325" s="57" t="s"/>
      <x:c r="B325" s="57" t="s"/>
      <x:c r="C325" s="58" t="n">
        <x:v>5</x:v>
      </x:c>
      <x:c r="D325" s="58" t="s"/>
      <x:c r="E325" s="58" t="s"/>
      <x:c r="F325" s="58" t="s"/>
      <x:c r="G325" s="58">
        <x:f>PRODUCT(C325:F325)</x:f>
      </x:c>
      <x:c r="H325" s="0" t="s"/>
    </x:row>
    <x:row r="327" spans="1:8">
      <x:c r="B327" s="0" t="s">
        <x:v>1402</x:v>
      </x:c>
      <x:c r="C327" s="51" t="s">
        <x:v>6</x:v>
      </x:c>
      <x:c r="D327" s="52" t="s">
        <x:v>7</x:v>
      </x:c>
      <x:c r="E327" s="51" t="s">
        <x:v>8</x:v>
      </x:c>
    </x:row>
    <x:row r="328" spans="1:8">
      <x:c r="B328" s="0" t="s">
        <x:v>1402</x:v>
      </x:c>
      <x:c r="C328" s="51" t="s">
        <x:v>9</x:v>
      </x:c>
      <x:c r="D328" s="52" t="s">
        <x:v>7</x:v>
      </x:c>
      <x:c r="E328" s="51" t="s">
        <x:v>10</x:v>
      </x:c>
    </x:row>
    <x:row r="329" spans="1:8">
      <x:c r="B329" s="0" t="s">
        <x:v>1402</x:v>
      </x:c>
      <x:c r="C329" s="51" t="s">
        <x:v>11</x:v>
      </x:c>
      <x:c r="D329" s="52" t="s">
        <x:v>7</x:v>
      </x:c>
      <x:c r="E329" s="51" t="s">
        <x:v>12</x:v>
      </x:c>
    </x:row>
    <x:row r="330" spans="1:8">
      <x:c r="B330" s="0" t="s">
        <x:v>1402</x:v>
      </x:c>
      <x:c r="C330" s="51" t="s">
        <x:v>13</x:v>
      </x:c>
      <x:c r="D330" s="52" t="s">
        <x:v>171</x:v>
      </x:c>
      <x:c r="E330" s="51" t="s">
        <x:v>172</x:v>
      </x:c>
    </x:row>
    <x:row r="331" spans="1:8">
      <x:c r="B331" s="0" t="s">
        <x:v>1402</x:v>
      </x:c>
      <x:c r="C331" s="51" t="s">
        <x:v>15</x:v>
      </x:c>
      <x:c r="D331" s="52" t="s">
        <x:v>90</x:v>
      </x:c>
      <x:c r="E331" s="51" t="s">
        <x:v>161</x:v>
      </x:c>
    </x:row>
    <x:row r="333" spans="1:8" customFormat="1" ht="45" customHeight="1">
      <x:c r="A333" s="53" t="s">
        <x:v>1492</x:v>
      </x:c>
      <x:c r="B333" s="53" t="s">
        <x:v>1404</x:v>
      </x:c>
      <x:c r="C333" s="53" t="s">
        <x:v>163</x:v>
      </x:c>
      <x:c r="D333" s="54" t="s">
        <x:v>31</x:v>
      </x:c>
      <x:c r="E333" s="55" t="s">
        <x:v>164</x:v>
      </x:c>
      <x:c r="F333" s="55" t="s">
        <x:v>164</x:v>
      </x:c>
      <x:c r="G333" s="56">
        <x:f>SUM(G334:G335)</x:f>
      </x:c>
      <x:c r="H333" s="0" t="s"/>
    </x:row>
    <x:row r="334" spans="1:8">
      <x:c r="A334" s="59" t="s"/>
      <x:c r="B334" s="59" t="s">
        <x:v>1474</x:v>
      </x:c>
      <x:c r="C334" s="60" t="s">
        <x:v>1475</x:v>
      </x:c>
      <x:c r="D334" s="60" t="s"/>
      <x:c r="E334" s="60" t="s"/>
      <x:c r="F334" s="60" t="s"/>
      <x:c r="G334" s="61" t="s"/>
    </x:row>
    <x:row r="335" spans="1:8">
      <x:c r="A335" s="57" t="s"/>
      <x:c r="B335" s="57" t="s"/>
      <x:c r="C335" s="58" t="n">
        <x:v>1</x:v>
      </x:c>
      <x:c r="D335" s="58" t="s"/>
      <x:c r="E335" s="58" t="s"/>
      <x:c r="F335" s="58" t="s"/>
      <x:c r="G335" s="58">
        <x:f>PRODUCT(C335:F335)</x:f>
      </x:c>
      <x:c r="H335" s="0" t="s"/>
    </x:row>
    <x:row r="337" spans="1:8">
      <x:c r="B337" s="0" t="s">
        <x:v>1402</x:v>
      </x:c>
      <x:c r="C337" s="51" t="s">
        <x:v>6</x:v>
      </x:c>
      <x:c r="D337" s="52" t="s">
        <x:v>7</x:v>
      </x:c>
      <x:c r="E337" s="51" t="s">
        <x:v>8</x:v>
      </x:c>
    </x:row>
    <x:row r="338" spans="1:8">
      <x:c r="B338" s="0" t="s">
        <x:v>1402</x:v>
      </x:c>
      <x:c r="C338" s="51" t="s">
        <x:v>9</x:v>
      </x:c>
      <x:c r="D338" s="52" t="s">
        <x:v>7</x:v>
      </x:c>
      <x:c r="E338" s="51" t="s">
        <x:v>10</x:v>
      </x:c>
    </x:row>
    <x:row r="339" spans="1:8">
      <x:c r="B339" s="0" t="s">
        <x:v>1402</x:v>
      </x:c>
      <x:c r="C339" s="51" t="s">
        <x:v>11</x:v>
      </x:c>
      <x:c r="D339" s="52" t="s">
        <x:v>7</x:v>
      </x:c>
      <x:c r="E339" s="51" t="s">
        <x:v>12</x:v>
      </x:c>
    </x:row>
    <x:row r="340" spans="1:8">
      <x:c r="B340" s="0" t="s">
        <x:v>1402</x:v>
      </x:c>
      <x:c r="C340" s="51" t="s">
        <x:v>13</x:v>
      </x:c>
      <x:c r="D340" s="52" t="s">
        <x:v>176</x:v>
      </x:c>
      <x:c r="E340" s="51" t="s">
        <x:v>177</x:v>
      </x:c>
    </x:row>
    <x:row r="341" spans="1:8">
      <x:c r="B341" s="0" t="s">
        <x:v>1402</x:v>
      </x:c>
      <x:c r="C341" s="51" t="s">
        <x:v>15</x:v>
      </x:c>
      <x:c r="D341" s="52" t="s">
        <x:v>7</x:v>
      </x:c>
      <x:c r="E341" s="51" t="s">
        <x:v>102</x:v>
      </x:c>
    </x:row>
    <x:row r="343" spans="1:8" customFormat="1" ht="45" customHeight="1">
      <x:c r="A343" s="53" t="s">
        <x:v>1493</x:v>
      </x:c>
      <x:c r="B343" s="53" t="s">
        <x:v>1404</x:v>
      </x:c>
      <x:c r="C343" s="53" t="s">
        <x:v>104</x:v>
      </x:c>
      <x:c r="D343" s="54" t="s">
        <x:v>31</x:v>
      </x:c>
      <x:c r="E343" s="55" t="s">
        <x:v>105</x:v>
      </x:c>
      <x:c r="F343" s="55" t="s">
        <x:v>105</x:v>
      </x:c>
      <x:c r="G343" s="56">
        <x:f>SUM(G344:G344)</x:f>
      </x:c>
      <x:c r="H343" s="0" t="s"/>
    </x:row>
    <x:row r="344" spans="1:8">
      <x:c r="A344" s="57" t="s"/>
      <x:c r="B344" s="57" t="s"/>
      <x:c r="C344" s="58" t="n">
        <x:v>2</x:v>
      </x:c>
      <x:c r="D344" s="58" t="s"/>
      <x:c r="E344" s="58" t="s"/>
      <x:c r="F344" s="58" t="s"/>
      <x:c r="G344" s="58">
        <x:f>PRODUCT(C344:F344)</x:f>
      </x:c>
      <x:c r="H344" s="0" t="s"/>
    </x:row>
    <x:row r="346" spans="1:8" customFormat="1" ht="45" customHeight="1">
      <x:c r="A346" s="53" t="s">
        <x:v>1494</x:v>
      </x:c>
      <x:c r="B346" s="53" t="s">
        <x:v>1404</x:v>
      </x:c>
      <x:c r="C346" s="53" t="s">
        <x:v>106</x:v>
      </x:c>
      <x:c r="D346" s="54" t="s">
        <x:v>44</x:v>
      </x:c>
      <x:c r="E346" s="55" t="s">
        <x:v>107</x:v>
      </x:c>
      <x:c r="F346" s="55" t="s">
        <x:v>107</x:v>
      </x:c>
      <x:c r="G346" s="56">
        <x:f>SUM(G347:G348)</x:f>
      </x:c>
      <x:c r="H346" s="0" t="s"/>
    </x:row>
    <x:row r="347" spans="1:8">
      <x:c r="A347" s="57" t="s">
        <x:v>1435</x:v>
      </x:c>
      <x:c r="B347" s="57" t="s"/>
      <x:c r="C347" s="58" t="n">
        <x:v>400</x:v>
      </x:c>
      <x:c r="D347" s="58" t="n">
        <x:v>0.4</x:v>
      </x:c>
      <x:c r="E347" s="58" t="n">
        <x:v>0.8</x:v>
      </x:c>
      <x:c r="F347" s="58" t="n">
        <x:v>0.9</x:v>
      </x:c>
      <x:c r="G347" s="58">
        <x:f>PRODUCT(C347:F347)</x:f>
      </x:c>
      <x:c r="H347" s="0" t="s"/>
    </x:row>
    <x:row r="348" spans="1:8">
      <x:c r="A348" s="57" t="s">
        <x:v>1436</x:v>
      </x:c>
      <x:c r="B348" s="57" t="s"/>
      <x:c r="C348" s="58" t="n">
        <x:v>0</x:v>
      </x:c>
      <x:c r="D348" s="58" t="n">
        <x:v>0.6</x:v>
      </x:c>
      <x:c r="E348" s="58" t="n">
        <x:v>1.4</x:v>
      </x:c>
      <x:c r="F348" s="58" t="n">
        <x:v>0.9</x:v>
      </x:c>
      <x:c r="G348" s="58">
        <x:f>PRODUCT(C348:F348)</x:f>
      </x:c>
      <x:c r="H348" s="0" t="s"/>
    </x:row>
    <x:row r="350" spans="1:8" customFormat="1" ht="45" customHeight="1">
      <x:c r="A350" s="53" t="s">
        <x:v>1495</x:v>
      </x:c>
      <x:c r="B350" s="53" t="s">
        <x:v>1404</x:v>
      </x:c>
      <x:c r="C350" s="53" t="s">
        <x:v>108</x:v>
      </x:c>
      <x:c r="D350" s="54" t="s">
        <x:v>44</x:v>
      </x:c>
      <x:c r="E350" s="55" t="s">
        <x:v>109</x:v>
      </x:c>
      <x:c r="F350" s="55" t="s">
        <x:v>109</x:v>
      </x:c>
      <x:c r="G350" s="56">
        <x:f>SUM(G351:G352)</x:f>
      </x:c>
      <x:c r="H350" s="0" t="s"/>
    </x:row>
    <x:row r="351" spans="1:8">
      <x:c r="A351" s="57" t="s">
        <x:v>1435</x:v>
      </x:c>
      <x:c r="B351" s="57" t="s"/>
      <x:c r="C351" s="58" t="n">
        <x:v>400</x:v>
      </x:c>
      <x:c r="D351" s="58" t="n">
        <x:v>0.4</x:v>
      </x:c>
      <x:c r="E351" s="58" t="n">
        <x:v>0.8</x:v>
      </x:c>
      <x:c r="F351" s="58" t="n">
        <x:v>0.1</x:v>
      </x:c>
      <x:c r="G351" s="58">
        <x:f>PRODUCT(C351:F351)</x:f>
      </x:c>
      <x:c r="H351" s="0" t="s"/>
    </x:row>
    <x:row r="352" spans="1:8">
      <x:c r="A352" s="57" t="s">
        <x:v>1436</x:v>
      </x:c>
      <x:c r="B352" s="57" t="s"/>
      <x:c r="C352" s="58" t="n">
        <x:v>0</x:v>
      </x:c>
      <x:c r="D352" s="58" t="n">
        <x:v>0.6</x:v>
      </x:c>
      <x:c r="E352" s="58" t="n">
        <x:v>1.4</x:v>
      </x:c>
      <x:c r="F352" s="58" t="n">
        <x:v>0.1</x:v>
      </x:c>
      <x:c r="G352" s="58">
        <x:f>PRODUCT(C352:F352)</x:f>
      </x:c>
      <x:c r="H352" s="0" t="s"/>
    </x:row>
    <x:row r="354" spans="1:8" customFormat="1" ht="45" customHeight="1">
      <x:c r="A354" s="53" t="s">
        <x:v>1496</x:v>
      </x:c>
      <x:c r="B354" s="53" t="s">
        <x:v>1404</x:v>
      </x:c>
      <x:c r="C354" s="53" t="s">
        <x:v>110</x:v>
      </x:c>
      <x:c r="D354" s="54" t="s">
        <x:v>19</x:v>
      </x:c>
      <x:c r="E354" s="55" t="s">
        <x:v>111</x:v>
      </x:c>
      <x:c r="F354" s="55" t="s">
        <x:v>111</x:v>
      </x:c>
      <x:c r="G354" s="56">
        <x:f>SUM(G355:G356)</x:f>
      </x:c>
      <x:c r="H354" s="0" t="s"/>
    </x:row>
    <x:row r="355" spans="1:8">
      <x:c r="A355" s="57" t="s">
        <x:v>1435</x:v>
      </x:c>
      <x:c r="B355" s="57" t="s"/>
      <x:c r="C355" s="58" t="n">
        <x:v>400</x:v>
      </x:c>
      <x:c r="D355" s="58" t="s"/>
      <x:c r="E355" s="58" t="s"/>
      <x:c r="F355" s="58" t="s"/>
      <x:c r="G355" s="58">
        <x:f>PRODUCT(C355:F355)</x:f>
      </x:c>
      <x:c r="H355" s="0" t="s"/>
    </x:row>
    <x:row r="356" spans="1:8">
      <x:c r="A356" s="57" t="s">
        <x:v>1436</x:v>
      </x:c>
      <x:c r="B356" s="57" t="s"/>
      <x:c r="C356" s="58" t="n">
        <x:v>0</x:v>
      </x:c>
      <x:c r="D356" s="58" t="s"/>
      <x:c r="E356" s="58" t="s"/>
      <x:c r="F356" s="58" t="s"/>
      <x:c r="G356" s="58">
        <x:f>PRODUCT(C356:F356)</x:f>
      </x:c>
      <x:c r="H356" s="0" t="s"/>
    </x:row>
    <x:row r="358" spans="1:8" customFormat="1" ht="45" customHeight="1">
      <x:c r="A358" s="53" t="s">
        <x:v>1497</x:v>
      </x:c>
      <x:c r="B358" s="53" t="s">
        <x:v>1404</x:v>
      </x:c>
      <x:c r="C358" s="53" t="s">
        <x:v>112</x:v>
      </x:c>
      <x:c r="D358" s="54" t="s">
        <x:v>19</x:v>
      </x:c>
      <x:c r="E358" s="55" t="s">
        <x:v>113</x:v>
      </x:c>
      <x:c r="F358" s="55" t="s">
        <x:v>113</x:v>
      </x:c>
      <x:c r="G358" s="56">
        <x:f>SUM(G359:G360)</x:f>
      </x:c>
      <x:c r="H358" s="0" t="s"/>
    </x:row>
    <x:row r="359" spans="1:8">
      <x:c r="A359" s="57" t="s">
        <x:v>1435</x:v>
      </x:c>
      <x:c r="B359" s="57" t="s"/>
      <x:c r="C359" s="58" t="n">
        <x:v>400</x:v>
      </x:c>
      <x:c r="D359" s="58" t="s"/>
      <x:c r="E359" s="58" t="s"/>
      <x:c r="F359" s="58" t="s"/>
      <x:c r="G359" s="58">
        <x:f>PRODUCT(C359:F359)</x:f>
      </x:c>
      <x:c r="H359" s="0" t="s"/>
    </x:row>
    <x:row r="360" spans="1:8">
      <x:c r="A360" s="57" t="s">
        <x:v>1436</x:v>
      </x:c>
      <x:c r="B360" s="57" t="s"/>
      <x:c r="C360" s="58" t="n">
        <x:v>0</x:v>
      </x:c>
      <x:c r="D360" s="58" t="n">
        <x:v>0</x:v>
      </x:c>
      <x:c r="E360" s="58" t="s"/>
      <x:c r="F360" s="58" t="s"/>
      <x:c r="G360" s="58">
        <x:f>PRODUCT(C360:F360)</x:f>
      </x:c>
      <x:c r="H360" s="0" t="s"/>
    </x:row>
    <x:row r="362" spans="1:8" customFormat="1" ht="45" customHeight="1">
      <x:c r="A362" s="53" t="s">
        <x:v>1498</x:v>
      </x:c>
      <x:c r="B362" s="53" t="s">
        <x:v>1404</x:v>
      </x:c>
      <x:c r="C362" s="53" t="s">
        <x:v>116</x:v>
      </x:c>
      <x:c r="D362" s="54" t="s">
        <x:v>44</x:v>
      </x:c>
      <x:c r="E362" s="55" t="s">
        <x:v>117</x:v>
      </x:c>
      <x:c r="F362" s="55" t="s">
        <x:v>117</x:v>
      </x:c>
      <x:c r="G362" s="56">
        <x:f>SUM(G363:G364)</x:f>
      </x:c>
      <x:c r="H362" s="0" t="s"/>
    </x:row>
    <x:row r="363" spans="1:8">
      <x:c r="A363" s="57" t="s">
        <x:v>1435</x:v>
      </x:c>
      <x:c r="B363" s="57" t="s"/>
      <x:c r="C363" s="58" t="n">
        <x:v>400</x:v>
      </x:c>
      <x:c r="D363" s="58" t="n">
        <x:v>0.4</x:v>
      </x:c>
      <x:c r="E363" s="58" t="n">
        <x:v>0.2</x:v>
      </x:c>
      <x:c r="F363" s="58" t="s"/>
      <x:c r="G363" s="58">
        <x:f>PRODUCT(C363:F363)</x:f>
      </x:c>
      <x:c r="H363" s="0" t="s"/>
    </x:row>
    <x:row r="364" spans="1:8">
      <x:c r="A364" s="57" t="s">
        <x:v>1436</x:v>
      </x:c>
      <x:c r="B364" s="57" t="s"/>
      <x:c r="C364" s="58" t="n">
        <x:v>0</x:v>
      </x:c>
      <x:c r="D364" s="58" t="n">
        <x:v>0.6</x:v>
      </x:c>
      <x:c r="E364" s="58" t="n">
        <x:v>0</x:v>
      </x:c>
      <x:c r="F364" s="58" t="s"/>
      <x:c r="G364" s="58">
        <x:f>PRODUCT(C364:F364)</x:f>
      </x:c>
      <x:c r="H364" s="0" t="s"/>
    </x:row>
    <x:row r="366" spans="1:8" customFormat="1" ht="45" customHeight="1">
      <x:c r="A366" s="53" t="s">
        <x:v>1499</x:v>
      </x:c>
      <x:c r="B366" s="53" t="s">
        <x:v>1404</x:v>
      </x:c>
      <x:c r="C366" s="53" t="s">
        <x:v>118</x:v>
      </x:c>
      <x:c r="D366" s="54" t="s">
        <x:v>44</x:v>
      </x:c>
      <x:c r="E366" s="55" t="s">
        <x:v>119</x:v>
      </x:c>
      <x:c r="F366" s="55" t="s">
        <x:v>119</x:v>
      </x:c>
      <x:c r="G366" s="56">
        <x:f>SUM(G367:G368)</x:f>
      </x:c>
      <x:c r="H366" s="0" t="s"/>
    </x:row>
    <x:row r="367" spans="1:8">
      <x:c r="A367" s="57" t="s">
        <x:v>1435</x:v>
      </x:c>
      <x:c r="B367" s="57" t="s"/>
      <x:c r="C367" s="58" t="n">
        <x:v>400</x:v>
      </x:c>
      <x:c r="D367" s="58" t="n">
        <x:v>0.4</x:v>
      </x:c>
      <x:c r="E367" s="58" t="n">
        <x:v>0.6</x:v>
      </x:c>
      <x:c r="F367" s="58" t="s"/>
      <x:c r="G367" s="58">
        <x:f>PRODUCT(C367:F367)</x:f>
      </x:c>
      <x:c r="H367" s="0" t="s"/>
    </x:row>
    <x:row r="368" spans="1:8">
      <x:c r="A368" s="57" t="s">
        <x:v>1436</x:v>
      </x:c>
      <x:c r="B368" s="57" t="s"/>
      <x:c r="C368" s="58" t="n">
        <x:v>0</x:v>
      </x:c>
      <x:c r="D368" s="58" t="n">
        <x:v>0.6</x:v>
      </x:c>
      <x:c r="E368" s="58" t="n">
        <x:v>1</x:v>
      </x:c>
      <x:c r="F368" s="58" t="s"/>
      <x:c r="G368" s="58">
        <x:f>PRODUCT(C368:F368)</x:f>
      </x:c>
      <x:c r="H368" s="0" t="s"/>
    </x:row>
    <x:row r="370" spans="1:8" customFormat="1" ht="45" customHeight="1">
      <x:c r="A370" s="53" t="s">
        <x:v>1500</x:v>
      </x:c>
      <x:c r="B370" s="53" t="s">
        <x:v>1404</x:v>
      </x:c>
      <x:c r="C370" s="53" t="s">
        <x:v>130</x:v>
      </x:c>
      <x:c r="D370" s="54" t="s">
        <x:v>31</x:v>
      </x:c>
      <x:c r="E370" s="55" t="s">
        <x:v>131</x:v>
      </x:c>
      <x:c r="F370" s="55" t="s">
        <x:v>131</x:v>
      </x:c>
      <x:c r="G370" s="56">
        <x:f>SUM(G371:G371)</x:f>
      </x:c>
      <x:c r="H370" s="0" t="s"/>
    </x:row>
    <x:row r="371" spans="1:8">
      <x:c r="A371" s="57" t="s"/>
      <x:c r="B371" s="57" t="s"/>
      <x:c r="C371" s="58" t="n">
        <x:v>3</x:v>
      </x:c>
      <x:c r="D371" s="58" t="s"/>
      <x:c r="E371" s="58" t="s"/>
      <x:c r="F371" s="58" t="s"/>
      <x:c r="G371" s="58">
        <x:f>PRODUCT(C371:F371)</x:f>
      </x:c>
      <x:c r="H371" s="0" t="s"/>
    </x:row>
    <x:row r="373" spans="1:8" customFormat="1" ht="45" customHeight="1">
      <x:c r="A373" s="53" t="s">
        <x:v>1501</x:v>
      </x:c>
      <x:c r="B373" s="53" t="s">
        <x:v>1404</x:v>
      </x:c>
      <x:c r="C373" s="53" t="s">
        <x:v>132</x:v>
      </x:c>
      <x:c r="D373" s="54" t="s">
        <x:v>31</x:v>
      </x:c>
      <x:c r="E373" s="55" t="s">
        <x:v>133</x:v>
      </x:c>
      <x:c r="F373" s="55" t="s">
        <x:v>133</x:v>
      </x:c>
      <x:c r="G373" s="56">
        <x:f>SUM(G374:G374)</x:f>
      </x:c>
      <x:c r="H373" s="0" t="s"/>
    </x:row>
    <x:row r="374" spans="1:8">
      <x:c r="A374" s="57" t="s"/>
      <x:c r="B374" s="57" t="s"/>
      <x:c r="C374" s="58" t="n">
        <x:v>3</x:v>
      </x:c>
      <x:c r="D374" s="58" t="s"/>
      <x:c r="E374" s="58" t="s"/>
      <x:c r="F374" s="58" t="s"/>
      <x:c r="G374" s="58">
        <x:f>PRODUCT(C374:F374)</x:f>
      </x:c>
      <x:c r="H374" s="0" t="s"/>
    </x:row>
    <x:row r="376" spans="1:8">
      <x:c r="B376" s="0" t="s">
        <x:v>1402</x:v>
      </x:c>
      <x:c r="C376" s="51" t="s">
        <x:v>6</x:v>
      </x:c>
      <x:c r="D376" s="52" t="s">
        <x:v>7</x:v>
      </x:c>
      <x:c r="E376" s="51" t="s">
        <x:v>8</x:v>
      </x:c>
    </x:row>
    <x:row r="377" spans="1:8">
      <x:c r="B377" s="0" t="s">
        <x:v>1402</x:v>
      </x:c>
      <x:c r="C377" s="51" t="s">
        <x:v>9</x:v>
      </x:c>
      <x:c r="D377" s="52" t="s">
        <x:v>7</x:v>
      </x:c>
      <x:c r="E377" s="51" t="s">
        <x:v>10</x:v>
      </x:c>
    </x:row>
    <x:row r="378" spans="1:8">
      <x:c r="B378" s="0" t="s">
        <x:v>1402</x:v>
      </x:c>
      <x:c r="C378" s="51" t="s">
        <x:v>11</x:v>
      </x:c>
      <x:c r="D378" s="52" t="s">
        <x:v>7</x:v>
      </x:c>
      <x:c r="E378" s="51" t="s">
        <x:v>12</x:v>
      </x:c>
    </x:row>
    <x:row r="379" spans="1:8">
      <x:c r="B379" s="0" t="s">
        <x:v>1402</x:v>
      </x:c>
      <x:c r="C379" s="51" t="s">
        <x:v>13</x:v>
      </x:c>
      <x:c r="D379" s="52" t="s">
        <x:v>176</x:v>
      </x:c>
      <x:c r="E379" s="51" t="s">
        <x:v>177</x:v>
      </x:c>
    </x:row>
    <x:row r="380" spans="1:8">
      <x:c r="B380" s="0" t="s">
        <x:v>1402</x:v>
      </x:c>
      <x:c r="C380" s="51" t="s">
        <x:v>15</x:v>
      </x:c>
      <x:c r="D380" s="52" t="s">
        <x:v>40</x:v>
      </x:c>
      <x:c r="E380" s="51" t="s">
        <x:v>134</x:v>
      </x:c>
    </x:row>
    <x:row r="382" spans="1:8" customFormat="1" ht="45" customHeight="1">
      <x:c r="A382" s="53" t="s">
        <x:v>1502</x:v>
      </x:c>
      <x:c r="B382" s="53" t="s">
        <x:v>1404</x:v>
      </x:c>
      <x:c r="C382" s="53" t="s">
        <x:v>136</x:v>
      </x:c>
      <x:c r="D382" s="54" t="s">
        <x:v>19</x:v>
      </x:c>
      <x:c r="E382" s="55" t="s">
        <x:v>137</x:v>
      </x:c>
      <x:c r="F382" s="55" t="s">
        <x:v>137</x:v>
      </x:c>
      <x:c r="G382" s="56">
        <x:f>SUM(G383:G388)</x:f>
      </x:c>
      <x:c r="H382" s="0" t="s"/>
    </x:row>
    <x:row r="383" spans="1:8">
      <x:c r="A383" s="57" t="s">
        <x:v>1503</x:v>
      </x:c>
      <x:c r="B383" s="57" t="s"/>
      <x:c r="C383" s="58" t="n">
        <x:v>200</x:v>
      </x:c>
      <x:c r="D383" s="58" t="s"/>
      <x:c r="E383" s="58" t="s"/>
      <x:c r="F383" s="58" t="s"/>
      <x:c r="G383" s="58">
        <x:f>PRODUCT(C383:F383)</x:f>
      </x:c>
      <x:c r="H383" s="0" t="s"/>
    </x:row>
    <x:row r="384" spans="1:8">
      <x:c r="A384" s="57" t="s">
        <x:v>1452</x:v>
      </x:c>
      <x:c r="B384" s="57" t="s"/>
      <x:c r="C384" s="58" t="n">
        <x:v>400</x:v>
      </x:c>
      <x:c r="D384" s="58" t="s"/>
      <x:c r="E384" s="58" t="s"/>
      <x:c r="F384" s="58" t="s"/>
      <x:c r="G384" s="58">
        <x:f>PRODUCT(C384:F384)</x:f>
      </x:c>
      <x:c r="H384" s="0" t="s"/>
    </x:row>
    <x:row r="385" spans="1:8">
      <x:c r="A385" s="57" t="s">
        <x:v>1453</x:v>
      </x:c>
      <x:c r="B385" s="57" t="s"/>
      <x:c r="C385" s="58" t="n">
        <x:v>0</x:v>
      </x:c>
      <x:c r="D385" s="58" t="s"/>
      <x:c r="E385" s="58" t="s"/>
      <x:c r="F385" s="58" t="s"/>
      <x:c r="G385" s="58">
        <x:f>PRODUCT(C385:F385)</x:f>
      </x:c>
      <x:c r="H385" s="0" t="s"/>
    </x:row>
    <x:row r="386" spans="1:8">
      <x:c r="A386" s="57" t="s">
        <x:v>1454</x:v>
      </x:c>
      <x:c r="B386" s="57" t="s"/>
      <x:c r="C386" s="58" t="n">
        <x:v>20</x:v>
      </x:c>
      <x:c r="D386" s="58" t="n">
        <x:v>5</x:v>
      </x:c>
      <x:c r="E386" s="58" t="n">
        <x:v>2</x:v>
      </x:c>
      <x:c r="F386" s="58" t="s"/>
      <x:c r="G386" s="58">
        <x:f>PRODUCT(C386:F386)</x:f>
      </x:c>
      <x:c r="H386" s="0" t="s"/>
    </x:row>
    <x:row r="387" spans="1:8">
      <x:c r="A387" s="57" t="s">
        <x:v>1455</x:v>
      </x:c>
      <x:c r="B387" s="57" t="s"/>
      <x:c r="C387" s="58" t="n">
        <x:v>0</x:v>
      </x:c>
      <x:c r="D387" s="58" t="n">
        <x:v>5</x:v>
      </x:c>
      <x:c r="E387" s="58" t="s"/>
      <x:c r="F387" s="58" t="s"/>
      <x:c r="G387" s="58">
        <x:f>PRODUCT(C387:F387)</x:f>
      </x:c>
      <x:c r="H387" s="0" t="s"/>
    </x:row>
    <x:row r="388" spans="1:8">
      <x:c r="A388" s="57" t="s">
        <x:v>1456</x:v>
      </x:c>
      <x:c r="B388" s="57" t="s"/>
      <x:c r="C388" s="58" t="n">
        <x:v>50</x:v>
      </x:c>
      <x:c r="D388" s="58" t="s"/>
      <x:c r="E388" s="58" t="s"/>
      <x:c r="F388" s="58" t="s"/>
      <x:c r="G388" s="58">
        <x:f>PRODUCT(C388:F388)</x:f>
      </x:c>
      <x:c r="H388" s="0" t="s"/>
    </x:row>
    <x:row r="390" spans="1:8" customFormat="1" ht="45" customHeight="1">
      <x:c r="A390" s="53" t="s">
        <x:v>1504</x:v>
      </x:c>
      <x:c r="B390" s="53" t="s">
        <x:v>1404</x:v>
      </x:c>
      <x:c r="C390" s="53" t="s">
        <x:v>140</x:v>
      </x:c>
      <x:c r="D390" s="54" t="s">
        <x:v>19</x:v>
      </x:c>
      <x:c r="E390" s="55" t="s">
        <x:v>141</x:v>
      </x:c>
      <x:c r="F390" s="55" t="s">
        <x:v>141</x:v>
      </x:c>
      <x:c r="G390" s="56">
        <x:f>SUM(G391:G393)</x:f>
      </x:c>
      <x:c r="H390" s="0" t="s"/>
    </x:row>
    <x:row r="391" spans="1:8">
      <x:c r="A391" s="57" t="s">
        <x:v>1452</x:v>
      </x:c>
      <x:c r="B391" s="57" t="s"/>
      <x:c r="C391" s="58" t="n">
        <x:v>400</x:v>
      </x:c>
      <x:c r="D391" s="58" t="s"/>
      <x:c r="E391" s="58" t="s"/>
      <x:c r="F391" s="58" t="s"/>
      <x:c r="G391" s="58">
        <x:f>PRODUCT(C391:F391)</x:f>
      </x:c>
      <x:c r="H391" s="0" t="s"/>
    </x:row>
    <x:row r="392" spans="1:8">
      <x:c r="A392" s="57" t="s">
        <x:v>1453</x:v>
      </x:c>
      <x:c r="B392" s="57" t="s"/>
      <x:c r="C392" s="58" t="n">
        <x:v>0</x:v>
      </x:c>
      <x:c r="D392" s="58" t="s"/>
      <x:c r="E392" s="58" t="s"/>
      <x:c r="F392" s="58" t="s"/>
      <x:c r="G392" s="58">
        <x:f>PRODUCT(C392:F392)</x:f>
      </x:c>
      <x:c r="H392" s="0" t="s"/>
    </x:row>
    <x:row r="393" spans="1:8">
      <x:c r="A393" s="57" t="s">
        <x:v>1460</x:v>
      </x:c>
      <x:c r="B393" s="57" t="s"/>
      <x:c r="C393" s="58" t="n">
        <x:v>20</x:v>
      </x:c>
      <x:c r="D393" s="58" t="s"/>
      <x:c r="E393" s="58" t="s"/>
      <x:c r="F393" s="58" t="s"/>
      <x:c r="G393" s="58">
        <x:f>PRODUCT(C393:F393)</x:f>
      </x:c>
      <x:c r="H393" s="0" t="s"/>
    </x:row>
    <x:row r="395" spans="1:8" customFormat="1" ht="45" customHeight="1">
      <x:c r="A395" s="53" t="s">
        <x:v>1505</x:v>
      </x:c>
      <x:c r="B395" s="53" t="s">
        <x:v>1404</x:v>
      </x:c>
      <x:c r="C395" s="53" t="s">
        <x:v>142</x:v>
      </x:c>
      <x:c r="D395" s="54" t="s">
        <x:v>143</x:v>
      </x:c>
      <x:c r="E395" s="55" t="s">
        <x:v>144</x:v>
      </x:c>
      <x:c r="F395" s="55" t="s">
        <x:v>144</x:v>
      </x:c>
      <x:c r="G395" s="56">
        <x:f>SUM(G396:G397)</x:f>
      </x:c>
      <x:c r="H395" s="0" t="s"/>
    </x:row>
    <x:row r="396" spans="1:8">
      <x:c r="A396" s="57" t="s">
        <x:v>1462</x:v>
      </x:c>
      <x:c r="B396" s="57" t="s"/>
      <x:c r="C396" s="58" t="n">
        <x:v>20</x:v>
      </x:c>
      <x:c r="D396" s="58" t="s"/>
      <x:c r="E396" s="58" t="s"/>
      <x:c r="F396" s="58" t="s"/>
      <x:c r="G396" s="58">
        <x:f>PRODUCT(C396:F396)</x:f>
      </x:c>
      <x:c r="H396" s="0" t="s"/>
    </x:row>
    <x:row r="397" spans="1:8">
      <x:c r="A397" s="57" t="s">
        <x:v>1463</x:v>
      </x:c>
      <x:c r="B397" s="57" t="s"/>
      <x:c r="C397" s="58" t="n">
        <x:v>0</x:v>
      </x:c>
      <x:c r="D397" s="58" t="s"/>
      <x:c r="E397" s="58" t="s"/>
      <x:c r="F397" s="58" t="s"/>
      <x:c r="G397" s="58">
        <x:f>PRODUCT(C397:F397)</x:f>
      </x:c>
      <x:c r="H397" s="0" t="s"/>
    </x:row>
    <x:row r="399" spans="1:8" customFormat="1" ht="45" customHeight="1">
      <x:c r="A399" s="53" t="s">
        <x:v>1506</x:v>
      </x:c>
      <x:c r="B399" s="53" t="s">
        <x:v>1404</x:v>
      </x:c>
      <x:c r="C399" s="53" t="s">
        <x:v>147</x:v>
      </x:c>
      <x:c r="D399" s="54" t="s">
        <x:v>31</x:v>
      </x:c>
      <x:c r="E399" s="55" t="s">
        <x:v>148</x:v>
      </x:c>
      <x:c r="F399" s="55" t="s">
        <x:v>148</x:v>
      </x:c>
      <x:c r="G399" s="56">
        <x:f>SUM(G400:G400)</x:f>
      </x:c>
      <x:c r="H399" s="0" t="s"/>
    </x:row>
    <x:row r="400" spans="1:8">
      <x:c r="A400" s="57" t="s"/>
      <x:c r="B400" s="57" t="s"/>
      <x:c r="C400" s="58" t="n">
        <x:v>20</x:v>
      </x:c>
      <x:c r="D400" s="58" t="s"/>
      <x:c r="E400" s="58" t="s"/>
      <x:c r="F400" s="58" t="s"/>
      <x:c r="G400" s="58">
        <x:f>PRODUCT(C400:F400)</x:f>
      </x:c>
      <x:c r="H400" s="0" t="s"/>
    </x:row>
    <x:row r="402" spans="1:8" customFormat="1" ht="45" customHeight="1">
      <x:c r="A402" s="53" t="s">
        <x:v>1507</x:v>
      </x:c>
      <x:c r="B402" s="53" t="s">
        <x:v>1404</x:v>
      </x:c>
      <x:c r="C402" s="53" t="s">
        <x:v>157</x:v>
      </x:c>
      <x:c r="D402" s="54" t="s">
        <x:v>31</x:v>
      </x:c>
      <x:c r="E402" s="55" t="s">
        <x:v>158</x:v>
      </x:c>
      <x:c r="F402" s="55" t="s">
        <x:v>158</x:v>
      </x:c>
      <x:c r="G402" s="56">
        <x:f>SUM(G403:G403)</x:f>
      </x:c>
      <x:c r="H402" s="0" t="s"/>
    </x:row>
    <x:row r="403" spans="1:8">
      <x:c r="A403" s="57" t="s"/>
      <x:c r="B403" s="57" t="s"/>
      <x:c r="C403" s="58" t="n">
        <x:v>20</x:v>
      </x:c>
      <x:c r="D403" s="58" t="s"/>
      <x:c r="E403" s="58" t="s"/>
      <x:c r="F403" s="58" t="s"/>
      <x:c r="G403" s="58">
        <x:f>PRODUCT(C403:F403)</x:f>
      </x:c>
      <x:c r="H403" s="0" t="s"/>
    </x:row>
    <x:row r="405" spans="1:8">
      <x:c r="B405" s="0" t="s">
        <x:v>1402</x:v>
      </x:c>
      <x:c r="C405" s="51" t="s">
        <x:v>6</x:v>
      </x:c>
      <x:c r="D405" s="52" t="s">
        <x:v>7</x:v>
      </x:c>
      <x:c r="E405" s="51" t="s">
        <x:v>8</x:v>
      </x:c>
    </x:row>
    <x:row r="406" spans="1:8">
      <x:c r="B406" s="0" t="s">
        <x:v>1402</x:v>
      </x:c>
      <x:c r="C406" s="51" t="s">
        <x:v>9</x:v>
      </x:c>
      <x:c r="D406" s="52" t="s">
        <x:v>7</x:v>
      </x:c>
      <x:c r="E406" s="51" t="s">
        <x:v>10</x:v>
      </x:c>
    </x:row>
    <x:row r="407" spans="1:8">
      <x:c r="B407" s="0" t="s">
        <x:v>1402</x:v>
      </x:c>
      <x:c r="C407" s="51" t="s">
        <x:v>11</x:v>
      </x:c>
      <x:c r="D407" s="52" t="s">
        <x:v>7</x:v>
      </x:c>
      <x:c r="E407" s="51" t="s">
        <x:v>12</x:v>
      </x:c>
    </x:row>
    <x:row r="408" spans="1:8">
      <x:c r="B408" s="0" t="s">
        <x:v>1402</x:v>
      </x:c>
      <x:c r="C408" s="51" t="s">
        <x:v>13</x:v>
      </x:c>
      <x:c r="D408" s="52" t="s">
        <x:v>176</x:v>
      </x:c>
      <x:c r="E408" s="51" t="s">
        <x:v>177</x:v>
      </x:c>
    </x:row>
    <x:row r="409" spans="1:8">
      <x:c r="B409" s="0" t="s">
        <x:v>1402</x:v>
      </x:c>
      <x:c r="C409" s="51" t="s">
        <x:v>15</x:v>
      </x:c>
      <x:c r="D409" s="52" t="s">
        <x:v>90</x:v>
      </x:c>
      <x:c r="E409" s="51" t="s">
        <x:v>161</x:v>
      </x:c>
    </x:row>
    <x:row r="411" spans="1:8" customFormat="1" ht="45" customHeight="1">
      <x:c r="A411" s="53" t="s">
        <x:v>1508</x:v>
      </x:c>
      <x:c r="B411" s="53" t="s">
        <x:v>1404</x:v>
      </x:c>
      <x:c r="C411" s="53" t="s">
        <x:v>163</x:v>
      </x:c>
      <x:c r="D411" s="54" t="s">
        <x:v>31</x:v>
      </x:c>
      <x:c r="E411" s="55" t="s">
        <x:v>164</x:v>
      </x:c>
      <x:c r="F411" s="55" t="s">
        <x:v>164</x:v>
      </x:c>
      <x:c r="G411" s="56">
        <x:f>SUM(G412:G413)</x:f>
      </x:c>
      <x:c r="H411" s="0" t="s"/>
    </x:row>
    <x:row r="412" spans="1:8">
      <x:c r="A412" s="59" t="s"/>
      <x:c r="B412" s="59" t="s">
        <x:v>1474</x:v>
      </x:c>
      <x:c r="C412" s="60" t="s">
        <x:v>1475</x:v>
      </x:c>
      <x:c r="D412" s="60" t="s"/>
      <x:c r="E412" s="60" t="s"/>
      <x:c r="F412" s="60" t="s"/>
      <x:c r="G412" s="61" t="s"/>
    </x:row>
    <x:row r="413" spans="1:8">
      <x:c r="A413" s="57" t="s"/>
      <x:c r="B413" s="57" t="s"/>
      <x:c r="C413" s="58" t="n">
        <x:v>1</x:v>
      </x:c>
      <x:c r="D413" s="58" t="s"/>
      <x:c r="E413" s="58" t="s"/>
      <x:c r="F413" s="58" t="s"/>
      <x:c r="G413" s="58">
        <x:f>PRODUCT(C413:F413)</x:f>
      </x:c>
      <x:c r="H413" s="0" t="s"/>
    </x:row>
    <x:row r="415" spans="1:8">
      <x:c r="B415" s="0" t="s">
        <x:v>1402</x:v>
      </x:c>
      <x:c r="C415" s="51" t="s">
        <x:v>6</x:v>
      </x:c>
      <x:c r="D415" s="52" t="s">
        <x:v>7</x:v>
      </x:c>
      <x:c r="E415" s="51" t="s">
        <x:v>8</x:v>
      </x:c>
    </x:row>
    <x:row r="416" spans="1:8">
      <x:c r="B416" s="0" t="s">
        <x:v>1402</x:v>
      </x:c>
      <x:c r="C416" s="51" t="s">
        <x:v>9</x:v>
      </x:c>
      <x:c r="D416" s="52" t="s">
        <x:v>7</x:v>
      </x:c>
      <x:c r="E416" s="51" t="s">
        <x:v>10</x:v>
      </x:c>
    </x:row>
    <x:row r="417" spans="1:8">
      <x:c r="B417" s="0" t="s">
        <x:v>1402</x:v>
      </x:c>
      <x:c r="C417" s="51" t="s">
        <x:v>11</x:v>
      </x:c>
      <x:c r="D417" s="52" t="s">
        <x:v>7</x:v>
      </x:c>
      <x:c r="E417" s="51" t="s">
        <x:v>12</x:v>
      </x:c>
    </x:row>
    <x:row r="418" spans="1:8">
      <x:c r="B418" s="0" t="s">
        <x:v>1402</x:v>
      </x:c>
      <x:c r="C418" s="51" t="s">
        <x:v>13</x:v>
      </x:c>
      <x:c r="D418" s="52" t="s">
        <x:v>181</x:v>
      </x:c>
      <x:c r="E418" s="51" t="s">
        <x:v>182</x:v>
      </x:c>
    </x:row>
    <x:row r="419" spans="1:8">
      <x:c r="B419" s="0" t="s">
        <x:v>1402</x:v>
      </x:c>
      <x:c r="C419" s="51" t="s">
        <x:v>15</x:v>
      </x:c>
      <x:c r="D419" s="52" t="s">
        <x:v>7</x:v>
      </x:c>
      <x:c r="E419" s="51" t="s">
        <x:v>102</x:v>
      </x:c>
    </x:row>
    <x:row r="421" spans="1:8" customFormat="1" ht="45" customHeight="1">
      <x:c r="A421" s="53" t="s">
        <x:v>1509</x:v>
      </x:c>
      <x:c r="B421" s="53" t="s">
        <x:v>1404</x:v>
      </x:c>
      <x:c r="C421" s="53" t="s">
        <x:v>104</x:v>
      </x:c>
      <x:c r="D421" s="54" t="s">
        <x:v>31</x:v>
      </x:c>
      <x:c r="E421" s="55" t="s">
        <x:v>105</x:v>
      </x:c>
      <x:c r="F421" s="55" t="s">
        <x:v>105</x:v>
      </x:c>
      <x:c r="G421" s="56">
        <x:f>SUM(G422:G422)</x:f>
      </x:c>
      <x:c r="H421" s="0" t="s"/>
    </x:row>
    <x:row r="422" spans="1:8">
      <x:c r="A422" s="57" t="s"/>
      <x:c r="B422" s="57" t="s"/>
      <x:c r="C422" s="58" t="n">
        <x:v>3</x:v>
      </x:c>
      <x:c r="D422" s="58" t="s"/>
      <x:c r="E422" s="58" t="s"/>
      <x:c r="F422" s="58" t="s"/>
      <x:c r="G422" s="58">
        <x:f>PRODUCT(C422:F422)</x:f>
      </x:c>
      <x:c r="H422" s="0" t="s"/>
    </x:row>
    <x:row r="424" spans="1:8" customFormat="1" ht="45" customHeight="1">
      <x:c r="A424" s="53" t="s">
        <x:v>1510</x:v>
      </x:c>
      <x:c r="B424" s="53" t="s">
        <x:v>1404</x:v>
      </x:c>
      <x:c r="C424" s="53" t="s">
        <x:v>106</x:v>
      </x:c>
      <x:c r="D424" s="54" t="s">
        <x:v>44</x:v>
      </x:c>
      <x:c r="E424" s="55" t="s">
        <x:v>107</x:v>
      </x:c>
      <x:c r="F424" s="55" t="s">
        <x:v>107</x:v>
      </x:c>
      <x:c r="G424" s="56">
        <x:f>SUM(G425:G426)</x:f>
      </x:c>
      <x:c r="H424" s="0" t="s"/>
    </x:row>
    <x:row r="425" spans="1:8">
      <x:c r="A425" s="57" t="s">
        <x:v>1435</x:v>
      </x:c>
      <x:c r="B425" s="57" t="s"/>
      <x:c r="C425" s="58" t="n">
        <x:v>295</x:v>
      </x:c>
      <x:c r="D425" s="58" t="n">
        <x:v>0.4</x:v>
      </x:c>
      <x:c r="E425" s="58" t="n">
        <x:v>0.8</x:v>
      </x:c>
      <x:c r="F425" s="58" t="n">
        <x:v>0.9</x:v>
      </x:c>
      <x:c r="G425" s="58">
        <x:f>PRODUCT(C425:F425)</x:f>
      </x:c>
      <x:c r="H425" s="0" t="s"/>
    </x:row>
    <x:row r="426" spans="1:8">
      <x:c r="A426" s="57" t="s">
        <x:v>1436</x:v>
      </x:c>
      <x:c r="B426" s="57" t="s"/>
      <x:c r="C426" s="58" t="n">
        <x:v>0</x:v>
      </x:c>
      <x:c r="D426" s="58" t="n">
        <x:v>0.6</x:v>
      </x:c>
      <x:c r="E426" s="58" t="n">
        <x:v>1.4</x:v>
      </x:c>
      <x:c r="F426" s="58" t="n">
        <x:v>0.9</x:v>
      </x:c>
      <x:c r="G426" s="58">
        <x:f>PRODUCT(C426:F426)</x:f>
      </x:c>
      <x:c r="H426" s="0" t="s"/>
    </x:row>
    <x:row r="428" spans="1:8" customFormat="1" ht="45" customHeight="1">
      <x:c r="A428" s="53" t="s">
        <x:v>1511</x:v>
      </x:c>
      <x:c r="B428" s="53" t="s">
        <x:v>1404</x:v>
      </x:c>
      <x:c r="C428" s="53" t="s">
        <x:v>108</x:v>
      </x:c>
      <x:c r="D428" s="54" t="s">
        <x:v>44</x:v>
      </x:c>
      <x:c r="E428" s="55" t="s">
        <x:v>109</x:v>
      </x:c>
      <x:c r="F428" s="55" t="s">
        <x:v>109</x:v>
      </x:c>
      <x:c r="G428" s="56">
        <x:f>SUM(G429:G430)</x:f>
      </x:c>
      <x:c r="H428" s="0" t="s"/>
    </x:row>
    <x:row r="429" spans="1:8">
      <x:c r="A429" s="57" t="s">
        <x:v>1435</x:v>
      </x:c>
      <x:c r="B429" s="57" t="s"/>
      <x:c r="C429" s="58" t="n">
        <x:v>295</x:v>
      </x:c>
      <x:c r="D429" s="58" t="n">
        <x:v>0.4</x:v>
      </x:c>
      <x:c r="E429" s="58" t="n">
        <x:v>0.8</x:v>
      </x:c>
      <x:c r="F429" s="58" t="n">
        <x:v>0.1</x:v>
      </x:c>
      <x:c r="G429" s="58">
        <x:f>PRODUCT(C429:F429)</x:f>
      </x:c>
      <x:c r="H429" s="0" t="s"/>
    </x:row>
    <x:row r="430" spans="1:8">
      <x:c r="A430" s="57" t="s">
        <x:v>1436</x:v>
      </x:c>
      <x:c r="B430" s="57" t="s"/>
      <x:c r="C430" s="58" t="n">
        <x:v>0</x:v>
      </x:c>
      <x:c r="D430" s="58" t="n">
        <x:v>0.6</x:v>
      </x:c>
      <x:c r="E430" s="58" t="n">
        <x:v>1.4</x:v>
      </x:c>
      <x:c r="F430" s="58" t="n">
        <x:v>0.1</x:v>
      </x:c>
      <x:c r="G430" s="58">
        <x:f>PRODUCT(C430:F430)</x:f>
      </x:c>
      <x:c r="H430" s="0" t="s"/>
    </x:row>
    <x:row r="432" spans="1:8" customFormat="1" ht="45" customHeight="1">
      <x:c r="A432" s="53" t="s">
        <x:v>1512</x:v>
      </x:c>
      <x:c r="B432" s="53" t="s">
        <x:v>1404</x:v>
      </x:c>
      <x:c r="C432" s="53" t="s">
        <x:v>110</x:v>
      </x:c>
      <x:c r="D432" s="54" t="s">
        <x:v>19</x:v>
      </x:c>
      <x:c r="E432" s="55" t="s">
        <x:v>111</x:v>
      </x:c>
      <x:c r="F432" s="55" t="s">
        <x:v>111</x:v>
      </x:c>
      <x:c r="G432" s="56">
        <x:f>SUM(G433:G434)</x:f>
      </x:c>
      <x:c r="H432" s="0" t="s"/>
    </x:row>
    <x:row r="433" spans="1:8">
      <x:c r="A433" s="57" t="s">
        <x:v>1435</x:v>
      </x:c>
      <x:c r="B433" s="57" t="s"/>
      <x:c r="C433" s="58" t="n">
        <x:v>295</x:v>
      </x:c>
      <x:c r="D433" s="58" t="s"/>
      <x:c r="E433" s="58" t="s"/>
      <x:c r="F433" s="58" t="s"/>
      <x:c r="G433" s="58">
        <x:f>PRODUCT(C433:F433)</x:f>
      </x:c>
      <x:c r="H433" s="0" t="s"/>
    </x:row>
    <x:row r="434" spans="1:8">
      <x:c r="A434" s="57" t="s">
        <x:v>1436</x:v>
      </x:c>
      <x:c r="B434" s="57" t="s"/>
      <x:c r="C434" s="58" t="n">
        <x:v>0</x:v>
      </x:c>
      <x:c r="D434" s="58" t="s"/>
      <x:c r="E434" s="58" t="s"/>
      <x:c r="F434" s="58" t="s"/>
      <x:c r="G434" s="58">
        <x:f>PRODUCT(C434:F434)</x:f>
      </x:c>
      <x:c r="H434" s="0" t="s"/>
    </x:row>
    <x:row r="436" spans="1:8" customFormat="1" ht="45" customHeight="1">
      <x:c r="A436" s="53" t="s">
        <x:v>1513</x:v>
      </x:c>
      <x:c r="B436" s="53" t="s">
        <x:v>1404</x:v>
      </x:c>
      <x:c r="C436" s="53" t="s">
        <x:v>112</x:v>
      </x:c>
      <x:c r="D436" s="54" t="s">
        <x:v>19</x:v>
      </x:c>
      <x:c r="E436" s="55" t="s">
        <x:v>113</x:v>
      </x:c>
      <x:c r="F436" s="55" t="s">
        <x:v>113</x:v>
      </x:c>
      <x:c r="G436" s="56">
        <x:f>SUM(G437:G438)</x:f>
      </x:c>
      <x:c r="H436" s="0" t="s"/>
    </x:row>
    <x:row r="437" spans="1:8">
      <x:c r="A437" s="57" t="s">
        <x:v>1435</x:v>
      </x:c>
      <x:c r="B437" s="57" t="s"/>
      <x:c r="C437" s="58" t="n">
        <x:v>295</x:v>
      </x:c>
      <x:c r="D437" s="58" t="s"/>
      <x:c r="E437" s="58" t="s"/>
      <x:c r="F437" s="58" t="s"/>
      <x:c r="G437" s="58">
        <x:f>PRODUCT(C437:F437)</x:f>
      </x:c>
      <x:c r="H437" s="0" t="s"/>
    </x:row>
    <x:row r="438" spans="1:8">
      <x:c r="A438" s="57" t="s">
        <x:v>1436</x:v>
      </x:c>
      <x:c r="B438" s="57" t="s"/>
      <x:c r="C438" s="58" t="n">
        <x:v>0</x:v>
      </x:c>
      <x:c r="D438" s="58" t="n">
        <x:v>0</x:v>
      </x:c>
      <x:c r="E438" s="58" t="s"/>
      <x:c r="F438" s="58" t="s"/>
      <x:c r="G438" s="58">
        <x:f>PRODUCT(C438:F438)</x:f>
      </x:c>
      <x:c r="H438" s="0" t="s"/>
    </x:row>
    <x:row r="440" spans="1:8" customFormat="1" ht="45" customHeight="1">
      <x:c r="A440" s="53" t="s">
        <x:v>1514</x:v>
      </x:c>
      <x:c r="B440" s="53" t="s">
        <x:v>1404</x:v>
      </x:c>
      <x:c r="C440" s="53" t="s">
        <x:v>116</x:v>
      </x:c>
      <x:c r="D440" s="54" t="s">
        <x:v>44</x:v>
      </x:c>
      <x:c r="E440" s="55" t="s">
        <x:v>117</x:v>
      </x:c>
      <x:c r="F440" s="55" t="s">
        <x:v>117</x:v>
      </x:c>
      <x:c r="G440" s="56">
        <x:f>SUM(G441:G442)</x:f>
      </x:c>
      <x:c r="H440" s="0" t="s"/>
    </x:row>
    <x:row r="441" spans="1:8">
      <x:c r="A441" s="57" t="s">
        <x:v>1435</x:v>
      </x:c>
      <x:c r="B441" s="57" t="s"/>
      <x:c r="C441" s="58" t="n">
        <x:v>295</x:v>
      </x:c>
      <x:c r="D441" s="58" t="n">
        <x:v>0.4</x:v>
      </x:c>
      <x:c r="E441" s="58" t="n">
        <x:v>0.2</x:v>
      </x:c>
      <x:c r="F441" s="58" t="s"/>
      <x:c r="G441" s="58">
        <x:f>PRODUCT(C441:F441)</x:f>
      </x:c>
      <x:c r="H441" s="0" t="s"/>
    </x:row>
    <x:row r="442" spans="1:8">
      <x:c r="A442" s="57" t="s">
        <x:v>1436</x:v>
      </x:c>
      <x:c r="B442" s="57" t="s"/>
      <x:c r="C442" s="58" t="n">
        <x:v>0</x:v>
      </x:c>
      <x:c r="D442" s="58" t="n">
        <x:v>0.6</x:v>
      </x:c>
      <x:c r="E442" s="58" t="n">
        <x:v>0</x:v>
      </x:c>
      <x:c r="F442" s="58" t="s"/>
      <x:c r="G442" s="58">
        <x:f>PRODUCT(C442:F442)</x:f>
      </x:c>
      <x:c r="H442" s="0" t="s"/>
    </x:row>
    <x:row r="444" spans="1:8" customFormat="1" ht="45" customHeight="1">
      <x:c r="A444" s="53" t="s">
        <x:v>1515</x:v>
      </x:c>
      <x:c r="B444" s="53" t="s">
        <x:v>1404</x:v>
      </x:c>
      <x:c r="C444" s="53" t="s">
        <x:v>118</x:v>
      </x:c>
      <x:c r="D444" s="54" t="s">
        <x:v>44</x:v>
      </x:c>
      <x:c r="E444" s="55" t="s">
        <x:v>119</x:v>
      </x:c>
      <x:c r="F444" s="55" t="s">
        <x:v>119</x:v>
      </x:c>
      <x:c r="G444" s="56">
        <x:f>SUM(G445:G446)</x:f>
      </x:c>
      <x:c r="H444" s="0" t="s"/>
    </x:row>
    <x:row r="445" spans="1:8">
      <x:c r="A445" s="57" t="s">
        <x:v>1435</x:v>
      </x:c>
      <x:c r="B445" s="57" t="s"/>
      <x:c r="C445" s="58" t="n">
        <x:v>295</x:v>
      </x:c>
      <x:c r="D445" s="58" t="n">
        <x:v>0.4</x:v>
      </x:c>
      <x:c r="E445" s="58" t="n">
        <x:v>0.6</x:v>
      </x:c>
      <x:c r="F445" s="58" t="s"/>
      <x:c r="G445" s="58">
        <x:f>PRODUCT(C445:F445)</x:f>
      </x:c>
      <x:c r="H445" s="0" t="s"/>
    </x:row>
    <x:row r="446" spans="1:8">
      <x:c r="A446" s="57" t="s">
        <x:v>1436</x:v>
      </x:c>
      <x:c r="B446" s="57" t="s"/>
      <x:c r="C446" s="58" t="n">
        <x:v>0</x:v>
      </x:c>
      <x:c r="D446" s="58" t="n">
        <x:v>0.6</x:v>
      </x:c>
      <x:c r="E446" s="58" t="n">
        <x:v>1</x:v>
      </x:c>
      <x:c r="F446" s="58" t="s"/>
      <x:c r="G446" s="58">
        <x:f>PRODUCT(C446:F446)</x:f>
      </x:c>
      <x:c r="H446" s="0" t="s"/>
    </x:row>
    <x:row r="448" spans="1:8" customFormat="1" ht="45" customHeight="1">
      <x:c r="A448" s="53" t="s">
        <x:v>1516</x:v>
      </x:c>
      <x:c r="B448" s="53" t="s">
        <x:v>1404</x:v>
      </x:c>
      <x:c r="C448" s="53" t="s">
        <x:v>130</x:v>
      </x:c>
      <x:c r="D448" s="54" t="s">
        <x:v>31</x:v>
      </x:c>
      <x:c r="E448" s="55" t="s">
        <x:v>131</x:v>
      </x:c>
      <x:c r="F448" s="55" t="s">
        <x:v>131</x:v>
      </x:c>
      <x:c r="G448" s="56">
        <x:f>SUM(G449:G449)</x:f>
      </x:c>
      <x:c r="H448" s="0" t="s"/>
    </x:row>
    <x:row r="449" spans="1:8">
      <x:c r="A449" s="57" t="s"/>
      <x:c r="B449" s="57" t="s"/>
      <x:c r="C449" s="58" t="n">
        <x:v>3</x:v>
      </x:c>
      <x:c r="D449" s="58" t="s"/>
      <x:c r="E449" s="58" t="s"/>
      <x:c r="F449" s="58" t="s"/>
      <x:c r="G449" s="58">
        <x:f>PRODUCT(C449:F449)</x:f>
      </x:c>
      <x:c r="H449" s="0" t="s"/>
    </x:row>
    <x:row r="451" spans="1:8" customFormat="1" ht="45" customHeight="1">
      <x:c r="A451" s="53" t="s">
        <x:v>1517</x:v>
      </x:c>
      <x:c r="B451" s="53" t="s">
        <x:v>1404</x:v>
      </x:c>
      <x:c r="C451" s="53" t="s">
        <x:v>132</x:v>
      </x:c>
      <x:c r="D451" s="54" t="s">
        <x:v>31</x:v>
      </x:c>
      <x:c r="E451" s="55" t="s">
        <x:v>133</x:v>
      </x:c>
      <x:c r="F451" s="55" t="s">
        <x:v>133</x:v>
      </x:c>
      <x:c r="G451" s="56">
        <x:f>SUM(G452:G452)</x:f>
      </x:c>
      <x:c r="H451" s="0" t="s"/>
    </x:row>
    <x:row r="452" spans="1:8">
      <x:c r="A452" s="57" t="s"/>
      <x:c r="B452" s="57" t="s"/>
      <x:c r="C452" s="58" t="n">
        <x:v>3</x:v>
      </x:c>
      <x:c r="D452" s="58" t="s"/>
      <x:c r="E452" s="58" t="s"/>
      <x:c r="F452" s="58" t="s"/>
      <x:c r="G452" s="58">
        <x:f>PRODUCT(C452:F452)</x:f>
      </x:c>
      <x:c r="H452" s="0" t="s"/>
    </x:row>
    <x:row r="454" spans="1:8">
      <x:c r="B454" s="0" t="s">
        <x:v>1402</x:v>
      </x:c>
      <x:c r="C454" s="51" t="s">
        <x:v>6</x:v>
      </x:c>
      <x:c r="D454" s="52" t="s">
        <x:v>7</x:v>
      </x:c>
      <x:c r="E454" s="51" t="s">
        <x:v>8</x:v>
      </x:c>
    </x:row>
    <x:row r="455" spans="1:8">
      <x:c r="B455" s="0" t="s">
        <x:v>1402</x:v>
      </x:c>
      <x:c r="C455" s="51" t="s">
        <x:v>9</x:v>
      </x:c>
      <x:c r="D455" s="52" t="s">
        <x:v>7</x:v>
      </x:c>
      <x:c r="E455" s="51" t="s">
        <x:v>10</x:v>
      </x:c>
    </x:row>
    <x:row r="456" spans="1:8">
      <x:c r="B456" s="0" t="s">
        <x:v>1402</x:v>
      </x:c>
      <x:c r="C456" s="51" t="s">
        <x:v>11</x:v>
      </x:c>
      <x:c r="D456" s="52" t="s">
        <x:v>7</x:v>
      </x:c>
      <x:c r="E456" s="51" t="s">
        <x:v>12</x:v>
      </x:c>
    </x:row>
    <x:row r="457" spans="1:8">
      <x:c r="B457" s="0" t="s">
        <x:v>1402</x:v>
      </x:c>
      <x:c r="C457" s="51" t="s">
        <x:v>13</x:v>
      </x:c>
      <x:c r="D457" s="52" t="s">
        <x:v>181</x:v>
      </x:c>
      <x:c r="E457" s="51" t="s">
        <x:v>182</x:v>
      </x:c>
    </x:row>
    <x:row r="458" spans="1:8">
      <x:c r="B458" s="0" t="s">
        <x:v>1402</x:v>
      </x:c>
      <x:c r="C458" s="51" t="s">
        <x:v>15</x:v>
      </x:c>
      <x:c r="D458" s="52" t="s">
        <x:v>40</x:v>
      </x:c>
      <x:c r="E458" s="51" t="s">
        <x:v>134</x:v>
      </x:c>
    </x:row>
    <x:row r="460" spans="1:8" customFormat="1" ht="45" customHeight="1">
      <x:c r="A460" s="53" t="s">
        <x:v>1518</x:v>
      </x:c>
      <x:c r="B460" s="53" t="s">
        <x:v>1404</x:v>
      </x:c>
      <x:c r="C460" s="53" t="s">
        <x:v>136</x:v>
      </x:c>
      <x:c r="D460" s="54" t="s">
        <x:v>19</x:v>
      </x:c>
      <x:c r="E460" s="55" t="s">
        <x:v>137</x:v>
      </x:c>
      <x:c r="F460" s="55" t="s">
        <x:v>137</x:v>
      </x:c>
      <x:c r="G460" s="56">
        <x:f>SUM(G461:G466)</x:f>
      </x:c>
      <x:c r="H460" s="0" t="s"/>
    </x:row>
    <x:row r="461" spans="1:8">
      <x:c r="A461" s="57" t="s">
        <x:v>1519</x:v>
      </x:c>
      <x:c r="B461" s="57" t="s"/>
      <x:c r="C461" s="58" t="n">
        <x:v>150</x:v>
      </x:c>
      <x:c r="D461" s="58" t="s"/>
      <x:c r="E461" s="58" t="s"/>
      <x:c r="F461" s="58" t="s"/>
      <x:c r="G461" s="58">
        <x:f>PRODUCT(C461:F461)</x:f>
      </x:c>
      <x:c r="H461" s="0" t="s"/>
    </x:row>
    <x:row r="462" spans="1:8">
      <x:c r="A462" s="57" t="s">
        <x:v>1452</x:v>
      </x:c>
      <x:c r="B462" s="57" t="s"/>
      <x:c r="C462" s="58" t="n">
        <x:v>295</x:v>
      </x:c>
      <x:c r="D462" s="58" t="s"/>
      <x:c r="E462" s="58" t="s"/>
      <x:c r="F462" s="58" t="s"/>
      <x:c r="G462" s="58">
        <x:f>PRODUCT(C462:F462)</x:f>
      </x:c>
      <x:c r="H462" s="0" t="s"/>
    </x:row>
    <x:row r="463" spans="1:8">
      <x:c r="A463" s="57" t="s">
        <x:v>1453</x:v>
      </x:c>
      <x:c r="B463" s="57" t="s"/>
      <x:c r="C463" s="58" t="n">
        <x:v>0</x:v>
      </x:c>
      <x:c r="D463" s="58" t="s"/>
      <x:c r="E463" s="58" t="s"/>
      <x:c r="F463" s="58" t="s"/>
      <x:c r="G463" s="58">
        <x:f>PRODUCT(C463:F463)</x:f>
      </x:c>
      <x:c r="H463" s="0" t="s"/>
    </x:row>
    <x:row r="464" spans="1:8">
      <x:c r="A464" s="57" t="s">
        <x:v>1454</x:v>
      </x:c>
      <x:c r="B464" s="57" t="s"/>
      <x:c r="C464" s="58" t="n">
        <x:v>3</x:v>
      </x:c>
      <x:c r="D464" s="58" t="n">
        <x:v>9</x:v>
      </x:c>
      <x:c r="E464" s="58" t="n">
        <x:v>2</x:v>
      </x:c>
      <x:c r="F464" s="58" t="s"/>
      <x:c r="G464" s="58">
        <x:f>PRODUCT(C464:F464)</x:f>
      </x:c>
      <x:c r="H464" s="0" t="s"/>
    </x:row>
    <x:row r="465" spans="1:8">
      <x:c r="A465" s="57" t="s">
        <x:v>1455</x:v>
      </x:c>
      <x:c r="B465" s="57" t="s"/>
      <x:c r="C465" s="58" t="n">
        <x:v>0</x:v>
      </x:c>
      <x:c r="D465" s="58" t="n">
        <x:v>5</x:v>
      </x:c>
      <x:c r="E465" s="58" t="s"/>
      <x:c r="F465" s="58" t="s"/>
      <x:c r="G465" s="58">
        <x:f>PRODUCT(C465:F465)</x:f>
      </x:c>
      <x:c r="H465" s="0" t="s"/>
    </x:row>
    <x:row r="466" spans="1:8">
      <x:c r="A466" s="57" t="s">
        <x:v>1456</x:v>
      </x:c>
      <x:c r="B466" s="57" t="s"/>
      <x:c r="C466" s="58" t="n">
        <x:v>50</x:v>
      </x:c>
      <x:c r="D466" s="58" t="s"/>
      <x:c r="E466" s="58" t="s"/>
      <x:c r="F466" s="58" t="s"/>
      <x:c r="G466" s="58">
        <x:f>PRODUCT(C466:F466)</x:f>
      </x:c>
      <x:c r="H466" s="0" t="s"/>
    </x:row>
    <x:row r="468" spans="1:8" customFormat="1" ht="45" customHeight="1">
      <x:c r="A468" s="53" t="s">
        <x:v>1520</x:v>
      </x:c>
      <x:c r="B468" s="53" t="s">
        <x:v>1404</x:v>
      </x:c>
      <x:c r="C468" s="53" t="s">
        <x:v>140</x:v>
      </x:c>
      <x:c r="D468" s="54" t="s">
        <x:v>19</x:v>
      </x:c>
      <x:c r="E468" s="55" t="s">
        <x:v>141</x:v>
      </x:c>
      <x:c r="F468" s="55" t="s">
        <x:v>141</x:v>
      </x:c>
      <x:c r="G468" s="56">
        <x:f>SUM(G469:G471)</x:f>
      </x:c>
      <x:c r="H468" s="0" t="s"/>
    </x:row>
    <x:row r="469" spans="1:8">
      <x:c r="A469" s="57" t="s">
        <x:v>1452</x:v>
      </x:c>
      <x:c r="B469" s="57" t="s"/>
      <x:c r="C469" s="58" t="n">
        <x:v>295</x:v>
      </x:c>
      <x:c r="D469" s="58" t="s"/>
      <x:c r="E469" s="58" t="s"/>
      <x:c r="F469" s="58" t="s"/>
      <x:c r="G469" s="58">
        <x:f>PRODUCT(C469:F469)</x:f>
      </x:c>
      <x:c r="H469" s="0" t="s"/>
    </x:row>
    <x:row r="470" spans="1:8">
      <x:c r="A470" s="57" t="s">
        <x:v>1453</x:v>
      </x:c>
      <x:c r="B470" s="57" t="s"/>
      <x:c r="C470" s="58" t="n">
        <x:v>0</x:v>
      </x:c>
      <x:c r="D470" s="58" t="s"/>
      <x:c r="E470" s="58" t="s"/>
      <x:c r="F470" s="58" t="s"/>
      <x:c r="G470" s="58">
        <x:f>PRODUCT(C470:F470)</x:f>
      </x:c>
      <x:c r="H470" s="0" t="s"/>
    </x:row>
    <x:row r="471" spans="1:8">
      <x:c r="A471" s="57" t="s">
        <x:v>1460</x:v>
      </x:c>
      <x:c r="B471" s="57" t="s"/>
      <x:c r="C471" s="58" t="n">
        <x:v>50</x:v>
      </x:c>
      <x:c r="D471" s="58" t="s"/>
      <x:c r="E471" s="58" t="s"/>
      <x:c r="F471" s="58" t="s"/>
      <x:c r="G471" s="58">
        <x:f>PRODUCT(C471:F471)</x:f>
      </x:c>
      <x:c r="H471" s="0" t="s"/>
    </x:row>
    <x:row r="473" spans="1:8" customFormat="1" ht="45" customHeight="1">
      <x:c r="A473" s="53" t="s">
        <x:v>1521</x:v>
      </x:c>
      <x:c r="B473" s="53" t="s">
        <x:v>1404</x:v>
      </x:c>
      <x:c r="C473" s="53" t="s">
        <x:v>142</x:v>
      </x:c>
      <x:c r="D473" s="54" t="s">
        <x:v>143</x:v>
      </x:c>
      <x:c r="E473" s="55" t="s">
        <x:v>144</x:v>
      </x:c>
      <x:c r="F473" s="55" t="s">
        <x:v>144</x:v>
      </x:c>
      <x:c r="G473" s="56">
        <x:f>SUM(G474:G475)</x:f>
      </x:c>
      <x:c r="H473" s="0" t="s"/>
    </x:row>
    <x:row r="474" spans="1:8">
      <x:c r="A474" s="57" t="s">
        <x:v>1462</x:v>
      </x:c>
      <x:c r="B474" s="57" t="s"/>
      <x:c r="C474" s="58" t="n">
        <x:v>3</x:v>
      </x:c>
      <x:c r="D474" s="58" t="n">
        <x:v>3</x:v>
      </x:c>
      <x:c r="E474" s="58" t="s"/>
      <x:c r="F474" s="58" t="s"/>
      <x:c r="G474" s="58">
        <x:f>PRODUCT(C474:F474)</x:f>
      </x:c>
      <x:c r="H474" s="0" t="s"/>
    </x:row>
    <x:row r="475" spans="1:8">
      <x:c r="A475" s="57" t="s">
        <x:v>1463</x:v>
      </x:c>
      <x:c r="B475" s="57" t="s"/>
      <x:c r="C475" s="58" t="n">
        <x:v>0</x:v>
      </x:c>
      <x:c r="D475" s="58" t="s"/>
      <x:c r="E475" s="58" t="s"/>
      <x:c r="F475" s="58" t="s"/>
      <x:c r="G475" s="58">
        <x:f>PRODUCT(C475:F475)</x:f>
      </x:c>
      <x:c r="H475" s="0" t="s"/>
    </x:row>
    <x:row r="477" spans="1:8" customFormat="1" ht="45" customHeight="1">
      <x:c r="A477" s="53" t="s">
        <x:v>1522</x:v>
      </x:c>
      <x:c r="B477" s="53" t="s">
        <x:v>1404</x:v>
      </x:c>
      <x:c r="C477" s="53" t="s">
        <x:v>145</x:v>
      </x:c>
      <x:c r="D477" s="54" t="s">
        <x:v>31</x:v>
      </x:c>
      <x:c r="E477" s="55" t="s">
        <x:v>146</x:v>
      </x:c>
      <x:c r="F477" s="55" t="s">
        <x:v>146</x:v>
      </x:c>
      <x:c r="G477" s="56">
        <x:f>SUM(G478:G478)</x:f>
      </x:c>
      <x:c r="H477" s="0" t="s"/>
    </x:row>
    <x:row r="478" spans="1:8">
      <x:c r="A478" s="57" t="s">
        <x:v>1465</x:v>
      </x:c>
      <x:c r="B478" s="57" t="s"/>
      <x:c r="C478" s="58" t="n">
        <x:v>3</x:v>
      </x:c>
      <x:c r="D478" s="58" t="s"/>
      <x:c r="E478" s="58" t="s"/>
      <x:c r="F478" s="58" t="s"/>
      <x:c r="G478" s="58">
        <x:f>PRODUCT(C478:F478)</x:f>
      </x:c>
      <x:c r="H478" s="0" t="s"/>
    </x:row>
    <x:row r="480" spans="1:8" customFormat="1" ht="45" customHeight="1">
      <x:c r="A480" s="53" t="s">
        <x:v>1523</x:v>
      </x:c>
      <x:c r="B480" s="53" t="s">
        <x:v>1404</x:v>
      </x:c>
      <x:c r="C480" s="53" t="s">
        <x:v>155</x:v>
      </x:c>
      <x:c r="D480" s="54" t="s">
        <x:v>31</x:v>
      </x:c>
      <x:c r="E480" s="55" t="s">
        <x:v>156</x:v>
      </x:c>
      <x:c r="F480" s="55" t="s">
        <x:v>156</x:v>
      </x:c>
      <x:c r="G480" s="56">
        <x:f>SUM(G481:G481)</x:f>
      </x:c>
      <x:c r="H480" s="0" t="s"/>
    </x:row>
    <x:row r="481" spans="1:8">
      <x:c r="A481" s="57" t="s"/>
      <x:c r="B481" s="57" t="s"/>
      <x:c r="C481" s="58" t="n">
        <x:v>3</x:v>
      </x:c>
      <x:c r="D481" s="58" t="n">
        <x:v>3</x:v>
      </x:c>
      <x:c r="E481" s="58" t="s"/>
      <x:c r="F481" s="58" t="s"/>
      <x:c r="G481" s="58">
        <x:f>PRODUCT(C481:F481)</x:f>
      </x:c>
      <x:c r="H481" s="0" t="s"/>
    </x:row>
    <x:row r="483" spans="1:8">
      <x:c r="B483" s="0" t="s">
        <x:v>1402</x:v>
      </x:c>
      <x:c r="C483" s="51" t="s">
        <x:v>6</x:v>
      </x:c>
      <x:c r="D483" s="52" t="s">
        <x:v>7</x:v>
      </x:c>
      <x:c r="E483" s="51" t="s">
        <x:v>8</x:v>
      </x:c>
    </x:row>
    <x:row r="484" spans="1:8">
      <x:c r="B484" s="0" t="s">
        <x:v>1402</x:v>
      </x:c>
      <x:c r="C484" s="51" t="s">
        <x:v>9</x:v>
      </x:c>
      <x:c r="D484" s="52" t="s">
        <x:v>7</x:v>
      </x:c>
      <x:c r="E484" s="51" t="s">
        <x:v>10</x:v>
      </x:c>
    </x:row>
    <x:row r="485" spans="1:8">
      <x:c r="B485" s="0" t="s">
        <x:v>1402</x:v>
      </x:c>
      <x:c r="C485" s="51" t="s">
        <x:v>11</x:v>
      </x:c>
      <x:c r="D485" s="52" t="s">
        <x:v>7</x:v>
      </x:c>
      <x:c r="E485" s="51" t="s">
        <x:v>12</x:v>
      </x:c>
    </x:row>
    <x:row r="486" spans="1:8">
      <x:c r="B486" s="0" t="s">
        <x:v>1402</x:v>
      </x:c>
      <x:c r="C486" s="51" t="s">
        <x:v>13</x:v>
      </x:c>
      <x:c r="D486" s="52" t="s">
        <x:v>181</x:v>
      </x:c>
      <x:c r="E486" s="51" t="s">
        <x:v>182</x:v>
      </x:c>
    </x:row>
    <x:row r="487" spans="1:8">
      <x:c r="B487" s="0" t="s">
        <x:v>1402</x:v>
      </x:c>
      <x:c r="C487" s="51" t="s">
        <x:v>15</x:v>
      </x:c>
      <x:c r="D487" s="52" t="s">
        <x:v>90</x:v>
      </x:c>
      <x:c r="E487" s="51" t="s">
        <x:v>161</x:v>
      </x:c>
    </x:row>
    <x:row r="489" spans="1:8" customFormat="1" ht="45" customHeight="1">
      <x:c r="A489" s="53" t="s">
        <x:v>1524</x:v>
      </x:c>
      <x:c r="B489" s="53" t="s">
        <x:v>1404</x:v>
      </x:c>
      <x:c r="C489" s="53" t="s">
        <x:v>163</x:v>
      </x:c>
      <x:c r="D489" s="54" t="s">
        <x:v>31</x:v>
      </x:c>
      <x:c r="E489" s="55" t="s">
        <x:v>164</x:v>
      </x:c>
      <x:c r="F489" s="55" t="s">
        <x:v>164</x:v>
      </x:c>
      <x:c r="G489" s="56">
        <x:f>SUM(G490:G491)</x:f>
      </x:c>
      <x:c r="H489" s="0" t="s"/>
    </x:row>
    <x:row r="490" spans="1:8">
      <x:c r="A490" s="59" t="s"/>
      <x:c r="B490" s="59" t="s">
        <x:v>1474</x:v>
      </x:c>
      <x:c r="C490" s="60" t="s">
        <x:v>1475</x:v>
      </x:c>
      <x:c r="D490" s="60" t="s"/>
      <x:c r="E490" s="60" t="s"/>
      <x:c r="F490" s="60" t="s"/>
      <x:c r="G490" s="61" t="s"/>
    </x:row>
    <x:row r="491" spans="1:8">
      <x:c r="A491" s="57" t="s"/>
      <x:c r="B491" s="57" t="s"/>
      <x:c r="C491" s="58" t="n">
        <x:v>1</x:v>
      </x:c>
      <x:c r="D491" s="58" t="s"/>
      <x:c r="E491" s="58" t="s"/>
      <x:c r="F491" s="58" t="s"/>
      <x:c r="G491" s="58">
        <x:f>PRODUCT(C491:F491)</x:f>
      </x:c>
      <x:c r="H491" s="0" t="s"/>
    </x:row>
    <x:row r="493" spans="1:8">
      <x:c r="B493" s="0" t="s">
        <x:v>1402</x:v>
      </x:c>
      <x:c r="C493" s="51" t="s">
        <x:v>6</x:v>
      </x:c>
      <x:c r="D493" s="52" t="s">
        <x:v>7</x:v>
      </x:c>
      <x:c r="E493" s="51" t="s">
        <x:v>8</x:v>
      </x:c>
    </x:row>
    <x:row r="494" spans="1:8">
      <x:c r="B494" s="0" t="s">
        <x:v>1402</x:v>
      </x:c>
      <x:c r="C494" s="51" t="s">
        <x:v>9</x:v>
      </x:c>
      <x:c r="D494" s="52" t="s">
        <x:v>40</x:v>
      </x:c>
      <x:c r="E494" s="51" t="s">
        <x:v>186</x:v>
      </x:c>
    </x:row>
    <x:row r="495" spans="1:8">
      <x:c r="B495" s="0" t="s">
        <x:v>1402</x:v>
      </x:c>
      <x:c r="C495" s="51" t="s">
        <x:v>11</x:v>
      </x:c>
      <x:c r="D495" s="52" t="s">
        <x:v>7</x:v>
      </x:c>
      <x:c r="E495" s="51" t="s">
        <x:v>187</x:v>
      </x:c>
    </x:row>
    <x:row r="496" spans="1:8">
      <x:c r="B496" s="0" t="s">
        <x:v>1402</x:v>
      </x:c>
      <x:c r="C496" s="51" t="s">
        <x:v>13</x:v>
      </x:c>
      <x:c r="D496" s="52" t="s">
        <x:v>7</x:v>
      </x:c>
      <x:c r="E496" s="51" t="s">
        <x:v>14</x:v>
      </x:c>
    </x:row>
    <x:row r="497" spans="1:8">
      <x:c r="B497" s="0" t="s">
        <x:v>1402</x:v>
      </x:c>
      <x:c r="C497" s="51" t="s">
        <x:v>15</x:v>
      </x:c>
      <x:c r="D497" s="52" t="s">
        <x:v>7</x:v>
      </x:c>
      <x:c r="E497" s="51" t="s">
        <x:v>16</x:v>
      </x:c>
    </x:row>
    <x:row r="499" spans="1:8" customFormat="1" ht="45" customHeight="1">
      <x:c r="A499" s="53" t="s">
        <x:v>1525</x:v>
      </x:c>
      <x:c r="B499" s="53" t="s">
        <x:v>1404</x:v>
      </x:c>
      <x:c r="C499" s="53" t="s">
        <x:v>18</x:v>
      </x:c>
      <x:c r="D499" s="54" t="s">
        <x:v>19</x:v>
      </x:c>
      <x:c r="E499" s="55" t="s">
        <x:v>20</x:v>
      </x:c>
      <x:c r="F499" s="55" t="s">
        <x:v>20</x:v>
      </x:c>
      <x:c r="G499" s="56">
        <x:f>SUM(G500:G500)</x:f>
      </x:c>
      <x:c r="H499" s="0" t="s"/>
    </x:row>
    <x:row r="500" spans="1:8">
      <x:c r="A500" s="57" t="s"/>
      <x:c r="B500" s="57" t="s"/>
      <x:c r="C500" s="58" t="n">
        <x:v>32</x:v>
      </x:c>
      <x:c r="D500" s="58" t="n">
        <x:v>2</x:v>
      </x:c>
      <x:c r="E500" s="58" t="s"/>
      <x:c r="F500" s="58" t="s"/>
      <x:c r="G500" s="58">
        <x:f>PRODUCT(C500:F500)</x:f>
      </x:c>
      <x:c r="H500" s="0" t="s"/>
    </x:row>
    <x:row r="502" spans="1:8" customFormat="1" ht="45" customHeight="1">
      <x:c r="A502" s="53" t="s">
        <x:v>1526</x:v>
      </x:c>
      <x:c r="B502" s="53" t="s">
        <x:v>1404</x:v>
      </x:c>
      <x:c r="C502" s="53" t="s">
        <x:v>23</x:v>
      </x:c>
      <x:c r="D502" s="54" t="s">
        <x:v>24</x:v>
      </x:c>
      <x:c r="E502" s="55" t="s">
        <x:v>25</x:v>
      </x:c>
      <x:c r="F502" s="55" t="s">
        <x:v>25</x:v>
      </x:c>
      <x:c r="G502" s="56">
        <x:f>SUM(G503:G503)</x:f>
      </x:c>
      <x:c r="H502" s="0" t="s"/>
    </x:row>
    <x:row r="503" spans="1:8">
      <x:c r="A503" s="57" t="s"/>
      <x:c r="B503" s="57" t="s"/>
      <x:c r="C503" s="58" t="n">
        <x:v>32</x:v>
      </x:c>
      <x:c r="D503" s="58" t="n">
        <x:v>1</x:v>
      </x:c>
      <x:c r="E503" s="58" t="s"/>
      <x:c r="F503" s="58" t="s"/>
      <x:c r="G503" s="58">
        <x:f>PRODUCT(C503:F503)</x:f>
      </x:c>
      <x:c r="H503" s="0" t="s"/>
    </x:row>
    <x:row r="505" spans="1:8" customFormat="1" ht="45" customHeight="1">
      <x:c r="A505" s="53" t="s">
        <x:v>1527</x:v>
      </x:c>
      <x:c r="B505" s="53" t="s">
        <x:v>1404</x:v>
      </x:c>
      <x:c r="C505" s="53" t="s">
        <x:v>26</x:v>
      </x:c>
      <x:c r="D505" s="54" t="s">
        <x:v>24</x:v>
      </x:c>
      <x:c r="E505" s="55" t="s">
        <x:v>27</x:v>
      </x:c>
      <x:c r="F505" s="55" t="s">
        <x:v>27</x:v>
      </x:c>
      <x:c r="G505" s="56">
        <x:f>SUM(G506:G506)</x:f>
      </x:c>
      <x:c r="H505" s="0" t="s"/>
    </x:row>
    <x:row r="506" spans="1:8">
      <x:c r="A506" s="57" t="s"/>
      <x:c r="B506" s="57" t="s"/>
      <x:c r="C506" s="58" t="n">
        <x:v>10</x:v>
      </x:c>
      <x:c r="D506" s="58" t="n">
        <x:v>0.5</x:v>
      </x:c>
      <x:c r="E506" s="58" t="s"/>
      <x:c r="F506" s="58" t="s"/>
      <x:c r="G506" s="58">
        <x:f>PRODUCT(C506:F506)</x:f>
      </x:c>
      <x:c r="H506" s="0" t="s"/>
    </x:row>
    <x:row r="508" spans="1:8" customFormat="1" ht="45" customHeight="1">
      <x:c r="A508" s="53" t="s">
        <x:v>1528</x:v>
      </x:c>
      <x:c r="B508" s="53" t="s">
        <x:v>1404</x:v>
      </x:c>
      <x:c r="C508" s="53" t="s">
        <x:v>35</x:v>
      </x:c>
      <x:c r="D508" s="54" t="s">
        <x:v>31</x:v>
      </x:c>
      <x:c r="E508" s="55" t="s">
        <x:v>36</x:v>
      </x:c>
      <x:c r="F508" s="55" t="s">
        <x:v>36</x:v>
      </x:c>
      <x:c r="G508" s="56">
        <x:f>SUM(G509:G509)</x:f>
      </x:c>
      <x:c r="H508" s="0" t="s"/>
    </x:row>
    <x:row r="509" spans="1:8">
      <x:c r="A509" s="57" t="s"/>
      <x:c r="B509" s="57" t="s"/>
      <x:c r="C509" s="58" t="n">
        <x:v>2</x:v>
      </x:c>
      <x:c r="D509" s="58" t="s"/>
      <x:c r="E509" s="58" t="s"/>
      <x:c r="F509" s="58" t="s"/>
      <x:c r="G509" s="58">
        <x:f>PRODUCT(C509:F509)</x:f>
      </x:c>
      <x:c r="H509" s="0" t="s"/>
    </x:row>
    <x:row r="511" spans="1:8">
      <x:c r="B511" s="0" t="s">
        <x:v>1402</x:v>
      </x:c>
      <x:c r="C511" s="51" t="s">
        <x:v>6</x:v>
      </x:c>
      <x:c r="D511" s="52" t="s">
        <x:v>7</x:v>
      </x:c>
      <x:c r="E511" s="51" t="s">
        <x:v>8</x:v>
      </x:c>
    </x:row>
    <x:row r="512" spans="1:8">
      <x:c r="B512" s="0" t="s">
        <x:v>1402</x:v>
      </x:c>
      <x:c r="C512" s="51" t="s">
        <x:v>9</x:v>
      </x:c>
      <x:c r="D512" s="52" t="s">
        <x:v>40</x:v>
      </x:c>
      <x:c r="E512" s="51" t="s">
        <x:v>186</x:v>
      </x:c>
    </x:row>
    <x:row r="513" spans="1:8">
      <x:c r="B513" s="0" t="s">
        <x:v>1402</x:v>
      </x:c>
      <x:c r="C513" s="51" t="s">
        <x:v>11</x:v>
      </x:c>
      <x:c r="D513" s="52" t="s">
        <x:v>7</x:v>
      </x:c>
      <x:c r="E513" s="51" t="s">
        <x:v>187</x:v>
      </x:c>
    </x:row>
    <x:row r="514" spans="1:8">
      <x:c r="B514" s="0" t="s">
        <x:v>1402</x:v>
      </x:c>
      <x:c r="C514" s="51" t="s">
        <x:v>13</x:v>
      </x:c>
      <x:c r="D514" s="52" t="s">
        <x:v>40</x:v>
      </x:c>
      <x:c r="E514" s="51" t="s">
        <x:v>52</x:v>
      </x:c>
    </x:row>
    <x:row r="515" spans="1:8">
      <x:c r="B515" s="0" t="s">
        <x:v>1402</x:v>
      </x:c>
      <x:c r="C515" s="51" t="s">
        <x:v>15</x:v>
      </x:c>
      <x:c r="D515" s="52" t="s">
        <x:v>7</x:v>
      </x:c>
      <x:c r="E515" s="51" t="s">
        <x:v>53</x:v>
      </x:c>
    </x:row>
    <x:row r="517" spans="1:8" customFormat="1" ht="45" customHeight="1">
      <x:c r="A517" s="53" t="s">
        <x:v>1529</x:v>
      </x:c>
      <x:c r="B517" s="53" t="s">
        <x:v>1404</x:v>
      </x:c>
      <x:c r="C517" s="53" t="s">
        <x:v>55</x:v>
      </x:c>
      <x:c r="D517" s="54" t="s">
        <x:v>44</x:v>
      </x:c>
      <x:c r="E517" s="55" t="s">
        <x:v>56</x:v>
      </x:c>
      <x:c r="F517" s="55" t="s">
        <x:v>56</x:v>
      </x:c>
      <x:c r="G517" s="56">
        <x:f>SUM(G518:G518)</x:f>
      </x:c>
      <x:c r="H517" s="0" t="s"/>
    </x:row>
    <x:row r="518" spans="1:8">
      <x:c r="A518" s="57" t="s"/>
      <x:c r="B518" s="57" t="s"/>
      <x:c r="C518" s="58" t="n">
        <x:v>32</x:v>
      </x:c>
      <x:c r="D518" s="58" t="n">
        <x:v>0.2</x:v>
      </x:c>
      <x:c r="E518" s="58" t="n">
        <x:v>0.4</x:v>
      </x:c>
      <x:c r="F518" s="58" t="s"/>
      <x:c r="G518" s="58">
        <x:f>PRODUCT(C518:F518)</x:f>
      </x:c>
      <x:c r="H518" s="0" t="s"/>
    </x:row>
    <x:row r="520" spans="1:8" customFormat="1" ht="45" customHeight="1">
      <x:c r="A520" s="53" t="s">
        <x:v>1530</x:v>
      </x:c>
      <x:c r="B520" s="53" t="s">
        <x:v>1404</x:v>
      </x:c>
      <x:c r="C520" s="53" t="s">
        <x:v>57</x:v>
      </x:c>
      <x:c r="D520" s="54" t="s">
        <x:v>44</x:v>
      </x:c>
      <x:c r="E520" s="55" t="s">
        <x:v>58</x:v>
      </x:c>
      <x:c r="F520" s="55" t="s">
        <x:v>58</x:v>
      </x:c>
      <x:c r="G520" s="56">
        <x:f>SUM(G521:G521)</x:f>
      </x:c>
      <x:c r="H520" s="0" t="s"/>
    </x:row>
    <x:row r="521" spans="1:8">
      <x:c r="A521" s="57" t="s"/>
      <x:c r="B521" s="57" t="s"/>
      <x:c r="C521" s="58" t="n">
        <x:v>32</x:v>
      </x:c>
      <x:c r="D521" s="58" t="n">
        <x:v>0.2</x:v>
      </x:c>
      <x:c r="E521" s="58" t="n">
        <x:v>0.6</x:v>
      </x:c>
      <x:c r="F521" s="58" t="s"/>
      <x:c r="G521" s="58">
        <x:f>PRODUCT(C521:F521)</x:f>
      </x:c>
      <x:c r="H521" s="0" t="s"/>
    </x:row>
    <x:row r="523" spans="1:8">
      <x:c r="B523" s="0" t="s">
        <x:v>1402</x:v>
      </x:c>
      <x:c r="C523" s="51" t="s">
        <x:v>6</x:v>
      </x:c>
      <x:c r="D523" s="52" t="s">
        <x:v>7</x:v>
      </x:c>
      <x:c r="E523" s="51" t="s">
        <x:v>8</x:v>
      </x:c>
    </x:row>
    <x:row r="524" spans="1:8">
      <x:c r="B524" s="0" t="s">
        <x:v>1402</x:v>
      </x:c>
      <x:c r="C524" s="51" t="s">
        <x:v>9</x:v>
      </x:c>
      <x:c r="D524" s="52" t="s">
        <x:v>40</x:v>
      </x:c>
      <x:c r="E524" s="51" t="s">
        <x:v>186</x:v>
      </x:c>
    </x:row>
    <x:row r="525" spans="1:8">
      <x:c r="B525" s="0" t="s">
        <x:v>1402</x:v>
      </x:c>
      <x:c r="C525" s="51" t="s">
        <x:v>11</x:v>
      </x:c>
      <x:c r="D525" s="52" t="s">
        <x:v>7</x:v>
      </x:c>
      <x:c r="E525" s="51" t="s">
        <x:v>187</x:v>
      </x:c>
    </x:row>
    <x:row r="526" spans="1:8">
      <x:c r="B526" s="0" t="s">
        <x:v>1402</x:v>
      </x:c>
      <x:c r="C526" s="51" t="s">
        <x:v>13</x:v>
      </x:c>
      <x:c r="D526" s="52" t="s">
        <x:v>40</x:v>
      </x:c>
      <x:c r="E526" s="51" t="s">
        <x:v>52</x:v>
      </x:c>
    </x:row>
    <x:row r="527" spans="1:8">
      <x:c r="B527" s="0" t="s">
        <x:v>1402</x:v>
      </x:c>
      <x:c r="C527" s="51" t="s">
        <x:v>15</x:v>
      </x:c>
      <x:c r="D527" s="52" t="s">
        <x:v>40</x:v>
      </x:c>
      <x:c r="E527" s="51" t="s">
        <x:v>76</x:v>
      </x:c>
    </x:row>
    <x:row r="529" spans="1:8" customFormat="1" ht="45" customHeight="1">
      <x:c r="A529" s="53" t="s">
        <x:v>1531</x:v>
      </x:c>
      <x:c r="B529" s="53" t="s">
        <x:v>1404</x:v>
      </x:c>
      <x:c r="C529" s="53" t="s">
        <x:v>84</x:v>
      </x:c>
      <x:c r="D529" s="54" t="s">
        <x:v>24</x:v>
      </x:c>
      <x:c r="E529" s="55" t="s">
        <x:v>85</x:v>
      </x:c>
      <x:c r="F529" s="55" t="s">
        <x:v>85</x:v>
      </x:c>
      <x:c r="G529" s="56">
        <x:f>SUM(G530:G531)</x:f>
      </x:c>
      <x:c r="H529" s="0" t="s"/>
    </x:row>
    <x:row r="530" spans="1:8">
      <x:c r="A530" s="57" t="s">
        <x:v>1532</x:v>
      </x:c>
      <x:c r="B530" s="57" t="s"/>
      <x:c r="C530" s="58" t="n">
        <x:v>33</x:v>
      </x:c>
      <x:c r="D530" s="58" t="n">
        <x:v>0.4</x:v>
      </x:c>
      <x:c r="E530" s="58" t="s"/>
      <x:c r="F530" s="58" t="s"/>
      <x:c r="G530" s="58">
        <x:f>PRODUCT(C530:F530)</x:f>
      </x:c>
      <x:c r="H530" s="0" t="s"/>
    </x:row>
    <x:row r="531" spans="1:8">
      <x:c r="A531" s="57" t="s"/>
      <x:c r="B531" s="57" t="s"/>
      <x:c r="C531" s="58" t="n">
        <x:v>8</x:v>
      </x:c>
      <x:c r="D531" s="58" t="s"/>
      <x:c r="E531" s="58" t="s"/>
      <x:c r="F531" s="58" t="s"/>
      <x:c r="G531" s="58">
        <x:f>PRODUCT(C531:F531)</x:f>
      </x:c>
      <x:c r="H531" s="0" t="s"/>
    </x:row>
    <x:row r="533" spans="1:8">
      <x:c r="B533" s="0" t="s">
        <x:v>1402</x:v>
      </x:c>
      <x:c r="C533" s="51" t="s">
        <x:v>6</x:v>
      </x:c>
      <x:c r="D533" s="52" t="s">
        <x:v>7</x:v>
      </x:c>
      <x:c r="E533" s="51" t="s">
        <x:v>8</x:v>
      </x:c>
    </x:row>
    <x:row r="534" spans="1:8">
      <x:c r="B534" s="0" t="s">
        <x:v>1402</x:v>
      </x:c>
      <x:c r="C534" s="51" t="s">
        <x:v>9</x:v>
      </x:c>
      <x:c r="D534" s="52" t="s">
        <x:v>40</x:v>
      </x:c>
      <x:c r="E534" s="51" t="s">
        <x:v>186</x:v>
      </x:c>
    </x:row>
    <x:row r="535" spans="1:8">
      <x:c r="B535" s="0" t="s">
        <x:v>1402</x:v>
      </x:c>
      <x:c r="C535" s="51" t="s">
        <x:v>11</x:v>
      </x:c>
      <x:c r="D535" s="52" t="s">
        <x:v>7</x:v>
      </x:c>
      <x:c r="E535" s="51" t="s">
        <x:v>187</x:v>
      </x:c>
    </x:row>
    <x:row r="536" spans="1:8">
      <x:c r="B536" s="0" t="s">
        <x:v>1402</x:v>
      </x:c>
      <x:c r="C536" s="51" t="s">
        <x:v>13</x:v>
      </x:c>
      <x:c r="D536" s="52" t="s">
        <x:v>90</x:v>
      </x:c>
      <x:c r="E536" s="51" t="s">
        <x:v>191</x:v>
      </x:c>
    </x:row>
    <x:row r="537" spans="1:8">
      <x:c r="B537" s="0" t="s">
        <x:v>1402</x:v>
      </x:c>
      <x:c r="C537" s="51" t="s">
        <x:v>15</x:v>
      </x:c>
      <x:c r="D537" s="52" t="s">
        <x:v>7</x:v>
      </x:c>
      <x:c r="E537" s="51" t="s">
        <x:v>102</x:v>
      </x:c>
    </x:row>
    <x:row r="539" spans="1:8" customFormat="1" ht="45" customHeight="1">
      <x:c r="A539" s="53" t="s">
        <x:v>1533</x:v>
      </x:c>
      <x:c r="B539" s="53" t="s">
        <x:v>1404</x:v>
      </x:c>
      <x:c r="C539" s="53" t="s">
        <x:v>104</x:v>
      </x:c>
      <x:c r="D539" s="54" t="s">
        <x:v>31</x:v>
      </x:c>
      <x:c r="E539" s="55" t="s">
        <x:v>105</x:v>
      </x:c>
      <x:c r="F539" s="55" t="s">
        <x:v>105</x:v>
      </x:c>
      <x:c r="G539" s="56">
        <x:f>SUM(G540:G540)</x:f>
      </x:c>
      <x:c r="H539" s="0" t="s"/>
    </x:row>
    <x:row r="540" spans="1:8">
      <x:c r="A540" s="57" t="s"/>
      <x:c r="B540" s="57" t="s"/>
      <x:c r="C540" s="58" t="n">
        <x:v>2</x:v>
      </x:c>
      <x:c r="D540" s="58" t="s"/>
      <x:c r="E540" s="58" t="s"/>
      <x:c r="F540" s="58" t="s"/>
      <x:c r="G540" s="58">
        <x:f>PRODUCT(C540:F540)</x:f>
      </x:c>
      <x:c r="H540" s="0" t="s"/>
    </x:row>
    <x:row r="542" spans="1:8" customFormat="1" ht="45" customHeight="1">
      <x:c r="A542" s="53" t="s">
        <x:v>1534</x:v>
      </x:c>
      <x:c r="B542" s="53" t="s">
        <x:v>1404</x:v>
      </x:c>
      <x:c r="C542" s="53" t="s">
        <x:v>106</x:v>
      </x:c>
      <x:c r="D542" s="54" t="s">
        <x:v>44</x:v>
      </x:c>
      <x:c r="E542" s="55" t="s">
        <x:v>107</x:v>
      </x:c>
      <x:c r="F542" s="55" t="s">
        <x:v>107</x:v>
      </x:c>
      <x:c r="G542" s="56">
        <x:f>SUM(G543:G545)</x:f>
      </x:c>
      <x:c r="H542" s="0" t="s"/>
    </x:row>
    <x:row r="543" spans="1:8">
      <x:c r="A543" s="57" t="s">
        <x:v>1435</x:v>
      </x:c>
      <x:c r="B543" s="57" t="s"/>
      <x:c r="C543" s="58" t="s"/>
      <x:c r="D543" s="58" t="s"/>
      <x:c r="E543" s="58" t="s"/>
      <x:c r="F543" s="58" t="s"/>
      <x:c r="G543" s="58" t="s"/>
      <x:c r="H543" s="0" t="s"/>
    </x:row>
    <x:row r="544" spans="1:8">
      <x:c r="A544" s="57" t="s">
        <x:v>1436</x:v>
      </x:c>
      <x:c r="B544" s="57" t="s"/>
      <x:c r="C544" s="58" t="s"/>
      <x:c r="D544" s="58" t="s"/>
      <x:c r="E544" s="58" t="s"/>
      <x:c r="F544" s="58" t="s"/>
      <x:c r="G544" s="58">
        <x:f>PRODUCT(C544:F544)</x:f>
      </x:c>
      <x:c r="H544" s="0" t="s"/>
    </x:row>
    <x:row r="545" spans="1:8">
      <x:c r="A545" s="57" t="s">
        <x:v>1437</x:v>
      </x:c>
      <x:c r="B545" s="57" t="s"/>
      <x:c r="C545" s="58" t="n">
        <x:v>32</x:v>
      </x:c>
      <x:c r="D545" s="58" t="n">
        <x:v>0.2</x:v>
      </x:c>
      <x:c r="E545" s="58" t="n">
        <x:v>0.8</x:v>
      </x:c>
      <x:c r="F545" s="58" t="n">
        <x:v>0.9</x:v>
      </x:c>
      <x:c r="G545" s="58">
        <x:f>PRODUCT(C545:F545)</x:f>
      </x:c>
      <x:c r="H545" s="0" t="s"/>
    </x:row>
    <x:row r="547" spans="1:8" customFormat="1" ht="45" customHeight="1">
      <x:c r="A547" s="53" t="s">
        <x:v>1535</x:v>
      </x:c>
      <x:c r="B547" s="53" t="s">
        <x:v>1404</x:v>
      </x:c>
      <x:c r="C547" s="53" t="s">
        <x:v>108</x:v>
      </x:c>
      <x:c r="D547" s="54" t="s">
        <x:v>44</x:v>
      </x:c>
      <x:c r="E547" s="55" t="s">
        <x:v>109</x:v>
      </x:c>
      <x:c r="F547" s="55" t="s">
        <x:v>109</x:v>
      </x:c>
      <x:c r="G547" s="56">
        <x:f>SUM(G548:G550)</x:f>
      </x:c>
      <x:c r="H547" s="0" t="s"/>
    </x:row>
    <x:row r="548" spans="1:8">
      <x:c r="A548" s="57" t="s">
        <x:v>1435</x:v>
      </x:c>
      <x:c r="B548" s="57" t="s"/>
      <x:c r="C548" s="58" t="s"/>
      <x:c r="D548" s="58" t="s"/>
      <x:c r="E548" s="58" t="s"/>
      <x:c r="F548" s="58" t="s"/>
      <x:c r="G548" s="58" t="s"/>
      <x:c r="H548" s="0" t="s"/>
    </x:row>
    <x:row r="549" spans="1:8">
      <x:c r="A549" s="57" t="s">
        <x:v>1436</x:v>
      </x:c>
      <x:c r="B549" s="57" t="s"/>
      <x:c r="C549" s="58" t="s"/>
      <x:c r="D549" s="58" t="s"/>
      <x:c r="E549" s="58" t="s"/>
      <x:c r="F549" s="58" t="s"/>
      <x:c r="G549" s="58">
        <x:f>PRODUCT(C549:F549)</x:f>
      </x:c>
      <x:c r="H549" s="0" t="s"/>
    </x:row>
    <x:row r="550" spans="1:8">
      <x:c r="A550" s="57" t="s"/>
      <x:c r="B550" s="57" t="s"/>
      <x:c r="C550" s="58" t="n">
        <x:v>32</x:v>
      </x:c>
      <x:c r="D550" s="58" t="n">
        <x:v>0.2</x:v>
      </x:c>
      <x:c r="E550" s="58" t="n">
        <x:v>0.8</x:v>
      </x:c>
      <x:c r="F550" s="58" t="n">
        <x:v>0.1</x:v>
      </x:c>
      <x:c r="G550" s="58">
        <x:f>PRODUCT(C550:F550)</x:f>
      </x:c>
      <x:c r="H550" s="0" t="s"/>
    </x:row>
    <x:row r="552" spans="1:8" customFormat="1" ht="45" customHeight="1">
      <x:c r="A552" s="53" t="s">
        <x:v>1536</x:v>
      </x:c>
      <x:c r="B552" s="53" t="s">
        <x:v>1404</x:v>
      </x:c>
      <x:c r="C552" s="53" t="s">
        <x:v>110</x:v>
      </x:c>
      <x:c r="D552" s="54" t="s">
        <x:v>19</x:v>
      </x:c>
      <x:c r="E552" s="55" t="s">
        <x:v>111</x:v>
      </x:c>
      <x:c r="F552" s="55" t="s">
        <x:v>111</x:v>
      </x:c>
      <x:c r="G552" s="56">
        <x:f>SUM(G553:G555)</x:f>
      </x:c>
      <x:c r="H552" s="0" t="s"/>
    </x:row>
    <x:row r="553" spans="1:8">
      <x:c r="A553" s="57" t="s">
        <x:v>1435</x:v>
      </x:c>
      <x:c r="B553" s="57" t="s"/>
      <x:c r="C553" s="58" t="s"/>
      <x:c r="D553" s="58" t="s"/>
      <x:c r="E553" s="58" t="s"/>
      <x:c r="F553" s="58" t="s"/>
      <x:c r="G553" s="58" t="s"/>
      <x:c r="H553" s="0" t="s"/>
    </x:row>
    <x:row r="554" spans="1:8">
      <x:c r="A554" s="57" t="s">
        <x:v>1436</x:v>
      </x:c>
      <x:c r="B554" s="57" t="s"/>
      <x:c r="C554" s="58" t="s"/>
      <x:c r="D554" s="58" t="s"/>
      <x:c r="E554" s="58" t="s"/>
      <x:c r="F554" s="58" t="s"/>
      <x:c r="G554" s="58">
        <x:f>PRODUCT(C554:F554)</x:f>
      </x:c>
      <x:c r="H554" s="0" t="s"/>
    </x:row>
    <x:row r="555" spans="1:8">
      <x:c r="A555" s="57" t="s"/>
      <x:c r="B555" s="57" t="s"/>
      <x:c r="C555" s="58" t="n">
        <x:v>32</x:v>
      </x:c>
      <x:c r="D555" s="58" t="s"/>
      <x:c r="E555" s="58" t="s"/>
      <x:c r="F555" s="58" t="s"/>
      <x:c r="G555" s="58">
        <x:f>PRODUCT(C555:F555)</x:f>
      </x:c>
      <x:c r="H555" s="0" t="s"/>
    </x:row>
    <x:row r="557" spans="1:8" customFormat="1" ht="45" customHeight="1">
      <x:c r="A557" s="53" t="s">
        <x:v>1537</x:v>
      </x:c>
      <x:c r="B557" s="53" t="s">
        <x:v>1404</x:v>
      </x:c>
      <x:c r="C557" s="53" t="s">
        <x:v>112</x:v>
      </x:c>
      <x:c r="D557" s="54" t="s">
        <x:v>19</x:v>
      </x:c>
      <x:c r="E557" s="55" t="s">
        <x:v>113</x:v>
      </x:c>
      <x:c r="F557" s="55" t="s">
        <x:v>113</x:v>
      </x:c>
      <x:c r="G557" s="56">
        <x:f>SUM(G558:G560)</x:f>
      </x:c>
      <x:c r="H557" s="0" t="s"/>
    </x:row>
    <x:row r="558" spans="1:8">
      <x:c r="A558" s="57" t="s">
        <x:v>1435</x:v>
      </x:c>
      <x:c r="B558" s="57" t="s"/>
      <x:c r="C558" s="58" t="s"/>
      <x:c r="D558" s="58" t="s"/>
      <x:c r="E558" s="58" t="s"/>
      <x:c r="F558" s="58" t="s"/>
      <x:c r="G558" s="58" t="s"/>
      <x:c r="H558" s="0" t="s"/>
    </x:row>
    <x:row r="559" spans="1:8">
      <x:c r="A559" s="57" t="s">
        <x:v>1436</x:v>
      </x:c>
      <x:c r="B559" s="57" t="s"/>
      <x:c r="C559" s="58" t="s"/>
      <x:c r="D559" s="58" t="s"/>
      <x:c r="E559" s="58" t="s"/>
      <x:c r="F559" s="58" t="s"/>
      <x:c r="G559" s="58">
        <x:f>PRODUCT(C559:F559)</x:f>
      </x:c>
      <x:c r="H559" s="0" t="s"/>
    </x:row>
    <x:row r="560" spans="1:8">
      <x:c r="A560" s="57" t="s">
        <x:v>1441</x:v>
      </x:c>
      <x:c r="B560" s="57" t="s"/>
      <x:c r="C560" s="58" t="n">
        <x:v>32</x:v>
      </x:c>
      <x:c r="D560" s="58" t="n">
        <x:v>2</x:v>
      </x:c>
      <x:c r="E560" s="58" t="s"/>
      <x:c r="F560" s="58" t="s"/>
      <x:c r="G560" s="58">
        <x:f>PRODUCT(C560:F560)</x:f>
      </x:c>
      <x:c r="H560" s="0" t="s"/>
    </x:row>
    <x:row r="562" spans="1:8" customFormat="1" ht="45" customHeight="1">
      <x:c r="A562" s="53" t="s">
        <x:v>1538</x:v>
      </x:c>
      <x:c r="B562" s="53" t="s">
        <x:v>1404</x:v>
      </x:c>
      <x:c r="C562" s="53" t="s">
        <x:v>116</x:v>
      </x:c>
      <x:c r="D562" s="54" t="s">
        <x:v>44</x:v>
      </x:c>
      <x:c r="E562" s="55" t="s">
        <x:v>117</x:v>
      </x:c>
      <x:c r="F562" s="55" t="s">
        <x:v>117</x:v>
      </x:c>
      <x:c r="G562" s="56">
        <x:f>SUM(G563:G565)</x:f>
      </x:c>
      <x:c r="H562" s="0" t="s"/>
    </x:row>
    <x:row r="563" spans="1:8">
      <x:c r="A563" s="57" t="s">
        <x:v>1435</x:v>
      </x:c>
      <x:c r="B563" s="57" t="s"/>
      <x:c r="C563" s="58" t="s"/>
      <x:c r="D563" s="58" t="s"/>
      <x:c r="E563" s="58" t="s"/>
      <x:c r="F563" s="58" t="s"/>
      <x:c r="G563" s="58" t="s"/>
      <x:c r="H563" s="0" t="s"/>
    </x:row>
    <x:row r="564" spans="1:8">
      <x:c r="A564" s="57" t="s">
        <x:v>1436</x:v>
      </x:c>
      <x:c r="B564" s="57" t="s"/>
      <x:c r="C564" s="58" t="s"/>
      <x:c r="D564" s="58" t="s"/>
      <x:c r="E564" s="58" t="s"/>
      <x:c r="F564" s="58" t="s"/>
      <x:c r="G564" s="58">
        <x:f>PRODUCT(C564:F564)</x:f>
      </x:c>
      <x:c r="H564" s="0" t="s"/>
    </x:row>
    <x:row r="565" spans="1:8">
      <x:c r="A565" s="57" t="s"/>
      <x:c r="B565" s="57" t="s"/>
      <x:c r="C565" s="58" t="n">
        <x:v>32</x:v>
      </x:c>
      <x:c r="D565" s="58" t="n">
        <x:v>0.2</x:v>
      </x:c>
      <x:c r="E565" s="58" t="n">
        <x:v>0.2</x:v>
      </x:c>
      <x:c r="F565" s="58" t="s"/>
      <x:c r="G565" s="58">
        <x:f>PRODUCT(C565:F565)</x:f>
      </x:c>
      <x:c r="H565" s="0" t="s"/>
    </x:row>
    <x:row r="567" spans="1:8" customFormat="1" ht="45" customHeight="1">
      <x:c r="A567" s="53" t="s">
        <x:v>1539</x:v>
      </x:c>
      <x:c r="B567" s="53" t="s">
        <x:v>1404</x:v>
      </x:c>
      <x:c r="C567" s="53" t="s">
        <x:v>118</x:v>
      </x:c>
      <x:c r="D567" s="54" t="s">
        <x:v>44</x:v>
      </x:c>
      <x:c r="E567" s="55" t="s">
        <x:v>119</x:v>
      </x:c>
      <x:c r="F567" s="55" t="s">
        <x:v>119</x:v>
      </x:c>
      <x:c r="G567" s="56">
        <x:f>SUM(G568:G570)</x:f>
      </x:c>
      <x:c r="H567" s="0" t="s"/>
    </x:row>
    <x:row r="568" spans="1:8">
      <x:c r="A568" s="57" t="s">
        <x:v>1435</x:v>
      </x:c>
      <x:c r="B568" s="57" t="s"/>
      <x:c r="C568" s="58" t="s"/>
      <x:c r="D568" s="58" t="s"/>
      <x:c r="E568" s="58" t="s"/>
      <x:c r="F568" s="58" t="s"/>
      <x:c r="G568" s="58" t="s"/>
      <x:c r="H568" s="0" t="s"/>
    </x:row>
    <x:row r="569" spans="1:8">
      <x:c r="A569" s="57" t="s">
        <x:v>1436</x:v>
      </x:c>
      <x:c r="B569" s="57" t="s"/>
      <x:c r="C569" s="58" t="s"/>
      <x:c r="D569" s="58" t="s"/>
      <x:c r="E569" s="58" t="s"/>
      <x:c r="F569" s="58" t="s"/>
      <x:c r="G569" s="58">
        <x:f>PRODUCT(C569:F569)</x:f>
      </x:c>
      <x:c r="H569" s="0" t="s"/>
    </x:row>
    <x:row r="570" spans="1:8">
      <x:c r="A570" s="57" t="s"/>
      <x:c r="B570" s="57" t="s"/>
      <x:c r="C570" s="58" t="n">
        <x:v>32</x:v>
      </x:c>
      <x:c r="D570" s="58" t="n">
        <x:v>0.2</x:v>
      </x:c>
      <x:c r="E570" s="58" t="n">
        <x:v>0.6</x:v>
      </x:c>
      <x:c r="F570" s="58" t="s"/>
      <x:c r="G570" s="58">
        <x:f>PRODUCT(C570:F570)</x:f>
      </x:c>
      <x:c r="H570" s="0" t="s"/>
    </x:row>
    <x:row r="572" spans="1:8" customFormat="1" ht="45" customHeight="1">
      <x:c r="A572" s="53" t="s">
        <x:v>1540</x:v>
      </x:c>
      <x:c r="B572" s="53" t="s">
        <x:v>1404</x:v>
      </x:c>
      <x:c r="C572" s="53" t="s">
        <x:v>120</x:v>
      </x:c>
      <x:c r="D572" s="54" t="s">
        <x:v>44</x:v>
      </x:c>
      <x:c r="E572" s="55" t="s">
        <x:v>121</x:v>
      </x:c>
      <x:c r="F572" s="55" t="s">
        <x:v>121</x:v>
      </x:c>
      <x:c r="G572" s="56">
        <x:f>SUM(G573:G575)</x:f>
      </x:c>
      <x:c r="H572" s="0" t="s"/>
    </x:row>
    <x:row r="573" spans="1:8">
      <x:c r="A573" s="57" t="s">
        <x:v>1435</x:v>
      </x:c>
      <x:c r="B573" s="57" t="s"/>
      <x:c r="C573" s="58" t="s"/>
      <x:c r="D573" s="58" t="s"/>
      <x:c r="E573" s="58" t="s"/>
      <x:c r="F573" s="58" t="s"/>
      <x:c r="G573" s="58" t="s"/>
      <x:c r="H573" s="0" t="s"/>
    </x:row>
    <x:row r="574" spans="1:8">
      <x:c r="A574" s="57" t="s">
        <x:v>1436</x:v>
      </x:c>
      <x:c r="B574" s="57" t="s"/>
      <x:c r="C574" s="58" t="s"/>
      <x:c r="D574" s="58" t="s"/>
      <x:c r="E574" s="58" t="s"/>
      <x:c r="F574" s="58" t="s"/>
      <x:c r="G574" s="58">
        <x:f>PRODUCT(C574:F574)</x:f>
      </x:c>
      <x:c r="H574" s="0" t="s"/>
    </x:row>
    <x:row r="575" spans="1:8">
      <x:c r="A575" s="57" t="s"/>
      <x:c r="B575" s="57" t="s"/>
      <x:c r="C575" s="58" t="n">
        <x:v>32</x:v>
      </x:c>
      <x:c r="D575" s="58" t="n">
        <x:v>0.4</x:v>
      </x:c>
      <x:c r="E575" s="58" t="n">
        <x:v>0.2</x:v>
      </x:c>
      <x:c r="F575" s="58" t="s"/>
      <x:c r="G575" s="58">
        <x:f>PRODUCT(C575:F575)</x:f>
      </x:c>
      <x:c r="H575" s="0" t="s"/>
    </x:row>
    <x:row r="577" spans="1:8" customFormat="1" ht="45" customHeight="1">
      <x:c r="A577" s="53" t="s">
        <x:v>1541</x:v>
      </x:c>
      <x:c r="B577" s="53" t="s">
        <x:v>1404</x:v>
      </x:c>
      <x:c r="C577" s="53" t="s">
        <x:v>130</x:v>
      </x:c>
      <x:c r="D577" s="54" t="s">
        <x:v>31</x:v>
      </x:c>
      <x:c r="E577" s="55" t="s">
        <x:v>131</x:v>
      </x:c>
      <x:c r="F577" s="55" t="s">
        <x:v>131</x:v>
      </x:c>
      <x:c r="G577" s="56">
        <x:f>SUM(G578:G578)</x:f>
      </x:c>
      <x:c r="H577" s="0" t="s"/>
    </x:row>
    <x:row r="578" spans="1:8">
      <x:c r="A578" s="57" t="s"/>
      <x:c r="B578" s="57" t="s"/>
      <x:c r="C578" s="58" t="n">
        <x:v>1</x:v>
      </x:c>
      <x:c r="D578" s="58" t="s"/>
      <x:c r="E578" s="58" t="s"/>
      <x:c r="F578" s="58" t="s"/>
      <x:c r="G578" s="58">
        <x:f>PRODUCT(C578:F578)</x:f>
      </x:c>
      <x:c r="H578" s="0" t="s"/>
    </x:row>
    <x:row r="580" spans="1:8" customFormat="1" ht="45" customHeight="1">
      <x:c r="A580" s="53" t="s">
        <x:v>1542</x:v>
      </x:c>
      <x:c r="B580" s="53" t="s">
        <x:v>1404</x:v>
      </x:c>
      <x:c r="C580" s="53" t="s">
        <x:v>132</x:v>
      </x:c>
      <x:c r="D580" s="54" t="s">
        <x:v>31</x:v>
      </x:c>
      <x:c r="E580" s="55" t="s">
        <x:v>133</x:v>
      </x:c>
      <x:c r="F580" s="55" t="s">
        <x:v>133</x:v>
      </x:c>
      <x:c r="G580" s="56">
        <x:f>SUM(G581:G581)</x:f>
      </x:c>
      <x:c r="H580" s="0" t="s"/>
    </x:row>
    <x:row r="581" spans="1:8">
      <x:c r="A581" s="57" t="s"/>
      <x:c r="B581" s="57" t="s"/>
      <x:c r="C581" s="58" t="n">
        <x:v>1</x:v>
      </x:c>
      <x:c r="D581" s="58" t="s"/>
      <x:c r="E581" s="58" t="s"/>
      <x:c r="F581" s="58" t="s"/>
      <x:c r="G581" s="58">
        <x:f>PRODUCT(C581:F581)</x:f>
      </x:c>
      <x:c r="H581" s="0" t="s"/>
    </x:row>
    <x:row r="583" spans="1:8">
      <x:c r="B583" s="0" t="s">
        <x:v>1402</x:v>
      </x:c>
      <x:c r="C583" s="51" t="s">
        <x:v>6</x:v>
      </x:c>
      <x:c r="D583" s="52" t="s">
        <x:v>7</x:v>
      </x:c>
      <x:c r="E583" s="51" t="s">
        <x:v>8</x:v>
      </x:c>
    </x:row>
    <x:row r="584" spans="1:8">
      <x:c r="B584" s="0" t="s">
        <x:v>1402</x:v>
      </x:c>
      <x:c r="C584" s="51" t="s">
        <x:v>9</x:v>
      </x:c>
      <x:c r="D584" s="52" t="s">
        <x:v>40</x:v>
      </x:c>
      <x:c r="E584" s="51" t="s">
        <x:v>186</x:v>
      </x:c>
    </x:row>
    <x:row r="585" spans="1:8">
      <x:c r="B585" s="0" t="s">
        <x:v>1402</x:v>
      </x:c>
      <x:c r="C585" s="51" t="s">
        <x:v>11</x:v>
      </x:c>
      <x:c r="D585" s="52" t="s">
        <x:v>7</x:v>
      </x:c>
      <x:c r="E585" s="51" t="s">
        <x:v>187</x:v>
      </x:c>
    </x:row>
    <x:row r="586" spans="1:8">
      <x:c r="B586" s="0" t="s">
        <x:v>1402</x:v>
      </x:c>
      <x:c r="C586" s="51" t="s">
        <x:v>13</x:v>
      </x:c>
      <x:c r="D586" s="52" t="s">
        <x:v>90</x:v>
      </x:c>
      <x:c r="E586" s="51" t="s">
        <x:v>191</x:v>
      </x:c>
    </x:row>
    <x:row r="587" spans="1:8">
      <x:c r="B587" s="0" t="s">
        <x:v>1402</x:v>
      </x:c>
      <x:c r="C587" s="51" t="s">
        <x:v>15</x:v>
      </x:c>
      <x:c r="D587" s="52" t="s">
        <x:v>40</x:v>
      </x:c>
      <x:c r="E587" s="51" t="s">
        <x:v>134</x:v>
      </x:c>
    </x:row>
    <x:row r="589" spans="1:8" customFormat="1" ht="45" customHeight="1">
      <x:c r="A589" s="53" t="s">
        <x:v>1543</x:v>
      </x:c>
      <x:c r="B589" s="53" t="s">
        <x:v>1404</x:v>
      </x:c>
      <x:c r="C589" s="53" t="s">
        <x:v>136</x:v>
      </x:c>
      <x:c r="D589" s="54" t="s">
        <x:v>19</x:v>
      </x:c>
      <x:c r="E589" s="55" t="s">
        <x:v>137</x:v>
      </x:c>
      <x:c r="F589" s="55" t="s">
        <x:v>137</x:v>
      </x:c>
      <x:c r="G589" s="56">
        <x:f>SUM(G590:G594)</x:f>
      </x:c>
      <x:c r="H589" s="0" t="s"/>
    </x:row>
    <x:row r="590" spans="1:8">
      <x:c r="A590" s="57" t="s">
        <x:v>1544</x:v>
      </x:c>
      <x:c r="B590" s="57" t="s"/>
      <x:c r="C590" s="58" t="n">
        <x:v>64</x:v>
      </x:c>
      <x:c r="D590" s="58" t="s"/>
      <x:c r="E590" s="58" t="s"/>
      <x:c r="F590" s="58" t="s"/>
      <x:c r="G590" s="58">
        <x:f>PRODUCT(C590:F590)</x:f>
      </x:c>
      <x:c r="H590" s="0" t="s"/>
    </x:row>
    <x:row r="591" spans="1:8">
      <x:c r="A591" s="57" t="s">
        <x:v>1453</x:v>
      </x:c>
      <x:c r="B591" s="57" t="s"/>
      <x:c r="C591" s="58" t="s"/>
      <x:c r="D591" s="58" t="s"/>
      <x:c r="E591" s="58" t="s"/>
      <x:c r="F591" s="58" t="s"/>
      <x:c r="G591" s="58" t="s"/>
      <x:c r="H591" s="0" t="s"/>
    </x:row>
    <x:row r="592" spans="1:8">
      <x:c r="A592" s="57" t="s">
        <x:v>1454</x:v>
      </x:c>
      <x:c r="B592" s="57" t="s"/>
      <x:c r="C592" s="58" t="s"/>
      <x:c r="D592" s="58" t="s"/>
      <x:c r="E592" s="58" t="s"/>
      <x:c r="F592" s="58" t="s"/>
      <x:c r="G592" s="58" t="s"/>
      <x:c r="H592" s="0" t="s"/>
    </x:row>
    <x:row r="593" spans="1:8">
      <x:c r="A593" s="57" t="s">
        <x:v>1455</x:v>
      </x:c>
      <x:c r="B593" s="57" t="s"/>
      <x:c r="C593" s="58" t="s"/>
      <x:c r="D593" s="58" t="s"/>
      <x:c r="E593" s="58" t="s"/>
      <x:c r="F593" s="58" t="s"/>
      <x:c r="G593" s="58">
        <x:f>PRODUCT(C593:F593)</x:f>
      </x:c>
      <x:c r="H593" s="0" t="s"/>
    </x:row>
    <x:row r="594" spans="1:8">
      <x:c r="A594" s="57" t="s">
        <x:v>1456</x:v>
      </x:c>
      <x:c r="B594" s="57" t="s"/>
      <x:c r="C594" s="58" t="n">
        <x:v>32</x:v>
      </x:c>
      <x:c r="D594" s="58" t="s"/>
      <x:c r="E594" s="58" t="s"/>
      <x:c r="F594" s="58" t="s"/>
      <x:c r="G594" s="58">
        <x:f>PRODUCT(C594:F594)</x:f>
      </x:c>
      <x:c r="H594" s="0" t="s"/>
    </x:row>
    <x:row r="596" spans="1:8" customFormat="1" ht="45" customHeight="1">
      <x:c r="A596" s="53" t="s">
        <x:v>1545</x:v>
      </x:c>
      <x:c r="B596" s="53" t="s">
        <x:v>1404</x:v>
      </x:c>
      <x:c r="C596" s="53" t="s">
        <x:v>140</x:v>
      </x:c>
      <x:c r="D596" s="54" t="s">
        <x:v>19</x:v>
      </x:c>
      <x:c r="E596" s="55" t="s">
        <x:v>141</x:v>
      </x:c>
      <x:c r="F596" s="55" t="s">
        <x:v>141</x:v>
      </x:c>
      <x:c r="G596" s="56">
        <x:f>SUM(G597:G600)</x:f>
      </x:c>
      <x:c r="H596" s="0" t="s"/>
    </x:row>
    <x:row r="597" spans="1:8">
      <x:c r="A597" s="57" t="s">
        <x:v>1452</x:v>
      </x:c>
      <x:c r="B597" s="57" t="s"/>
      <x:c r="C597" s="58" t="s"/>
      <x:c r="D597" s="58" t="s"/>
      <x:c r="E597" s="58" t="s"/>
      <x:c r="F597" s="58" t="s"/>
      <x:c r="G597" s="58" t="s"/>
      <x:c r="H597" s="0" t="s"/>
    </x:row>
    <x:row r="598" spans="1:8">
      <x:c r="A598" s="57" t="s">
        <x:v>1453</x:v>
      </x:c>
      <x:c r="B598" s="57" t="s"/>
      <x:c r="C598" s="58" t="s"/>
      <x:c r="D598" s="58" t="s"/>
      <x:c r="E598" s="58" t="s"/>
      <x:c r="F598" s="58" t="s"/>
      <x:c r="G598" s="58">
        <x:f>PRODUCT(C598:F598)</x:f>
      </x:c>
      <x:c r="H598" s="0" t="s"/>
    </x:row>
    <x:row r="599" spans="1:8">
      <x:c r="A599" s="57" t="s">
        <x:v>1546</x:v>
      </x:c>
      <x:c r="B599" s="57" t="s"/>
      <x:c r="C599" s="58" t="n">
        <x:v>35</x:v>
      </x:c>
      <x:c r="D599" s="58" t="s"/>
      <x:c r="E599" s="58" t="s"/>
      <x:c r="F599" s="58" t="s"/>
      <x:c r="G599" s="58">
        <x:f>PRODUCT(C599:F599)</x:f>
      </x:c>
      <x:c r="H599" s="0" t="s"/>
    </x:row>
    <x:row r="600" spans="1:8">
      <x:c r="A600" s="57" t="s">
        <x:v>1460</x:v>
      </x:c>
      <x:c r="B600" s="57" t="s"/>
      <x:c r="C600" s="58" t="n">
        <x:v>20</x:v>
      </x:c>
      <x:c r="D600" s="58" t="s"/>
      <x:c r="E600" s="58" t="s"/>
      <x:c r="F600" s="58" t="s"/>
      <x:c r="G600" s="58">
        <x:f>PRODUCT(C600:F600)</x:f>
      </x:c>
      <x:c r="H600" s="0" t="s"/>
    </x:row>
    <x:row r="602" spans="1:8" customFormat="1" ht="45" customHeight="1">
      <x:c r="A602" s="53" t="s">
        <x:v>1547</x:v>
      </x:c>
      <x:c r="B602" s="53" t="s">
        <x:v>1404</x:v>
      </x:c>
      <x:c r="C602" s="53" t="s">
        <x:v>142</x:v>
      </x:c>
      <x:c r="D602" s="54" t="s">
        <x:v>143</x:v>
      </x:c>
      <x:c r="E602" s="55" t="s">
        <x:v>144</x:v>
      </x:c>
      <x:c r="F602" s="55" t="s">
        <x:v>144</x:v>
      </x:c>
      <x:c r="G602" s="56">
        <x:f>SUM(G603:G603)</x:f>
      </x:c>
      <x:c r="H602" s="0" t="s"/>
    </x:row>
    <x:row r="603" spans="1:8">
      <x:c r="A603" s="57" t="s">
        <x:v>1548</x:v>
      </x:c>
      <x:c r="B603" s="57" t="s"/>
      <x:c r="C603" s="58" t="n">
        <x:v>2</x:v>
      </x:c>
      <x:c r="D603" s="58" t="s"/>
      <x:c r="E603" s="58" t="s"/>
      <x:c r="F603" s="58" t="s"/>
      <x:c r="G603" s="58">
        <x:f>PRODUCT(C603:F603)</x:f>
      </x:c>
      <x:c r="H603" s="0" t="s"/>
    </x:row>
    <x:row r="605" spans="1:8" customFormat="1" ht="45" customHeight="1">
      <x:c r="A605" s="53" t="s">
        <x:v>1549</x:v>
      </x:c>
      <x:c r="B605" s="53" t="s">
        <x:v>1404</x:v>
      </x:c>
      <x:c r="C605" s="53" t="s">
        <x:v>194</x:v>
      </x:c>
      <x:c r="D605" s="54" t="s">
        <x:v>31</x:v>
      </x:c>
      <x:c r="E605" s="55" t="s">
        <x:v>195</x:v>
      </x:c>
      <x:c r="F605" s="55" t="s">
        <x:v>195</x:v>
      </x:c>
      <x:c r="G605" s="56">
        <x:f>SUM(G606:G606)</x:f>
      </x:c>
      <x:c r="H605" s="0" t="s"/>
    </x:row>
    <x:row r="606" spans="1:8">
      <x:c r="A606" s="57" t="s">
        <x:v>1548</x:v>
      </x:c>
      <x:c r="B606" s="57" t="s"/>
      <x:c r="C606" s="58" t="n">
        <x:v>2</x:v>
      </x:c>
      <x:c r="D606" s="58" t="s"/>
      <x:c r="E606" s="58" t="s"/>
      <x:c r="F606" s="58" t="s"/>
      <x:c r="G606" s="58">
        <x:f>PRODUCT(C606:F606)</x:f>
      </x:c>
      <x:c r="H606" s="0" t="s"/>
    </x:row>
    <x:row r="608" spans="1:8" customFormat="1" ht="45" customHeight="1">
      <x:c r="A608" s="53" t="s">
        <x:v>1550</x:v>
      </x:c>
      <x:c r="B608" s="53" t="s">
        <x:v>1404</x:v>
      </x:c>
      <x:c r="C608" s="53" t="s">
        <x:v>196</x:v>
      </x:c>
      <x:c r="D608" s="54" t="s">
        <x:v>31</x:v>
      </x:c>
      <x:c r="E608" s="55" t="s">
        <x:v>197</x:v>
      </x:c>
      <x:c r="F608" s="55" t="s">
        <x:v>197</x:v>
      </x:c>
      <x:c r="G608" s="56">
        <x:f>SUM(G609:G609)</x:f>
      </x:c>
      <x:c r="H608" s="0" t="s"/>
    </x:row>
    <x:row r="609" spans="1:8">
      <x:c r="A609" s="57" t="s">
        <x:v>1551</x:v>
      </x:c>
      <x:c r="B609" s="57" t="s"/>
      <x:c r="C609" s="58" t="n">
        <x:v>2</x:v>
      </x:c>
      <x:c r="D609" s="58" t="s"/>
      <x:c r="E609" s="58" t="s"/>
      <x:c r="F609" s="58" t="s"/>
      <x:c r="G609" s="58">
        <x:f>PRODUCT(C609:F609)</x:f>
      </x:c>
      <x:c r="H609" s="0" t="s"/>
    </x:row>
    <x:row r="611" spans="1:8">
      <x:c r="B611" s="0" t="s">
        <x:v>1402</x:v>
      </x:c>
      <x:c r="C611" s="51" t="s">
        <x:v>6</x:v>
      </x:c>
      <x:c r="D611" s="52" t="s">
        <x:v>7</x:v>
      </x:c>
      <x:c r="E611" s="51" t="s">
        <x:v>8</x:v>
      </x:c>
    </x:row>
    <x:row r="612" spans="1:8">
      <x:c r="B612" s="0" t="s">
        <x:v>1402</x:v>
      </x:c>
      <x:c r="C612" s="51" t="s">
        <x:v>9</x:v>
      </x:c>
      <x:c r="D612" s="52" t="s">
        <x:v>40</x:v>
      </x:c>
      <x:c r="E612" s="51" t="s">
        <x:v>186</x:v>
      </x:c>
    </x:row>
    <x:row r="613" spans="1:8">
      <x:c r="B613" s="0" t="s">
        <x:v>1402</x:v>
      </x:c>
      <x:c r="C613" s="51" t="s">
        <x:v>11</x:v>
      </x:c>
      <x:c r="D613" s="52" t="s">
        <x:v>7</x:v>
      </x:c>
      <x:c r="E613" s="51" t="s">
        <x:v>187</x:v>
      </x:c>
    </x:row>
    <x:row r="614" spans="1:8">
      <x:c r="B614" s="0" t="s">
        <x:v>1402</x:v>
      </x:c>
      <x:c r="C614" s="51" t="s">
        <x:v>13</x:v>
      </x:c>
      <x:c r="D614" s="52" t="s">
        <x:v>90</x:v>
      </x:c>
      <x:c r="E614" s="51" t="s">
        <x:v>191</x:v>
      </x:c>
    </x:row>
    <x:row r="615" spans="1:8">
      <x:c r="B615" s="0" t="s">
        <x:v>1402</x:v>
      </x:c>
      <x:c r="C615" s="51" t="s">
        <x:v>15</x:v>
      </x:c>
      <x:c r="D615" s="52" t="s">
        <x:v>90</x:v>
      </x:c>
      <x:c r="E615" s="51" t="s">
        <x:v>161</x:v>
      </x:c>
    </x:row>
    <x:row r="617" spans="1:8" customFormat="1" ht="45" customHeight="1">
      <x:c r="A617" s="53" t="s">
        <x:v>1552</x:v>
      </x:c>
      <x:c r="B617" s="53" t="s">
        <x:v>1404</x:v>
      </x:c>
      <x:c r="C617" s="53" t="s">
        <x:v>199</x:v>
      </x:c>
      <x:c r="D617" s="54" t="s">
        <x:v>31</x:v>
      </x:c>
      <x:c r="E617" s="55" t="s">
        <x:v>200</x:v>
      </x:c>
      <x:c r="F617" s="55" t="s">
        <x:v>200</x:v>
      </x:c>
      <x:c r="G617" s="56">
        <x:f>SUM(G618:G619)</x:f>
      </x:c>
      <x:c r="H617" s="0" t="s"/>
    </x:row>
    <x:row r="618" spans="1:8">
      <x:c r="A618" s="59" t="s"/>
      <x:c r="B618" s="59" t="s">
        <x:v>1474</x:v>
      </x:c>
      <x:c r="C618" s="60" t="s">
        <x:v>1475</x:v>
      </x:c>
      <x:c r="D618" s="60" t="s"/>
      <x:c r="E618" s="60" t="s"/>
      <x:c r="F618" s="60" t="s"/>
      <x:c r="G618" s="61" t="s"/>
    </x:row>
    <x:row r="619" spans="1:8">
      <x:c r="A619" s="57" t="s"/>
      <x:c r="B619" s="57" t="s"/>
      <x:c r="C619" s="58" t="n">
        <x:v>1</x:v>
      </x:c>
      <x:c r="D619" s="58" t="s"/>
      <x:c r="E619" s="58" t="s"/>
      <x:c r="F619" s="58" t="s"/>
      <x:c r="G619" s="58">
        <x:f>PRODUCT(C619:F619)</x:f>
      </x:c>
      <x:c r="H619" s="0" t="s"/>
    </x:row>
    <x:row r="621" spans="1:8">
      <x:c r="B621" s="0" t="s">
        <x:v>1402</x:v>
      </x:c>
      <x:c r="C621" s="51" t="s">
        <x:v>6</x:v>
      </x:c>
      <x:c r="D621" s="52" t="s">
        <x:v>7</x:v>
      </x:c>
      <x:c r="E621" s="51" t="s">
        <x:v>8</x:v>
      </x:c>
    </x:row>
    <x:row r="622" spans="1:8">
      <x:c r="B622" s="0" t="s">
        <x:v>1402</x:v>
      </x:c>
      <x:c r="C622" s="51" t="s">
        <x:v>9</x:v>
      </x:c>
      <x:c r="D622" s="52" t="s">
        <x:v>90</x:v>
      </x:c>
      <x:c r="E622" s="51" t="s">
        <x:v>201</x:v>
      </x:c>
    </x:row>
    <x:row r="623" spans="1:8">
      <x:c r="B623" s="0" t="s">
        <x:v>1402</x:v>
      </x:c>
      <x:c r="C623" s="51" t="s">
        <x:v>11</x:v>
      </x:c>
      <x:c r="D623" s="52" t="s">
        <x:v>40</x:v>
      </x:c>
      <x:c r="E623" s="51" t="s">
        <x:v>202</x:v>
      </x:c>
    </x:row>
    <x:row r="625" spans="1:8" customFormat="1" ht="45" customHeight="1">
      <x:c r="A625" s="53" t="s">
        <x:v>1553</x:v>
      </x:c>
      <x:c r="B625" s="53" t="s">
        <x:v>1404</x:v>
      </x:c>
      <x:c r="C625" s="53" t="s">
        <x:v>204</x:v>
      </x:c>
      <x:c r="D625" s="54" t="s">
        <x:v>44</x:v>
      </x:c>
      <x:c r="E625" s="55" t="s">
        <x:v>205</x:v>
      </x:c>
      <x:c r="F625" s="55" t="s">
        <x:v>205</x:v>
      </x:c>
      <x:c r="G625" s="56">
        <x:f>SUM(G626:G629)</x:f>
      </x:c>
      <x:c r="H625" s="0" t="s"/>
    </x:row>
    <x:row r="626" spans="1:8">
      <x:c r="A626" s="59" t="s"/>
      <x:c r="B626" s="59" t="s">
        <x:v>1474</x:v>
      </x:c>
      <x:c r="C626" s="60" t="s">
        <x:v>1554</x:v>
      </x:c>
      <x:c r="D626" s="60" t="s"/>
      <x:c r="E626" s="60" t="s"/>
      <x:c r="F626" s="60" t="s"/>
      <x:c r="G626" s="61" t="s"/>
    </x:row>
    <x:row r="627" spans="1:8">
      <x:c r="A627" s="57" t="s">
        <x:v>1555</x:v>
      </x:c>
      <x:c r="B627" s="57" t="s"/>
      <x:c r="C627" s="58" t="n">
        <x:v>2.16</x:v>
      </x:c>
      <x:c r="D627" s="58" t="s"/>
      <x:c r="E627" s="58" t="s"/>
      <x:c r="F627" s="58" t="s"/>
      <x:c r="G627" s="58">
        <x:f>PRODUCT(C627:F627)</x:f>
      </x:c>
      <x:c r="H627" s="0" t="s"/>
    </x:row>
    <x:row r="628" spans="1:8">
      <x:c r="A628" s="57" t="s"/>
      <x:c r="B628" s="57" t="s"/>
      <x:c r="C628" s="58" t="n">
        <x:v>44.56</x:v>
      </x:c>
      <x:c r="D628" s="58" t="s"/>
      <x:c r="E628" s="58" t="s"/>
      <x:c r="F628" s="58" t="s"/>
      <x:c r="G628" s="58">
        <x:f>PRODUCT(C628:F628)</x:f>
      </x:c>
      <x:c r="H628" s="0" t="s"/>
    </x:row>
    <x:row r="629" spans="1:8">
      <x:c r="A629" s="57" t="s">
        <x:v>1556</x:v>
      </x:c>
      <x:c r="B629" s="57" t="s"/>
      <x:c r="C629" s="58" t="n">
        <x:v>32</x:v>
      </x:c>
      <x:c r="D629" s="58" t="n">
        <x:v>0.2</x:v>
      </x:c>
      <x:c r="E629" s="58" t="n">
        <x:v>0.5</x:v>
      </x:c>
      <x:c r="F629" s="58" t="s"/>
      <x:c r="G629" s="58">
        <x:f>PRODUCT(C629:F629)</x:f>
      </x:c>
      <x:c r="H629" s="0" t="s"/>
    </x:row>
    <x:row r="631" spans="1:8" customFormat="1" ht="45" customHeight="1">
      <x:c r="A631" s="53" t="s">
        <x:v>1557</x:v>
      </x:c>
      <x:c r="B631" s="53" t="s">
        <x:v>1404</x:v>
      </x:c>
      <x:c r="C631" s="53" t="s">
        <x:v>206</x:v>
      </x:c>
      <x:c r="D631" s="54" t="s">
        <x:v>44</x:v>
      </x:c>
      <x:c r="E631" s="55" t="s">
        <x:v>207</x:v>
      </x:c>
      <x:c r="F631" s="55" t="s">
        <x:v>207</x:v>
      </x:c>
      <x:c r="G631" s="56">
        <x:f>SUM(G632:G634)</x:f>
      </x:c>
      <x:c r="H631" s="0" t="s"/>
    </x:row>
    <x:row r="632" spans="1:8">
      <x:c r="A632" s="59" t="s"/>
      <x:c r="B632" s="59" t="s">
        <x:v>1474</x:v>
      </x:c>
      <x:c r="C632" s="60" t="s">
        <x:v>1554</x:v>
      </x:c>
      <x:c r="D632" s="60" t="s"/>
      <x:c r="E632" s="60" t="s"/>
      <x:c r="F632" s="60" t="s"/>
      <x:c r="G632" s="61" t="s"/>
    </x:row>
    <x:row r="633" spans="1:8">
      <x:c r="A633" s="57" t="s">
        <x:v>1555</x:v>
      </x:c>
      <x:c r="B633" s="57" t="s"/>
      <x:c r="C633" s="58" t="n">
        <x:v>44.56</x:v>
      </x:c>
      <x:c r="D633" s="58" t="s"/>
      <x:c r="E633" s="58" t="s"/>
      <x:c r="F633" s="58" t="s"/>
      <x:c r="G633" s="58">
        <x:f>PRODUCT(C633:F633)</x:f>
      </x:c>
      <x:c r="H633" s="0" t="s"/>
    </x:row>
    <x:row r="634" spans="1:8">
      <x:c r="A634" s="57" t="s">
        <x:v>1558</x:v>
      </x:c>
      <x:c r="B634" s="57" t="s"/>
      <x:c r="C634" s="58" t="n">
        <x:v>32</x:v>
      </x:c>
      <x:c r="D634" s="58" t="n">
        <x:v>0.2</x:v>
      </x:c>
      <x:c r="E634" s="58" t="n">
        <x:v>0.5</x:v>
      </x:c>
      <x:c r="F634" s="58" t="s"/>
      <x:c r="G634" s="58">
        <x:f>PRODUCT(C634:F634)</x:f>
      </x:c>
      <x:c r="H634" s="0" t="s"/>
    </x:row>
    <x:row r="636" spans="1:8" customFormat="1" ht="45" customHeight="1">
      <x:c r="A636" s="53" t="s">
        <x:v>1559</x:v>
      </x:c>
      <x:c r="B636" s="53" t="s">
        <x:v>1404</x:v>
      </x:c>
      <x:c r="C636" s="53" t="s">
        <x:v>208</x:v>
      </x:c>
      <x:c r="D636" s="54" t="s">
        <x:v>44</x:v>
      </x:c>
      <x:c r="E636" s="55" t="s">
        <x:v>209</x:v>
      </x:c>
      <x:c r="F636" s="55" t="s">
        <x:v>209</x:v>
      </x:c>
      <x:c r="G636" s="56">
        <x:f>SUM(G637:G638)</x:f>
      </x:c>
      <x:c r="H636" s="0" t="s"/>
    </x:row>
    <x:row r="637" spans="1:8">
      <x:c r="A637" s="59" t="s"/>
      <x:c r="B637" s="59" t="s">
        <x:v>1474</x:v>
      </x:c>
      <x:c r="C637" s="60" t="s">
        <x:v>1554</x:v>
      </x:c>
      <x:c r="D637" s="60" t="s"/>
      <x:c r="E637" s="60" t="s"/>
      <x:c r="F637" s="60" t="s"/>
      <x:c r="G637" s="61" t="s"/>
    </x:row>
    <x:row r="638" spans="1:8">
      <x:c r="A638" s="57" t="s">
        <x:v>1555</x:v>
      </x:c>
      <x:c r="B638" s="57" t="s"/>
      <x:c r="C638" s="58" t="n">
        <x:v>13.29</x:v>
      </x:c>
      <x:c r="D638" s="58" t="s"/>
      <x:c r="E638" s="58" t="s"/>
      <x:c r="F638" s="58" t="s"/>
      <x:c r="G638" s="58">
        <x:f>PRODUCT(C638:F638)</x:f>
      </x:c>
      <x:c r="H638" s="0" t="s"/>
    </x:row>
    <x:row r="640" spans="1:8" customFormat="1" ht="45" customHeight="1">
      <x:c r="A640" s="53" t="s">
        <x:v>1560</x:v>
      </x:c>
      <x:c r="B640" s="53" t="s">
        <x:v>1404</x:v>
      </x:c>
      <x:c r="C640" s="53" t="s">
        <x:v>210</x:v>
      </x:c>
      <x:c r="D640" s="54" t="s">
        <x:v>44</x:v>
      </x:c>
      <x:c r="E640" s="55" t="s">
        <x:v>211</x:v>
      </x:c>
      <x:c r="F640" s="55" t="s">
        <x:v>211</x:v>
      </x:c>
      <x:c r="G640" s="56">
        <x:f>SUM(G641:G642)</x:f>
      </x:c>
      <x:c r="H640" s="0" t="s"/>
    </x:row>
    <x:row r="641" spans="1:8">
      <x:c r="A641" s="59" t="s"/>
      <x:c r="B641" s="59" t="s">
        <x:v>1474</x:v>
      </x:c>
      <x:c r="C641" s="60" t="s">
        <x:v>1554</x:v>
      </x:c>
      <x:c r="D641" s="60" t="s"/>
      <x:c r="E641" s="60" t="s"/>
      <x:c r="F641" s="60" t="s"/>
      <x:c r="G641" s="61" t="s"/>
    </x:row>
    <x:row r="642" spans="1:8">
      <x:c r="A642" s="57" t="s">
        <x:v>1555</x:v>
      </x:c>
      <x:c r="B642" s="57" t="s"/>
      <x:c r="C642" s="58" t="n">
        <x:v>4.67</x:v>
      </x:c>
      <x:c r="D642" s="58" t="s"/>
      <x:c r="E642" s="58" t="s"/>
      <x:c r="F642" s="58" t="s"/>
      <x:c r="G642" s="58">
        <x:f>PRODUCT(C642:F642)</x:f>
      </x:c>
      <x:c r="H642" s="0" t="s"/>
    </x:row>
    <x:row r="644" spans="1:8" customFormat="1" ht="45" customHeight="1">
      <x:c r="A644" s="53" t="s">
        <x:v>1561</x:v>
      </x:c>
      <x:c r="B644" s="53" t="s">
        <x:v>1404</x:v>
      </x:c>
      <x:c r="C644" s="53" t="s">
        <x:v>212</x:v>
      </x:c>
      <x:c r="D644" s="54" t="s">
        <x:v>44</x:v>
      </x:c>
      <x:c r="E644" s="55" t="s">
        <x:v>213</x:v>
      </x:c>
      <x:c r="F644" s="55" t="s">
        <x:v>213</x:v>
      </x:c>
      <x:c r="G644" s="56">
        <x:f>SUM(G645:G646)</x:f>
      </x:c>
      <x:c r="H644" s="0" t="s"/>
    </x:row>
    <x:row r="645" spans="1:8">
      <x:c r="A645" s="59" t="s"/>
      <x:c r="B645" s="59" t="s">
        <x:v>1474</x:v>
      </x:c>
      <x:c r="C645" s="60" t="s">
        <x:v>1554</x:v>
      </x:c>
      <x:c r="D645" s="60" t="s"/>
      <x:c r="E645" s="60" t="s"/>
      <x:c r="F645" s="60" t="s"/>
      <x:c r="G645" s="61" t="s"/>
    </x:row>
    <x:row r="646" spans="1:8">
      <x:c r="A646" s="57" t="s">
        <x:v>1555</x:v>
      </x:c>
      <x:c r="B646" s="57" t="s"/>
      <x:c r="C646" s="58" t="n">
        <x:v>4.39</x:v>
      </x:c>
      <x:c r="D646" s="58" t="s"/>
      <x:c r="E646" s="58" t="s"/>
      <x:c r="F646" s="58" t="s"/>
      <x:c r="G646" s="58">
        <x:f>PRODUCT(C646:F646)</x:f>
      </x:c>
      <x:c r="H646" s="0" t="s"/>
    </x:row>
    <x:row r="648" spans="1:8" customFormat="1" ht="45" customHeight="1">
      <x:c r="A648" s="53" t="s">
        <x:v>1562</x:v>
      </x:c>
      <x:c r="B648" s="53" t="s">
        <x:v>1404</x:v>
      </x:c>
      <x:c r="C648" s="53" t="s">
        <x:v>214</x:v>
      </x:c>
      <x:c r="D648" s="54" t="s">
        <x:v>44</x:v>
      </x:c>
      <x:c r="E648" s="55" t="s">
        <x:v>215</x:v>
      </x:c>
      <x:c r="F648" s="55" t="s">
        <x:v>215</x:v>
      </x:c>
      <x:c r="G648" s="56">
        <x:f>SUM(G649:G650)</x:f>
      </x:c>
      <x:c r="H648" s="0" t="s"/>
    </x:row>
    <x:row r="649" spans="1:8">
      <x:c r="A649" s="59" t="s"/>
      <x:c r="B649" s="59" t="s">
        <x:v>1474</x:v>
      </x:c>
      <x:c r="C649" s="60" t="s">
        <x:v>1554</x:v>
      </x:c>
      <x:c r="D649" s="60" t="s"/>
      <x:c r="E649" s="60" t="s"/>
      <x:c r="F649" s="60" t="s"/>
      <x:c r="G649" s="61" t="s"/>
    </x:row>
    <x:row r="650" spans="1:8">
      <x:c r="A650" s="57" t="s">
        <x:v>1555</x:v>
      </x:c>
      <x:c r="B650" s="57" t="s"/>
      <x:c r="C650" s="58" t="n">
        <x:v>13.2</x:v>
      </x:c>
      <x:c r="D650" s="58" t="s"/>
      <x:c r="E650" s="58" t="s"/>
      <x:c r="F650" s="58" t="s"/>
      <x:c r="G650" s="58">
        <x:f>PRODUCT(C650:F650)</x:f>
      </x:c>
      <x:c r="H650" s="0" t="s"/>
    </x:row>
    <x:row r="652" spans="1:8" customFormat="1" ht="45" customHeight="1">
      <x:c r="A652" s="53" t="s">
        <x:v>1563</x:v>
      </x:c>
      <x:c r="B652" s="53" t="s">
        <x:v>1404</x:v>
      </x:c>
      <x:c r="C652" s="53" t="s">
        <x:v>216</x:v>
      </x:c>
      <x:c r="D652" s="54" t="s">
        <x:v>44</x:v>
      </x:c>
      <x:c r="E652" s="55" t="s">
        <x:v>217</x:v>
      </x:c>
      <x:c r="F652" s="55" t="s">
        <x:v>217</x:v>
      </x:c>
      <x:c r="G652" s="56">
        <x:f>SUM(G653:G654)</x:f>
      </x:c>
      <x:c r="H652" s="0" t="s"/>
    </x:row>
    <x:row r="653" spans="1:8">
      <x:c r="A653" s="59" t="s"/>
      <x:c r="B653" s="59" t="s">
        <x:v>1474</x:v>
      </x:c>
      <x:c r="C653" s="60" t="s">
        <x:v>1554</x:v>
      </x:c>
      <x:c r="D653" s="60" t="s"/>
      <x:c r="E653" s="60" t="s"/>
      <x:c r="F653" s="60" t="s"/>
      <x:c r="G653" s="61" t="s"/>
    </x:row>
    <x:row r="654" spans="1:8">
      <x:c r="A654" s="57" t="s">
        <x:v>1555</x:v>
      </x:c>
      <x:c r="B654" s="57" t="s"/>
      <x:c r="C654" s="58" t="n">
        <x:v>4.43</x:v>
      </x:c>
      <x:c r="D654" s="58" t="s"/>
      <x:c r="E654" s="58" t="s"/>
      <x:c r="F654" s="58" t="s"/>
      <x:c r="G654" s="58">
        <x:f>PRODUCT(C654:F654)</x:f>
      </x:c>
      <x:c r="H654" s="0" t="s"/>
    </x:row>
    <x:row r="656" spans="1:8" customFormat="1" ht="45" customHeight="1">
      <x:c r="A656" s="53" t="s">
        <x:v>1564</x:v>
      </x:c>
      <x:c r="B656" s="53" t="s">
        <x:v>1404</x:v>
      </x:c>
      <x:c r="C656" s="53" t="s">
        <x:v>218</x:v>
      </x:c>
      <x:c r="D656" s="54" t="s">
        <x:v>44</x:v>
      </x:c>
      <x:c r="E656" s="55" t="s">
        <x:v>219</x:v>
      </x:c>
      <x:c r="F656" s="55" t="s">
        <x:v>219</x:v>
      </x:c>
      <x:c r="G656" s="56">
        <x:f>SUM(G657:G659)</x:f>
      </x:c>
      <x:c r="H656" s="0" t="s"/>
    </x:row>
    <x:row r="657" spans="1:8">
      <x:c r="A657" s="59" t="s"/>
      <x:c r="B657" s="59" t="s">
        <x:v>1474</x:v>
      </x:c>
      <x:c r="C657" s="60" t="s">
        <x:v>1554</x:v>
      </x:c>
      <x:c r="D657" s="60" t="s"/>
      <x:c r="E657" s="60" t="s"/>
      <x:c r="F657" s="60" t="s"/>
      <x:c r="G657" s="61" t="s"/>
    </x:row>
    <x:row r="658" spans="1:8">
      <x:c r="A658" s="57" t="s">
        <x:v>1555</x:v>
      </x:c>
      <x:c r="B658" s="57" t="s"/>
      <x:c r="C658" s="58" t="n">
        <x:v>2.16</x:v>
      </x:c>
      <x:c r="D658" s="58" t="s"/>
      <x:c r="E658" s="58" t="s"/>
      <x:c r="F658" s="58" t="s"/>
      <x:c r="G658" s="58">
        <x:f>PRODUCT(C658:F658)</x:f>
      </x:c>
      <x:c r="H658" s="0" t="s"/>
    </x:row>
    <x:row r="659" spans="1:8">
      <x:c r="A659" s="57" t="s">
        <x:v>1558</x:v>
      </x:c>
      <x:c r="B659" s="57" t="s"/>
      <x:c r="C659" s="58" t="n">
        <x:v>32</x:v>
      </x:c>
      <x:c r="D659" s="58" t="n">
        <x:v>0.2</x:v>
      </x:c>
      <x:c r="E659" s="58" t="n">
        <x:v>0.5</x:v>
      </x:c>
      <x:c r="F659" s="58" t="s"/>
      <x:c r="G659" s="58">
        <x:f>PRODUCT(C659:F659)</x:f>
      </x:c>
      <x:c r="H659" s="0" t="s"/>
    </x:row>
    <x:row r="661" spans="1:8" customFormat="1" ht="45" customHeight="1">
      <x:c r="A661" s="53" t="s">
        <x:v>1565</x:v>
      </x:c>
      <x:c r="B661" s="53" t="s">
        <x:v>1404</x:v>
      </x:c>
      <x:c r="C661" s="53" t="s">
        <x:v>220</x:v>
      </x:c>
      <x:c r="D661" s="54" t="s">
        <x:v>44</x:v>
      </x:c>
      <x:c r="E661" s="55" t="s">
        <x:v>221</x:v>
      </x:c>
      <x:c r="F661" s="55" t="s">
        <x:v>221</x:v>
      </x:c>
      <x:c r="G661" s="56">
        <x:f>SUM(G662:G664)</x:f>
      </x:c>
      <x:c r="H661" s="0" t="s"/>
    </x:row>
    <x:row r="662" spans="1:8">
      <x:c r="A662" s="59" t="s"/>
      <x:c r="B662" s="59" t="s">
        <x:v>1474</x:v>
      </x:c>
      <x:c r="C662" s="60" t="s">
        <x:v>1554</x:v>
      </x:c>
      <x:c r="D662" s="60" t="s"/>
      <x:c r="E662" s="60" t="s"/>
      <x:c r="F662" s="60" t="s"/>
      <x:c r="G662" s="61" t="s"/>
    </x:row>
    <x:row r="663" spans="1:8">
      <x:c r="A663" s="57" t="s">
        <x:v>1555</x:v>
      </x:c>
      <x:c r="B663" s="57" t="s"/>
      <x:c r="C663" s="58" t="n">
        <x:v>2.16</x:v>
      </x:c>
      <x:c r="D663" s="58" t="s"/>
      <x:c r="E663" s="58" t="s"/>
      <x:c r="F663" s="58" t="s"/>
      <x:c r="G663" s="58">
        <x:f>PRODUCT(C663:F663)</x:f>
      </x:c>
      <x:c r="H663" s="0" t="s"/>
    </x:row>
    <x:row r="664" spans="1:8">
      <x:c r="A664" s="57" t="s">
        <x:v>1558</x:v>
      </x:c>
      <x:c r="B664" s="57" t="s"/>
      <x:c r="C664" s="58" t="n">
        <x:v>32</x:v>
      </x:c>
      <x:c r="D664" s="58" t="n">
        <x:v>0.2</x:v>
      </x:c>
      <x:c r="E664" s="58" t="n">
        <x:v>0.5</x:v>
      </x:c>
      <x:c r="F664" s="58" t="s"/>
      <x:c r="G664" s="58">
        <x:f>PRODUCT(C664:F664)</x:f>
      </x:c>
      <x:c r="H664" s="0" t="s"/>
    </x:row>
  </x:sheetData>
  <x:sheetProtection sheet="1"/>
  <x:mergeCells count="140">
    <x:mergeCell ref="E1:H1"/>
    <x:mergeCell ref="E2:H2"/>
    <x:mergeCell ref="E3:H3"/>
    <x:mergeCell ref="E4:H4"/>
    <x:mergeCell ref="C6:G6"/>
    <x:mergeCell ref="E16:F16"/>
    <x:mergeCell ref="E19:F19"/>
    <x:mergeCell ref="E22:F22"/>
    <x:mergeCell ref="E25:F25"/>
    <x:mergeCell ref="E28:F28"/>
    <x:mergeCell ref="E37:F37"/>
    <x:mergeCell ref="E40:F40"/>
    <x:mergeCell ref="E43:F43"/>
    <x:mergeCell ref="E46:F46"/>
    <x:mergeCell ref="E55:F55"/>
    <x:mergeCell ref="E58:F58"/>
    <x:mergeCell ref="E61:F61"/>
    <x:mergeCell ref="E64:F64"/>
    <x:mergeCell ref="E67:F67"/>
    <x:mergeCell ref="E70:F70"/>
    <x:mergeCell ref="E73:F73"/>
    <x:mergeCell ref="E76:F76"/>
    <x:mergeCell ref="E79:F79"/>
    <x:mergeCell ref="E82:F82"/>
    <x:mergeCell ref="E91:F91"/>
    <x:mergeCell ref="E94:F94"/>
    <x:mergeCell ref="E97:F97"/>
    <x:mergeCell ref="E100:F100"/>
    <x:mergeCell ref="E103:F103"/>
    <x:mergeCell ref="E106:F106"/>
    <x:mergeCell ref="E115:F115"/>
    <x:mergeCell ref="E118:F118"/>
    <x:mergeCell ref="E121:F121"/>
    <x:mergeCell ref="E124:F124"/>
    <x:mergeCell ref="E133:F133"/>
    <x:mergeCell ref="E136:F136"/>
    <x:mergeCell ref="E141:F141"/>
    <x:mergeCell ref="E146:F146"/>
    <x:mergeCell ref="E151:F151"/>
    <x:mergeCell ref="E156:F156"/>
    <x:mergeCell ref="E160:F160"/>
    <x:mergeCell ref="E165:F165"/>
    <x:mergeCell ref="E170:F170"/>
    <x:mergeCell ref="E174:F174"/>
    <x:mergeCell ref="E177:F177"/>
    <x:mergeCell ref="E181:F181"/>
    <x:mergeCell ref="E184:F184"/>
    <x:mergeCell ref="E187:F187"/>
    <x:mergeCell ref="E196:F196"/>
    <x:mergeCell ref="E203:F203"/>
    <x:mergeCell ref="E208:F208"/>
    <x:mergeCell ref="E213:F213"/>
    <x:mergeCell ref="E217:F217"/>
    <x:mergeCell ref="E220:F220"/>
    <x:mergeCell ref="E223:F223"/>
    <x:mergeCell ref="E226:F226"/>
    <x:mergeCell ref="E229:F229"/>
    <x:mergeCell ref="E233:F233"/>
    <x:mergeCell ref="E236:F236"/>
    <x:mergeCell ref="E239:F239"/>
    <x:mergeCell ref="E248:F248"/>
    <x:mergeCell ref="E252:F252"/>
    <x:mergeCell ref="E256:F256"/>
    <x:mergeCell ref="E266:F266"/>
    <x:mergeCell ref="E269:F269"/>
    <x:mergeCell ref="E273:F273"/>
    <x:mergeCell ref="E277:F277"/>
    <x:mergeCell ref="E281:F281"/>
    <x:mergeCell ref="E285:F285"/>
    <x:mergeCell ref="E289:F289"/>
    <x:mergeCell ref="E293:F293"/>
    <x:mergeCell ref="E296:F296"/>
    <x:mergeCell ref="E305:F305"/>
    <x:mergeCell ref="E312:F312"/>
    <x:mergeCell ref="E317:F317"/>
    <x:mergeCell ref="E321:F321"/>
    <x:mergeCell ref="E324:F324"/>
    <x:mergeCell ref="E333:F333"/>
    <x:mergeCell ref="E343:F343"/>
    <x:mergeCell ref="E346:F346"/>
    <x:mergeCell ref="E350:F350"/>
    <x:mergeCell ref="E354:F354"/>
    <x:mergeCell ref="E358:F358"/>
    <x:mergeCell ref="E362:F362"/>
    <x:mergeCell ref="E366:F366"/>
    <x:mergeCell ref="E370:F370"/>
    <x:mergeCell ref="E373:F373"/>
    <x:mergeCell ref="E382:F382"/>
    <x:mergeCell ref="E390:F390"/>
    <x:mergeCell ref="E395:F395"/>
    <x:mergeCell ref="E399:F399"/>
    <x:mergeCell ref="E402:F402"/>
    <x:mergeCell ref="E411:F411"/>
    <x:mergeCell ref="E421:F421"/>
    <x:mergeCell ref="E424:F424"/>
    <x:mergeCell ref="E428:F428"/>
    <x:mergeCell ref="E432:F432"/>
    <x:mergeCell ref="E436:F436"/>
    <x:mergeCell ref="E440:F440"/>
    <x:mergeCell ref="E444:F444"/>
    <x:mergeCell ref="E448:F448"/>
    <x:mergeCell ref="E451:F451"/>
    <x:mergeCell ref="E460:F460"/>
    <x:mergeCell ref="E468:F468"/>
    <x:mergeCell ref="E473:F473"/>
    <x:mergeCell ref="E477:F477"/>
    <x:mergeCell ref="E480:F480"/>
    <x:mergeCell ref="E489:F489"/>
    <x:mergeCell ref="E499:F499"/>
    <x:mergeCell ref="E502:F502"/>
    <x:mergeCell ref="E505:F505"/>
    <x:mergeCell ref="E508:F508"/>
    <x:mergeCell ref="E517:F517"/>
    <x:mergeCell ref="E520:F520"/>
    <x:mergeCell ref="E529:F529"/>
    <x:mergeCell ref="E539:F539"/>
    <x:mergeCell ref="E542:F542"/>
    <x:mergeCell ref="E547:F547"/>
    <x:mergeCell ref="E552:F552"/>
    <x:mergeCell ref="E557:F557"/>
    <x:mergeCell ref="E562:F562"/>
    <x:mergeCell ref="E567:F567"/>
    <x:mergeCell ref="E572:F572"/>
    <x:mergeCell ref="E577:F577"/>
    <x:mergeCell ref="E580:F580"/>
    <x:mergeCell ref="E589:F589"/>
    <x:mergeCell ref="E596:F596"/>
    <x:mergeCell ref="E602:F602"/>
    <x:mergeCell ref="E605:F605"/>
    <x:mergeCell ref="E608:F608"/>
    <x:mergeCell ref="E617:F617"/>
    <x:mergeCell ref="E625:F625"/>
    <x:mergeCell ref="E631:F631"/>
    <x:mergeCell ref="E636:F636"/>
    <x:mergeCell ref="E640:F640"/>
    <x:mergeCell ref="E644:F644"/>
    <x:mergeCell ref="E648:F648"/>
    <x:mergeCell ref="E652:F652"/>
    <x:mergeCell ref="E656:F656"/>
    <x:mergeCell ref="E661:F661"/>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T-PRES</vt:lpstr>
      <vt:lpstr>T-APU</vt:lpstr>
      <vt:lpstr>T-SMP</vt:lpstr>
      <vt:lpstr>T-DIM</vt:lpstr>
      <vt:lpstr>T-PRES!Print_Area</vt:lpstr>
      <vt:lpstr>T-PRES!Print_Titles</vt:lpstr>
      <vt:lpstr>T-APU!Print_Area</vt:lpstr>
      <vt:lpstr>T-APU!Print_Titles</vt:lpstr>
      <vt:lpstr>T-SMP!Print_Area</vt:lpstr>
      <vt:lpstr>T-SMP!Print_Titles</vt:lpstr>
      <vt:lpstr>T-DIM!Print_Area</vt:lpstr>
      <vt:lpstr>T-DIM!Print_Titles</vt:lpstr>
    </vt:vector>
  </ap:TitlesOfParts>
</ap:Properties>
</file>