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calcChain.xml" ContentType="application/vnd.openxmlformats-officedocument.spreadsheetml.calcChain+xml"/>
  <Override PartName="/xl/theme/theme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f1d906add24b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2be8c017464002bbef469fc4231020.psmdcp" Id="R87f7de4d56bf41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-PRES" sheetId="2" r:id="rId2"/>
    <x:sheet name="T-APU" sheetId="7" r:id="rId7"/>
    <x:sheet name="T-SMP" sheetId="8" r:id="rId8"/>
    <x:sheet name="T-DIM" sheetId="9" r:id="rId9"/>
  </x:sheets>
  <x:definedNames/>
  <x:calcPr calcId="125725"/>
</x:workbook>
</file>

<file path=xl/calcChain.xml><?xml version="1.0" encoding="utf-8"?>
<x:calcChain xmlns:x="http://schemas.openxmlformats.org/spreadsheetml/2006/main">
  <x:c r="H39" i="2"/>
  <x:c r="H41" i="2"/>
  <x:c r="H55" i="2"/>
  <x:c r="H75" i="2"/>
  <x:c r="H77" i="2"/>
  <x:c r="H83" i="2"/>
  <x:c r="H85" i="2"/>
  <x:c r="H119" i="2"/>
  <x:c r="H133" i="2"/>
  <x:c r="K11" i="7"/>
  <x:c r="J13" i="7"/>
  <x:c r="K14" i="7"/>
  <x:c r="J16" i="7"/>
  <x:c r="K17" i="7"/>
  <x:c r="J19" i="7"/>
  <x:c r="J20" i="7"/>
  <x:c r="J21" i="7"/>
  <x:c r="K22" i="7"/>
  <x:c r="K23" i="7"/>
  <x:c r="K24" i="7"/>
  <x:c r="K25" i="7"/>
  <x:c r="K27" i="7"/>
  <x:c r="J29" i="7"/>
  <x:c r="J30" i="7"/>
  <x:c r="K31" i="7"/>
  <x:c r="J33" i="7"/>
  <x:c r="J34" i="7"/>
  <x:c r="K35" i="7"/>
  <x:c r="K36" i="7"/>
  <x:c r="K37" i="7"/>
  <x:c r="K38" i="7"/>
  <x:c r="K40" i="7"/>
  <x:c r="J42" i="7"/>
  <x:c r="K43" i="7"/>
  <x:c r="J45" i="7"/>
  <x:c r="K46" i="7"/>
  <x:c r="J48" i="7"/>
  <x:c r="J49" i="7"/>
  <x:c r="J50" i="7"/>
  <x:c r="J51" i="7"/>
  <x:c r="K52" i="7"/>
  <x:c r="K53" i="7"/>
  <x:c r="K54" i="7"/>
  <x:c r="K57" i="7"/>
  <x:c r="J59" i="7"/>
  <x:c r="J60" i="7"/>
  <x:c r="J61" i="7"/>
  <x:c r="K62" i="7"/>
  <x:c r="J64" i="7"/>
  <x:c r="J65" i="7"/>
  <x:c r="J66" i="7"/>
  <x:c r="J67" i="7"/>
  <x:c r="K68" i="7"/>
  <x:c r="J70" i="7"/>
  <x:c r="K71" i="7"/>
  <x:c r="K72" i="7"/>
  <x:c r="K73" i="7"/>
  <x:c r="K74" i="7"/>
  <x:c r="K76" i="7"/>
  <x:c r="J78" i="7"/>
  <x:c r="K79" i="7"/>
  <x:c r="K80" i="7"/>
  <x:c r="K81" i="7"/>
  <x:c r="K82" i="7"/>
  <x:c r="K84" i="7"/>
  <x:c r="J86" i="7"/>
  <x:c r="J87" i="7"/>
  <x:c r="K88" i="7"/>
  <x:c r="J90" i="7"/>
  <x:c r="J91" i="7"/>
  <x:c r="J92" i="7"/>
  <x:c r="K93" i="7"/>
  <x:c r="J95" i="7"/>
  <x:c r="K96" i="7"/>
  <x:c r="J98" i="7"/>
  <x:c r="K99" i="7"/>
  <x:c r="K100" i="7"/>
  <x:c r="K101" i="7"/>
  <x:c r="K103" i="7"/>
  <x:c r="J105" i="7"/>
  <x:c r="J106" i="7"/>
  <x:c r="K107" i="7"/>
  <x:c r="J109" i="7"/>
  <x:c r="K110" i="7"/>
  <x:c r="J112" i="7"/>
  <x:c r="K113" i="7"/>
  <x:c r="J115" i="7"/>
  <x:c r="K116" i="7"/>
  <x:c r="K117" i="7"/>
  <x:c r="K118" i="7"/>
  <x:c r="K120" i="7"/>
  <x:c r="J122" i="7"/>
  <x:c r="J123" i="7"/>
  <x:c r="K124" i="7"/>
  <x:c r="J126" i="7"/>
  <x:c r="K127" i="7"/>
  <x:c r="J129" i="7"/>
  <x:c r="K130" i="7"/>
  <x:c r="K131" i="7"/>
  <x:c r="K132" i="7"/>
  <x:c r="K134" i="7"/>
  <x:c r="J136" i="7"/>
  <x:c r="J137" i="7"/>
  <x:c r="K138" i="7"/>
  <x:c r="J140" i="7"/>
  <x:c r="J141" i="7"/>
  <x:c r="K142" i="7"/>
  <x:c r="J144" i="7"/>
  <x:c r="K145" i="7"/>
  <x:c r="K146" i="7"/>
  <x:c r="K147" i="7"/>
  <x:c r="K149" i="7"/>
  <x:c r="J151" i="7"/>
  <x:c r="J152" i="7"/>
  <x:c r="J153" i="7"/>
  <x:c r="K154" i="7"/>
  <x:c r="J156" i="7"/>
  <x:c r="K157" i="7"/>
  <x:c r="J159" i="7"/>
  <x:c r="K160" i="7"/>
  <x:c r="K161" i="7"/>
  <x:c r="K162" i="7"/>
  <x:c r="K163" i="7"/>
  <x:c r="K165" i="7"/>
  <x:c r="J167" i="7"/>
  <x:c r="J168" i="7"/>
  <x:c r="K169" i="7"/>
  <x:c r="J171" i="7"/>
  <x:c r="J172" i="7"/>
  <x:c r="K173" i="7"/>
  <x:c r="J175" i="7"/>
  <x:c r="J176" i="7"/>
  <x:c r="K177" i="7"/>
  <x:c r="J179" i="7"/>
  <x:c r="K180" i="7"/>
  <x:c r="K181" i="7"/>
  <x:c r="K182" i="7"/>
  <x:c r="K184" i="7"/>
  <x:c r="J186" i="7"/>
  <x:c r="K187" i="7"/>
  <x:c r="J189" i="7"/>
  <x:c r="K190" i="7"/>
  <x:c r="K191" i="7"/>
  <x:c r="K192" i="7"/>
  <x:c r="K193" i="7"/>
  <x:c r="K195" i="7"/>
  <x:c r="J197" i="7"/>
  <x:c r="J198" i="7"/>
  <x:c r="K199" i="7"/>
  <x:c r="J201" i="7"/>
  <x:c r="J202" i="7"/>
  <x:c r="J203" i="7"/>
  <x:c r="K204" i="7"/>
  <x:c r="J206" i="7"/>
  <x:c r="K207" i="7"/>
  <x:c r="J209" i="7"/>
  <x:c r="K210" i="7"/>
  <x:c r="K211" i="7"/>
  <x:c r="K212" i="7"/>
  <x:c r="K214" i="7"/>
  <x:c r="J216" i="7"/>
  <x:c r="J217" i="7"/>
  <x:c r="K218" i="7"/>
  <x:c r="J220" i="7"/>
  <x:c r="J221" i="7"/>
  <x:c r="J222" i="7"/>
  <x:c r="J223" i="7"/>
  <x:c r="J224" i="7"/>
  <x:c r="K225" i="7"/>
  <x:c r="K226" i="7"/>
  <x:c r="K227" i="7"/>
  <x:c r="K228" i="7"/>
  <x:c r="K230" i="7"/>
  <x:c r="J232" i="7"/>
  <x:c r="J233" i="7"/>
  <x:c r="J234" i="7"/>
  <x:c r="K235" i="7"/>
  <x:c r="J237" i="7"/>
  <x:c r="J238" i="7"/>
  <x:c r="J239" i="7"/>
  <x:c r="K240" i="7"/>
  <x:c r="J242" i="7"/>
  <x:c r="K243" i="7"/>
  <x:c r="K244" i="7"/>
  <x:c r="K245" i="7"/>
  <x:c r="K247" i="7"/>
  <x:c r="J249" i="7"/>
  <x:c r="J250" i="7"/>
  <x:c r="K251" i="7"/>
  <x:c r="J253" i="7"/>
  <x:c r="J254" i="7"/>
  <x:c r="J255" i="7"/>
  <x:c r="J256" i="7"/>
  <x:c r="K257" i="7"/>
  <x:c r="K258" i="7"/>
  <x:c r="K259" i="7"/>
  <x:c r="K260" i="7"/>
  <x:c r="K262" i="7"/>
  <x:c r="J264" i="7"/>
  <x:c r="J265" i="7"/>
  <x:c r="J266" i="7"/>
  <x:c r="K267" i="7"/>
  <x:c r="J269" i="7"/>
  <x:c r="J270" i="7"/>
  <x:c r="J271" i="7"/>
  <x:c r="J272" i="7"/>
  <x:c r="K273" i="7"/>
  <x:c r="K274" i="7"/>
  <x:c r="K275" i="7"/>
  <x:c r="K276" i="7"/>
  <x:c r="K278" i="7"/>
  <x:c r="J280" i="7"/>
  <x:c r="J281" i="7"/>
  <x:c r="J282" i="7"/>
  <x:c r="K283" i="7"/>
  <x:c r="J285" i="7"/>
  <x:c r="J286" i="7"/>
  <x:c r="J287" i="7"/>
  <x:c r="J288" i="7"/>
  <x:c r="J289" i="7"/>
  <x:c r="J290" i="7"/>
  <x:c r="K291" i="7"/>
  <x:c r="K292" i="7"/>
  <x:c r="K293" i="7"/>
  <x:c r="K294" i="7"/>
  <x:c r="K296" i="7"/>
  <x:c r="J298" i="7"/>
  <x:c r="J299" i="7"/>
  <x:c r="K300" i="7"/>
  <x:c r="J302" i="7"/>
  <x:c r="J303" i="7"/>
  <x:c r="K304" i="7"/>
  <x:c r="K305" i="7"/>
  <x:c r="K306" i="7"/>
  <x:c r="K307" i="7"/>
  <x:c r="K309" i="7"/>
  <x:c r="J311" i="7"/>
  <x:c r="J312" i="7"/>
  <x:c r="K313" i="7"/>
  <x:c r="J315" i="7"/>
  <x:c r="J316" i="7"/>
  <x:c r="J317" i="7"/>
  <x:c r="J318" i="7"/>
  <x:c r="K319" i="7"/>
  <x:c r="K320" i="7"/>
  <x:c r="K321" i="7"/>
  <x:c r="K322" i="7"/>
  <x:c r="K324" i="7"/>
  <x:c r="J326" i="7"/>
  <x:c r="J327" i="7"/>
  <x:c r="J328" i="7"/>
  <x:c r="K329" i="7"/>
  <x:c r="J331" i="7"/>
  <x:c r="J332" i="7"/>
  <x:c r="J333" i="7"/>
  <x:c r="J334" i="7"/>
  <x:c r="K335" i="7"/>
  <x:c r="J337" i="7"/>
  <x:c r="K338" i="7"/>
  <x:c r="K339" i="7"/>
  <x:c r="K340" i="7"/>
  <x:c r="K341" i="7"/>
  <x:c r="K343" i="7"/>
  <x:c r="J345" i="7"/>
  <x:c r="J346" i="7"/>
  <x:c r="K347" i="7"/>
  <x:c r="J349" i="7"/>
  <x:c r="J350" i="7"/>
  <x:c r="J351" i="7"/>
  <x:c r="K352" i="7"/>
  <x:c r="K353" i="7"/>
  <x:c r="K354" i="7"/>
  <x:c r="K355" i="7"/>
  <x:c r="K357" i="7"/>
  <x:c r="J359" i="7"/>
  <x:c r="J360" i="7"/>
  <x:c r="K361" i="7"/>
  <x:c r="J363" i="7"/>
  <x:c r="J364" i="7"/>
  <x:c r="J365" i="7"/>
  <x:c r="J366" i="7"/>
  <x:c r="K367" i="7"/>
  <x:c r="J369" i="7"/>
  <x:c r="K370" i="7"/>
  <x:c r="K371" i="7"/>
  <x:c r="K372" i="7"/>
  <x:c r="K373" i="7"/>
  <x:c r="K375" i="7"/>
  <x:c r="J377" i="7"/>
  <x:c r="J378" i="7"/>
  <x:c r="K379" i="7"/>
  <x:c r="J381" i="7"/>
  <x:c r="J382" i="7"/>
  <x:c r="J383" i="7"/>
  <x:c r="J384" i="7"/>
  <x:c r="K385" i="7"/>
  <x:c r="J387" i="7"/>
  <x:c r="J388" i="7"/>
  <x:c r="K389" i="7"/>
  <x:c r="K390" i="7"/>
  <x:c r="K391" i="7"/>
  <x:c r="K392" i="7"/>
  <x:c r="K394" i="7"/>
  <x:c r="J396" i="7"/>
  <x:c r="J397" i="7"/>
  <x:c r="K398" i="7"/>
  <x:c r="J400" i="7"/>
  <x:c r="J401" i="7"/>
  <x:c r="J402" i="7"/>
  <x:c r="J403" i="7"/>
  <x:c r="K404" i="7"/>
  <x:c r="J406" i="7"/>
  <x:c r="J407" i="7"/>
  <x:c r="J408" i="7"/>
  <x:c r="K409" i="7"/>
  <x:c r="K410" i="7"/>
  <x:c r="K411" i="7"/>
  <x:c r="K412" i="7"/>
  <x:c r="K414" i="7"/>
  <x:c r="J416" i="7"/>
  <x:c r="J417" i="7"/>
  <x:c r="K418" i="7"/>
  <x:c r="J420" i="7"/>
  <x:c r="J421" i="7"/>
  <x:c r="J422" i="7"/>
  <x:c r="K423" i="7"/>
  <x:c r="J425" i="7"/>
  <x:c r="J426" i="7"/>
  <x:c r="K427" i="7"/>
  <x:c r="K428" i="7"/>
  <x:c r="K429" i="7"/>
  <x:c r="K430" i="7"/>
  <x:c r="K432" i="7"/>
  <x:c r="J434" i="7"/>
  <x:c r="J435" i="7"/>
  <x:c r="K436" i="7"/>
  <x:c r="J438" i="7"/>
  <x:c r="J439" i="7"/>
  <x:c r="J440" i="7"/>
  <x:c r="K441" i="7"/>
  <x:c r="J443" i="7"/>
  <x:c r="J444" i="7"/>
  <x:c r="K445" i="7"/>
  <x:c r="K446" i="7"/>
  <x:c r="K447" i="7"/>
  <x:c r="K448" i="7"/>
  <x:c r="K450" i="7"/>
  <x:c r="J452" i="7"/>
  <x:c r="J453" i="7"/>
  <x:c r="J454" i="7"/>
  <x:c r="K455" i="7"/>
  <x:c r="J457" i="7"/>
  <x:c r="J458" i="7"/>
  <x:c r="J459" i="7"/>
  <x:c r="J460" i="7"/>
  <x:c r="J461" i="7"/>
  <x:c r="K462" i="7"/>
  <x:c r="K463" i="7"/>
  <x:c r="K464" i="7"/>
  <x:c r="K465" i="7"/>
  <x:c r="K467" i="7"/>
  <x:c r="J469" i="7"/>
  <x:c r="J470" i="7"/>
  <x:c r="J471" i="7"/>
  <x:c r="J472" i="7"/>
  <x:c r="K473" i="7"/>
  <x:c r="J475" i="7"/>
  <x:c r="J476" i="7"/>
  <x:c r="J477" i="7"/>
  <x:c r="K478" i="7"/>
  <x:c r="J480" i="7"/>
  <x:c r="K481" i="7"/>
  <x:c r="K482" i="7"/>
  <x:c r="K483" i="7"/>
  <x:c r="K484" i="7"/>
  <x:c r="K486" i="7"/>
  <x:c r="J488" i="7"/>
  <x:c r="J489" i="7"/>
  <x:c r="J490" i="7"/>
  <x:c r="K491" i="7"/>
  <x:c r="J493" i="7"/>
  <x:c r="J494" i="7"/>
  <x:c r="J495" i="7"/>
  <x:c r="K496" i="7"/>
  <x:c r="J498" i="7"/>
  <x:c r="J499" i="7"/>
  <x:c r="K500" i="7"/>
  <x:c r="K501" i="7"/>
  <x:c r="K502" i="7"/>
  <x:c r="K503" i="7"/>
  <x:c r="K505" i="7"/>
  <x:c r="J507" i="7"/>
  <x:c r="J508" i="7"/>
  <x:c r="J509" i="7"/>
  <x:c r="J510" i="7"/>
  <x:c r="K511" i="7"/>
  <x:c r="J513" i="7"/>
  <x:c r="J514" i="7"/>
  <x:c r="K515" i="7"/>
  <x:c r="J517" i="7"/>
  <x:c r="J518" i="7"/>
  <x:c r="J519" i="7"/>
  <x:c r="J520" i="7"/>
  <x:c r="J521" i="7"/>
  <x:c r="K522" i="7"/>
  <x:c r="K523" i="7"/>
  <x:c r="K524" i="7"/>
  <x:c r="K525" i="7"/>
  <x:c r="K527" i="7"/>
  <x:c r="J529" i="7"/>
  <x:c r="J530" i="7"/>
  <x:c r="J531" i="7"/>
  <x:c r="J532" i="7"/>
  <x:c r="K533" i="7"/>
  <x:c r="J535" i="7"/>
  <x:c r="K536" i="7"/>
  <x:c r="J538" i="7"/>
  <x:c r="K539" i="7"/>
  <x:c r="K540" i="7"/>
  <x:c r="K541" i="7"/>
  <x:c r="K542" i="7"/>
  <x:c r="K544" i="7"/>
  <x:c r="J546" i="7"/>
  <x:c r="J547" i="7"/>
  <x:c r="J548" i="7"/>
  <x:c r="J549" i="7"/>
  <x:c r="K550" i="7"/>
  <x:c r="J552" i="7"/>
  <x:c r="J553" i="7"/>
  <x:c r="K554" i="7"/>
  <x:c r="J556" i="7"/>
  <x:c r="J557" i="7"/>
  <x:c r="J558" i="7"/>
  <x:c r="K559" i="7"/>
  <x:c r="K560" i="7"/>
  <x:c r="K561" i="7"/>
  <x:c r="K562" i="7"/>
  <x:c r="K564" i="7"/>
  <x:c r="J566" i="7"/>
  <x:c r="J567" i="7"/>
  <x:c r="K568" i="7"/>
  <x:c r="J570" i="7"/>
  <x:c r="K571" i="7"/>
  <x:c r="K572" i="7"/>
  <x:c r="K573" i="7"/>
  <x:c r="K574" i="7"/>
  <x:c r="K576" i="7"/>
  <x:c r="J578" i="7"/>
  <x:c r="J579" i="7"/>
  <x:c r="K580" i="7"/>
  <x:c r="J582" i="7"/>
  <x:c r="J583" i="7"/>
  <x:c r="J584" i="7"/>
  <x:c r="K585" i="7"/>
  <x:c r="J587" i="7"/>
  <x:c r="J588" i="7"/>
  <x:c r="K589" i="7"/>
  <x:c r="K590" i="7"/>
  <x:c r="K591" i="7"/>
  <x:c r="K592" i="7"/>
  <x:c r="K594" i="7"/>
  <x:c r="J596" i="7"/>
  <x:c r="J597" i="7"/>
  <x:c r="J598" i="7"/>
  <x:c r="J599" i="7"/>
  <x:c r="K600" i="7"/>
  <x:c r="J602" i="7"/>
  <x:c r="J603" i="7"/>
  <x:c r="J604" i="7"/>
  <x:c r="J605" i="7"/>
  <x:c r="J606" i="7"/>
  <x:c r="J607" i="7"/>
  <x:c r="K608" i="7"/>
  <x:c r="J610" i="7"/>
  <x:c r="J611" i="7"/>
  <x:c r="J612" i="7"/>
  <x:c r="K613" i="7"/>
  <x:c r="K614" i="7"/>
  <x:c r="K615" i="7"/>
  <x:c r="K616" i="7"/>
  <x:c r="K618" i="7"/>
  <x:c r="J620" i="7"/>
  <x:c r="J621" i="7"/>
  <x:c r="J622" i="7"/>
  <x:c r="K623" i="7"/>
  <x:c r="J625" i="7"/>
  <x:c r="J626" i="7"/>
  <x:c r="J627" i="7"/>
  <x:c r="J628" i="7"/>
  <x:c r="K629" i="7"/>
  <x:c r="J631" i="7"/>
  <x:c r="J632" i="7"/>
  <x:c r="J633" i="7"/>
  <x:c r="J634" i="7"/>
  <x:c r="J635" i="7"/>
  <x:c r="J636" i="7"/>
  <x:c r="K637" i="7"/>
  <x:c r="K638" i="7"/>
  <x:c r="K639" i="7"/>
  <x:c r="K640" i="7"/>
  <x:c r="K642" i="7"/>
  <x:c r="J644" i="7"/>
  <x:c r="J645" i="7"/>
  <x:c r="J646" i="7"/>
  <x:c r="K647" i="7"/>
  <x:c r="J649" i="7"/>
  <x:c r="J650" i="7"/>
  <x:c r="J651" i="7"/>
  <x:c r="K652" i="7"/>
  <x:c r="J654" i="7"/>
  <x:c r="J655" i="7"/>
  <x:c r="J656" i="7"/>
  <x:c r="J657" i="7"/>
  <x:c r="J658" i="7"/>
  <x:c r="J659" i="7"/>
  <x:c r="J660" i="7"/>
  <x:c r="K661" i="7"/>
  <x:c r="K662" i="7"/>
  <x:c r="K663" i="7"/>
  <x:c r="K664" i="7"/>
  <x:c r="K666" i="7"/>
  <x:c r="J668" i="7"/>
  <x:c r="J669" i="7"/>
  <x:c r="J670" i="7"/>
  <x:c r="K671" i="7"/>
  <x:c r="J673" i="7"/>
  <x:c r="J674" i="7"/>
  <x:c r="K675" i="7"/>
  <x:c r="J677" i="7"/>
  <x:c r="J678" i="7"/>
  <x:c r="J679" i="7"/>
  <x:c r="K680" i="7"/>
  <x:c r="K681" i="7"/>
  <x:c r="K682" i="7"/>
  <x:c r="K683" i="7"/>
  <x:c r="K685" i="7"/>
  <x:c r="J687" i="7"/>
  <x:c r="J688" i="7"/>
  <x:c r="J689" i="7"/>
  <x:c r="K690" i="7"/>
  <x:c r="J692" i="7"/>
  <x:c r="J693" i="7"/>
  <x:c r="J694" i="7"/>
  <x:c r="K695" i="7"/>
  <x:c r="J697" i="7"/>
  <x:c r="J698" i="7"/>
  <x:c r="J699" i="7"/>
  <x:c r="J700" i="7"/>
  <x:c r="K701" i="7"/>
  <x:c r="K702" i="7"/>
  <x:c r="K703" i="7"/>
  <x:c r="K704" i="7"/>
  <x:c r="K706" i="7"/>
  <x:c r="J708" i="7"/>
  <x:c r="J709" i="7"/>
  <x:c r="J710" i="7"/>
  <x:c r="K711" i="7"/>
  <x:c r="J713" i="7"/>
  <x:c r="K714" i="7"/>
  <x:c r="J716" i="7"/>
  <x:c r="J717" i="7"/>
  <x:c r="J718" i="7"/>
  <x:c r="J719" i="7"/>
  <x:c r="K720" i="7"/>
  <x:c r="K721" i="7"/>
  <x:c r="K722" i="7"/>
  <x:c r="K723" i="7"/>
  <x:c r="K725" i="7"/>
  <x:c r="J727" i="7"/>
  <x:c r="J728" i="7"/>
  <x:c r="J729" i="7"/>
  <x:c r="K730" i="7"/>
  <x:c r="J732" i="7"/>
  <x:c r="J733" i="7"/>
  <x:c r="J734" i="7"/>
  <x:c r="J735" i="7"/>
  <x:c r="K736" i="7"/>
  <x:c r="J738" i="7"/>
  <x:c r="K739" i="7"/>
  <x:c r="K740" i="7"/>
  <x:c r="K741" i="7"/>
  <x:c r="K742" i="7"/>
  <x:c r="K744" i="7"/>
  <x:c r="J746" i="7"/>
  <x:c r="J747" i="7"/>
  <x:c r="J748" i="7"/>
  <x:c r="K749" i="7"/>
  <x:c r="J751" i="7"/>
  <x:c r="J752" i="7"/>
  <x:c r="J753" i="7"/>
  <x:c r="J754" i="7"/>
  <x:c r="K755" i="7"/>
  <x:c r="J757" i="7"/>
  <x:c r="K758" i="7"/>
  <x:c r="K759" i="7"/>
  <x:c r="K760" i="7"/>
  <x:c r="K761" i="7"/>
  <x:c r="K763" i="7"/>
  <x:c r="J765" i="7"/>
  <x:c r="J766" i="7"/>
  <x:c r="J767" i="7"/>
  <x:c r="K768" i="7"/>
  <x:c r="J770" i="7"/>
  <x:c r="J771" i="7"/>
  <x:c r="J772" i="7"/>
  <x:c r="J773" i="7"/>
  <x:c r="K774" i="7"/>
  <x:c r="J776" i="7"/>
  <x:c r="K777" i="7"/>
  <x:c r="K778" i="7"/>
  <x:c r="K779" i="7"/>
  <x:c r="K780" i="7"/>
  <x:c r="K782" i="7"/>
  <x:c r="J784" i="7"/>
  <x:c r="K785" i="7"/>
  <x:c r="K786" i="7"/>
  <x:c r="K787" i="7"/>
  <x:c r="K788" i="7"/>
  <x:c r="K790" i="7"/>
  <x:c r="J792" i="7"/>
  <x:c r="J793" i="7"/>
  <x:c r="K794" i="7"/>
  <x:c r="J796" i="7"/>
  <x:c r="J797" i="7"/>
  <x:c r="K798" i="7"/>
  <x:c r="J800" i="7"/>
  <x:c r="K801" i="7"/>
  <x:c r="K802" i="7"/>
  <x:c r="K803" i="7"/>
  <x:c r="K804" i="7"/>
  <x:c r="K806" i="7"/>
  <x:c r="J808" i="7"/>
  <x:c r="J809" i="7"/>
  <x:c r="J810" i="7"/>
  <x:c r="K811" i="7"/>
  <x:c r="J813" i="7"/>
  <x:c r="J814" i="7"/>
  <x:c r="J815" i="7"/>
  <x:c r="J816" i="7"/>
  <x:c r="K817" i="7"/>
  <x:c r="J819" i="7"/>
  <x:c r="J820" i="7"/>
  <x:c r="K821" i="7"/>
  <x:c r="K822" i="7"/>
  <x:c r="K823" i="7"/>
  <x:c r="K824" i="7"/>
  <x:c r="K826" i="7"/>
  <x:c r="J828" i="7"/>
  <x:c r="J829" i="7"/>
  <x:c r="J830" i="7"/>
  <x:c r="J831" i="7"/>
  <x:c r="K832" i="7"/>
  <x:c r="J834" i="7"/>
  <x:c r="J835" i="7"/>
  <x:c r="J836" i="7"/>
  <x:c r="J837" i="7"/>
  <x:c r="K838" i="7"/>
  <x:c r="J840" i="7"/>
  <x:c r="J841" i="7"/>
  <x:c r="J842" i="7"/>
  <x:c r="J843" i="7"/>
  <x:c r="K844" i="7"/>
  <x:c r="K845" i="7"/>
  <x:c r="K846" i="7"/>
  <x:c r="K847" i="7"/>
  <x:c r="K849" i="7"/>
  <x:c r="J851" i="7"/>
  <x:c r="J852" i="7"/>
  <x:c r="J853" i="7"/>
  <x:c r="K854" i="7"/>
  <x:c r="J856" i="7"/>
  <x:c r="J857" i="7"/>
  <x:c r="J858" i="7"/>
  <x:c r="K859" i="7"/>
  <x:c r="J861" i="7"/>
  <x:c r="J862" i="7"/>
  <x:c r="K863" i="7"/>
  <x:c r="K864" i="7"/>
  <x:c r="K865" i="7"/>
  <x:c r="K866" i="7"/>
  <x:c r="K868" i="7"/>
  <x:c r="J870" i="7"/>
  <x:c r="J871" i="7"/>
  <x:c r="J872" i="7"/>
  <x:c r="K873" i="7"/>
  <x:c r="J875" i="7"/>
  <x:c r="J876" i="7"/>
  <x:c r="J877" i="7"/>
  <x:c r="K878" i="7"/>
  <x:c r="J880" i="7"/>
  <x:c r="J881" i="7"/>
  <x:c r="K882" i="7"/>
  <x:c r="K883" i="7"/>
  <x:c r="K884" i="7"/>
  <x:c r="K885" i="7"/>
  <x:c r="K887" i="7"/>
  <x:c r="J889" i="7"/>
  <x:c r="J890" i="7"/>
  <x:c r="J891" i="7"/>
  <x:c r="K892" i="7"/>
  <x:c r="J894" i="7"/>
  <x:c r="J895" i="7"/>
  <x:c r="J896" i="7"/>
  <x:c r="K897" i="7"/>
  <x:c r="J899" i="7"/>
  <x:c r="J900" i="7"/>
  <x:c r="K901" i="7"/>
  <x:c r="K902" i="7"/>
  <x:c r="K903" i="7"/>
  <x:c r="K904" i="7"/>
  <x:c r="K906" i="7"/>
  <x:c r="J908" i="7"/>
  <x:c r="J909" i="7"/>
  <x:c r="J910" i="7"/>
  <x:c r="K911" i="7"/>
  <x:c r="J913" i="7"/>
  <x:c r="J914" i="7"/>
  <x:c r="J915" i="7"/>
  <x:c r="K916" i="7"/>
  <x:c r="J918" i="7"/>
  <x:c r="J919" i="7"/>
  <x:c r="K920" i="7"/>
  <x:c r="K921" i="7"/>
  <x:c r="K922" i="7"/>
  <x:c r="K923" i="7"/>
  <x:c r="K925" i="7"/>
  <x:c r="J927" i="7"/>
  <x:c r="J928" i="7"/>
  <x:c r="J929" i="7"/>
  <x:c r="K930" i="7"/>
  <x:c r="J932" i="7"/>
  <x:c r="J933" i="7"/>
  <x:c r="K934" i="7"/>
  <x:c r="J936" i="7"/>
  <x:c r="J937" i="7"/>
  <x:c r="K938" i="7"/>
  <x:c r="K939" i="7"/>
  <x:c r="K940" i="7"/>
  <x:c r="K941" i="7"/>
  <x:c r="K943" i="7"/>
  <x:c r="J945" i="7"/>
  <x:c r="J946" i="7"/>
  <x:c r="K947" i="7"/>
  <x:c r="J949" i="7"/>
  <x:c r="K950" i="7"/>
  <x:c r="J952" i="7"/>
  <x:c r="K953" i="7"/>
  <x:c r="K954" i="7"/>
  <x:c r="K955" i="7"/>
  <x:c r="K956" i="7"/>
  <x:c r="K958" i="7"/>
  <x:c r="J960" i="7"/>
  <x:c r="J961" i="7"/>
  <x:c r="K962" i="7"/>
  <x:c r="J964" i="7"/>
  <x:c r="K965" i="7"/>
  <x:c r="J967" i="7"/>
  <x:c r="K968" i="7"/>
  <x:c r="K969" i="7"/>
  <x:c r="K970" i="7"/>
  <x:c r="K971" i="7"/>
  <x:c r="K973" i="7"/>
  <x:c r="J975" i="7"/>
  <x:c r="J976" i="7"/>
  <x:c r="K977" i="7"/>
  <x:c r="J979" i="7"/>
  <x:c r="K980" i="7"/>
  <x:c r="J982" i="7"/>
  <x:c r="K983" i="7"/>
  <x:c r="K984" i="7"/>
  <x:c r="K985" i="7"/>
  <x:c r="K986" i="7"/>
  <x:c r="K988" i="7"/>
  <x:c r="J990" i="7"/>
  <x:c r="J991" i="7"/>
  <x:c r="K992" i="7"/>
  <x:c r="J994" i="7"/>
  <x:c r="K995" i="7"/>
  <x:c r="J997" i="7"/>
  <x:c r="J998" i="7"/>
  <x:c r="K999" i="7"/>
  <x:c r="K1000" i="7"/>
  <x:c r="K1001" i="7"/>
  <x:c r="K1002" i="7"/>
  <x:c r="K1004" i="7"/>
  <x:c r="J1006" i="7"/>
  <x:c r="J1007" i="7"/>
  <x:c r="J1008" i="7"/>
  <x:c r="J1009" i="7"/>
  <x:c r="K1010" i="7"/>
  <x:c r="J1012" i="7"/>
  <x:c r="J1013" i="7"/>
  <x:c r="J1014" i="7"/>
  <x:c r="J1015" i="7"/>
  <x:c r="J1016" i="7"/>
  <x:c r="K1017" i="7"/>
  <x:c r="J1019" i="7"/>
  <x:c r="K1020" i="7"/>
  <x:c r="K1021" i="7"/>
  <x:c r="K1022" i="7"/>
  <x:c r="K1023" i="7"/>
  <x:c r="K1025" i="7"/>
  <x:c r="J1027" i="7"/>
  <x:c r="J1028" i="7"/>
  <x:c r="K1029" i="7"/>
  <x:c r="J1031" i="7"/>
  <x:c r="K1032" i="7"/>
  <x:c r="J1034" i="7"/>
  <x:c r="K1035" i="7"/>
  <x:c r="K1036" i="7"/>
  <x:c r="K1037" i="7"/>
  <x:c r="K1038" i="7"/>
  <x:c r="K1040" i="7"/>
  <x:c r="J1042" i="7"/>
  <x:c r="J1043" i="7"/>
  <x:c r="K1044" i="7"/>
  <x:c r="J1046" i="7"/>
  <x:c r="J1047" i="7"/>
  <x:c r="K1048" i="7"/>
  <x:c r="J1050" i="7"/>
  <x:c r="J1051" i="7"/>
  <x:c r="K1052" i="7"/>
  <x:c r="K1053" i="7"/>
  <x:c r="K1054" i="7"/>
  <x:c r="K1055" i="7"/>
  <x:c r="K1057" i="7"/>
  <x:c r="J1059" i="7"/>
  <x:c r="J1060" i="7"/>
  <x:c r="K1061" i="7"/>
  <x:c r="J1063" i="7"/>
  <x:c r="J1064" i="7"/>
  <x:c r="K1065" i="7"/>
  <x:c r="J1067" i="7"/>
  <x:c r="J1068" i="7"/>
  <x:c r="K1069" i="7"/>
  <x:c r="K1070" i="7"/>
  <x:c r="K1071" i="7"/>
  <x:c r="K1072" i="7"/>
  <x:c r="K1074" i="7"/>
  <x:c r="J1076" i="7"/>
  <x:c r="J1077" i="7"/>
  <x:c r="J1078" i="7"/>
  <x:c r="K1079" i="7"/>
  <x:c r="J1081" i="7"/>
  <x:c r="J1082" i="7"/>
  <x:c r="J1083" i="7"/>
  <x:c r="K1084" i="7"/>
  <x:c r="J1086" i="7"/>
  <x:c r="J1087" i="7"/>
  <x:c r="J1088" i="7"/>
  <x:c r="J1089" i="7"/>
  <x:c r="J1090" i="7"/>
  <x:c r="J1091" i="7"/>
  <x:c r="K1092" i="7"/>
  <x:c r="K1093" i="7"/>
  <x:c r="K1094" i="7"/>
  <x:c r="K1095" i="7"/>
  <x:c r="K1097" i="7"/>
  <x:c r="J1099" i="7"/>
  <x:c r="J1100" i="7"/>
  <x:c r="J1101" i="7"/>
  <x:c r="K1102" i="7"/>
  <x:c r="J1104" i="7"/>
  <x:c r="K1105" i="7"/>
  <x:c r="K1106" i="7"/>
  <x:c r="K1107" i="7"/>
  <x:c r="K1108" i="7"/>
  <x:c r="K1110" i="7"/>
  <x:c r="J1112" i="7"/>
  <x:c r="J1113" i="7"/>
  <x:c r="J1114" i="7"/>
  <x:c r="J1115" i="7"/>
  <x:c r="K1116" i="7"/>
  <x:c r="J1118" i="7"/>
  <x:c r="J1119" i="7"/>
  <x:c r="J1120" i="7"/>
  <x:c r="K1121" i="7"/>
  <x:c r="J1123" i="7"/>
  <x:c r="J1124" i="7"/>
  <x:c r="J1125" i="7"/>
  <x:c r="J1126" i="7"/>
  <x:c r="J1127" i="7"/>
  <x:c r="J1128" i="7"/>
  <x:c r="J1129" i="7"/>
  <x:c r="J1130" i="7"/>
  <x:c r="K1131" i="7"/>
  <x:c r="K1132" i="7"/>
  <x:c r="K1133" i="7"/>
  <x:c r="K1134" i="7"/>
  <x:c r="K1136" i="7"/>
  <x:c r="J1138" i="7"/>
  <x:c r="J1139" i="7"/>
  <x:c r="J1140" i="7"/>
  <x:c r="J1141" i="7"/>
  <x:c r="K1142" i="7"/>
  <x:c r="J1144" i="7"/>
  <x:c r="J1145" i="7"/>
  <x:c r="J1146" i="7"/>
  <x:c r="K1147" i="7"/>
  <x:c r="J1149" i="7"/>
  <x:c r="J1150" i="7"/>
  <x:c r="J1151" i="7"/>
  <x:c r="J1152" i="7"/>
  <x:c r="J1153" i="7"/>
  <x:c r="K1154" i="7"/>
  <x:c r="K1155" i="7"/>
  <x:c r="K1156" i="7"/>
  <x:c r="K1157" i="7"/>
  <x:c r="K1159" i="7"/>
  <x:c r="J1161" i="7"/>
  <x:c r="J1162" i="7"/>
  <x:c r="K1163" i="7"/>
  <x:c r="J1165" i="7"/>
  <x:c r="K1166" i="7"/>
  <x:c r="J1168" i="7"/>
  <x:c r="K1169" i="7"/>
  <x:c r="K1170" i="7"/>
  <x:c r="K1171" i="7"/>
  <x:c r="K1172" i="7"/>
  <x:c r="K1174" i="7"/>
  <x:c r="J1176" i="7"/>
  <x:c r="K1177" i="7"/>
  <x:c r="J1179" i="7"/>
  <x:c r="K1180" i="7"/>
  <x:c r="K1181" i="7"/>
  <x:c r="K1182" i="7"/>
  <x:c r="K1183" i="7"/>
  <x:c r="K1185" i="7"/>
  <x:c r="J1187" i="7"/>
  <x:c r="K1188" i="7"/>
  <x:c r="J1190" i="7"/>
  <x:c r="K1191" i="7"/>
  <x:c r="K1192" i="7"/>
  <x:c r="K1193" i="7"/>
  <x:c r="K1194" i="7"/>
  <x:c r="K1196" i="7"/>
  <x:c r="J1198" i="7"/>
  <x:c r="J1199" i="7"/>
  <x:c r="K1200" i="7"/>
  <x:c r="J1202" i="7"/>
  <x:c r="K1203" i="7"/>
  <x:c r="J1205" i="7"/>
  <x:c r="K1206" i="7"/>
  <x:c r="K1207" i="7"/>
  <x:c r="K1208" i="7"/>
  <x:c r="K1209" i="7"/>
  <x:c r="K1211" i="7"/>
  <x:c r="J1213" i="7"/>
  <x:c r="K1214" i="7"/>
  <x:c r="J1216" i="7"/>
  <x:c r="K1217" i="7"/>
  <x:c r="K1218" i="7"/>
  <x:c r="K1219" i="7"/>
  <x:c r="K1220" i="7"/>
  <x:c r="K1222" i="7"/>
  <x:c r="J1224" i="7"/>
  <x:c r="K1225" i="7"/>
  <x:c r="J1227" i="7"/>
  <x:c r="K1228" i="7"/>
  <x:c r="K1229" i="7"/>
  <x:c r="K1230" i="7"/>
  <x:c r="K1231" i="7"/>
  <x:c r="K1233" i="7"/>
  <x:c r="J1235" i="7"/>
  <x:c r="K1236" i="7"/>
  <x:c r="K1237" i="7"/>
  <x:c r="K1238" i="7"/>
  <x:c r="K1239" i="7"/>
  <x:c r="K1241" i="7"/>
  <x:c r="J1243" i="7"/>
  <x:c r="K1244" i="7"/>
  <x:c r="K1245" i="7"/>
  <x:c r="K1246" i="7"/>
  <x:c r="K1247" i="7"/>
  <x:c r="K1249" i="7"/>
  <x:c r="J1251" i="7"/>
  <x:c r="K1252" i="7"/>
  <x:c r="J1254" i="7"/>
  <x:c r="K1255" i="7"/>
  <x:c r="K1256" i="7"/>
  <x:c r="K1257" i="7"/>
  <x:c r="K1258" i="7"/>
  <x:c r="K1261" i="7"/>
  <x:c r="J1263" i="7"/>
  <x:c r="K1264" i="7"/>
  <x:c r="K1265" i="7"/>
  <x:c r="K1266" i="7"/>
  <x:c r="K1267" i="7"/>
  <x:c r="K1269" i="7"/>
  <x:c r="J1271" i="7"/>
  <x:c r="J1272" i="7"/>
  <x:c r="J1273" i="7"/>
  <x:c r="K1274" i="7"/>
  <x:c r="J1276" i="7"/>
  <x:c r="J1277" i="7"/>
  <x:c r="K1278" i="7"/>
  <x:c r="J1280" i="7"/>
  <x:c r="K1281" i="7"/>
  <x:c r="K1282" i="7"/>
  <x:c r="K1283" i="7"/>
  <x:c r="K1285" i="7"/>
  <x:c r="J1287" i="7"/>
  <x:c r="J1288" i="7"/>
  <x:c r="K1289" i="7"/>
  <x:c r="J1291" i="7"/>
  <x:c r="K1292" i="7"/>
  <x:c r="J1294" i="7"/>
  <x:c r="J1295" i="7"/>
  <x:c r="K1296" i="7"/>
  <x:c r="J1298" i="7"/>
  <x:c r="K1299" i="7"/>
  <x:c r="K1300" i="7"/>
  <x:c r="K1301" i="7"/>
  <x:c r="K1304" i="7"/>
  <x:c r="J1306" i="7"/>
  <x:c r="K1307" i="7"/>
  <x:c r="J1309" i="7"/>
  <x:c r="K1310" i="7"/>
  <x:c r="J1312" i="7"/>
  <x:c r="K1313" i="7"/>
  <x:c r="K1314" i="7"/>
  <x:c r="K1315" i="7"/>
  <x:c r="K1317" i="7"/>
  <x:c r="J1319" i="7"/>
  <x:c r="K1320" i="7"/>
  <x:c r="K1321" i="7"/>
  <x:c r="K1322" i="7"/>
  <x:c r="K1323" i="7"/>
  <x:c r="K1325" i="7"/>
  <x:c r="J1327" i="7"/>
  <x:c r="K1328" i="7"/>
  <x:c r="J1330" i="7"/>
  <x:c r="K1331" i="7"/>
  <x:c r="J1333" i="7"/>
  <x:c r="K1334" i="7"/>
  <x:c r="K1335" i="7"/>
  <x:c r="K1336" i="7"/>
  <x:c r="K1338" i="7"/>
  <x:c r="J1340" i="7"/>
  <x:c r="K1341" i="7"/>
  <x:c r="J1343" i="7"/>
  <x:c r="K1344" i="7"/>
  <x:c r="J1346" i="7"/>
  <x:c r="K1347" i="7"/>
  <x:c r="K1348" i="7"/>
  <x:c r="K1349" i="7"/>
  <x:c r="K1351" i="7"/>
  <x:c r="J1353" i="7"/>
  <x:c r="K1354" i="7"/>
  <x:c r="J1356" i="7"/>
  <x:c r="K1357" i="7"/>
  <x:c r="J1359" i="7"/>
  <x:c r="K1360" i="7"/>
  <x:c r="K1361" i="7"/>
  <x:c r="K1362" i="7"/>
  <x:c r="K1364" i="7"/>
  <x:c r="J1366" i="7"/>
  <x:c r="J1367" i="7"/>
  <x:c r="J1368" i="7"/>
  <x:c r="K1369" i="7"/>
  <x:c r="J1371" i="7"/>
  <x:c r="K1372" i="7"/>
  <x:c r="K1373" i="7"/>
  <x:c r="K1374" i="7"/>
  <x:c r="K1375" i="7"/>
  <x:c r="K1377" i="7"/>
  <x:c r="J1379" i="7"/>
  <x:c r="K1380" i="7"/>
  <x:c r="J1382" i="7"/>
  <x:c r="K1383" i="7"/>
  <x:c r="J1385" i="7"/>
  <x:c r="K1386" i="7"/>
  <x:c r="J1388" i="7"/>
  <x:c r="K1389" i="7"/>
  <x:c r="K1390" i="7"/>
  <x:c r="K1391" i="7"/>
  <x:c r="K1393" i="7"/>
  <x:c r="J1395" i="7"/>
  <x:c r="K1396" i="7"/>
  <x:c r="K1397" i="7"/>
  <x:c r="K1398" i="7"/>
  <x:c r="K1399" i="7"/>
  <x:c r="K1401" i="7"/>
  <x:c r="J1403" i="7"/>
  <x:c r="K1404" i="7"/>
  <x:c r="K1405" i="7"/>
  <x:c r="K1406" i="7"/>
  <x:c r="K1407" i="7"/>
  <x:c r="K1409" i="7"/>
  <x:c r="J1411" i="7"/>
  <x:c r="K1412" i="7"/>
  <x:c r="K1413" i="7"/>
  <x:c r="K1414" i="7"/>
  <x:c r="K1415" i="7"/>
  <x:c r="K1417" i="7"/>
  <x:c r="J1419" i="7"/>
  <x:c r="K1420" i="7"/>
  <x:c r="K1421" i="7"/>
  <x:c r="K1422" i="7"/>
  <x:c r="K1423" i="7"/>
  <x:c r="K1425" i="7"/>
  <x:c r="J1427" i="7"/>
  <x:c r="K1428" i="7"/>
  <x:c r="K1429" i="7"/>
  <x:c r="K1430" i="7"/>
  <x:c r="K1431" i="7"/>
  <x:c r="K1433" i="7"/>
  <x:c r="J1435" i="7"/>
  <x:c r="K1436" i="7"/>
  <x:c r="K1437" i="7"/>
  <x:c r="K1438" i="7"/>
  <x:c r="K1439" i="7"/>
  <x:c r="K1441" i="7"/>
  <x:c r="J1443" i="7"/>
  <x:c r="K1444" i="7"/>
  <x:c r="K1445" i="7"/>
  <x:c r="K1446" i="7"/>
  <x:c r="K1447" i="7"/>
  <x:c r="K1449" i="7"/>
  <x:c r="J1451" i="7"/>
  <x:c r="K1452" i="7"/>
  <x:c r="K1453" i="7"/>
  <x:c r="K1454" i="7"/>
  <x:c r="K1455" i="7"/>
  <x:c r="K1457" i="7"/>
  <x:c r="J1459" i="7"/>
  <x:c r="K1460" i="7"/>
  <x:c r="J1462" i="7"/>
  <x:c r="K1463" i="7"/>
  <x:c r="J1465" i="7"/>
  <x:c r="K1466" i="7"/>
  <x:c r="J1468" i="7"/>
  <x:c r="K1469" i="7"/>
  <x:c r="K1470" i="7"/>
  <x:c r="K1471" i="7"/>
  <x:c r="K1473" i="7"/>
  <x:c r="J1475" i="7"/>
  <x:c r="J1476" i="7"/>
  <x:c r="K1477" i="7"/>
  <x:c r="J1479" i="7"/>
  <x:c r="K1480" i="7"/>
  <x:c r="J1482" i="7"/>
  <x:c r="K1483" i="7"/>
  <x:c r="J1485" i="7"/>
  <x:c r="K1486" i="7"/>
  <x:c r="K1487" i="7"/>
  <x:c r="K1488" i="7"/>
  <x:c r="K1490" i="7"/>
  <x:c r="J1492" i="7"/>
  <x:c r="J1493" i="7"/>
  <x:c r="K1494" i="7"/>
  <x:c r="J1496" i="7"/>
  <x:c r="J1497" i="7"/>
  <x:c r="J1498" i="7"/>
  <x:c r="J1499" i="7"/>
  <x:c r="J1500" i="7"/>
  <x:c r="J1501" i="7"/>
  <x:c r="J1502" i="7"/>
  <x:c r="K1503" i="7"/>
  <x:c r="J1505" i="7"/>
  <x:c r="K1506" i="7"/>
  <x:c r="K1507" i="7"/>
  <x:c r="K1508" i="7"/>
  <x:c r="K1510" i="7"/>
  <x:c r="J1512" i="7"/>
  <x:c r="J1513" i="7"/>
  <x:c r="K1514" i="7"/>
  <x:c r="J1516" i="7"/>
  <x:c r="K1517" i="7"/>
  <x:c r="J1519" i="7"/>
  <x:c r="K1520" i="7"/>
  <x:c r="J1522" i="7"/>
  <x:c r="K1523" i="7"/>
  <x:c r="K1524" i="7"/>
  <x:c r="K1525" i="7"/>
  <x:c r="K1527" i="7"/>
  <x:c r="J1529" i="7"/>
  <x:c r="J1530" i="7"/>
  <x:c r="K1531" i="7"/>
  <x:c r="J1533" i="7"/>
  <x:c r="K1534" i="7"/>
  <x:c r="J1536" i="7"/>
  <x:c r="K1537" i="7"/>
  <x:c r="J1539" i="7"/>
  <x:c r="K1540" i="7"/>
  <x:c r="K1541" i="7"/>
  <x:c r="K1542" i="7"/>
  <x:c r="K1544" i="7"/>
  <x:c r="J1546" i="7"/>
  <x:c r="J1547" i="7"/>
  <x:c r="K1548" i="7"/>
  <x:c r="J1550" i="7"/>
  <x:c r="J1551" i="7"/>
  <x:c r="J1552" i="7"/>
  <x:c r="J1553" i="7"/>
  <x:c r="J1554" i="7"/>
  <x:c r="J1555" i="7"/>
  <x:c r="K1556" i="7"/>
  <x:c r="J1558" i="7"/>
  <x:c r="K1559" i="7"/>
  <x:c r="K1560" i="7"/>
  <x:c r="K1561" i="7"/>
  <x:c r="K1563" i="7"/>
  <x:c r="J1565" i="7"/>
  <x:c r="K1566" i="7"/>
  <x:c r="J1568" i="7"/>
  <x:c r="K1569" i="7"/>
  <x:c r="J1571" i="7"/>
  <x:c r="K1572" i="7"/>
  <x:c r="J1574" i="7"/>
  <x:c r="K1575" i="7"/>
  <x:c r="K1576" i="7"/>
  <x:c r="K1577" i="7"/>
  <x:c r="K1579" i="7"/>
  <x:c r="J1581" i="7"/>
  <x:c r="J1582" i="7"/>
  <x:c r="K1583" i="7"/>
  <x:c r="J1585" i="7"/>
  <x:c r="K1586" i="7"/>
  <x:c r="J1588" i="7"/>
  <x:c r="K1589" i="7"/>
  <x:c r="J1591" i="7"/>
  <x:c r="K1592" i="7"/>
  <x:c r="K1593" i="7"/>
  <x:c r="K1594" i="7"/>
  <x:c r="K1596" i="7"/>
  <x:c r="J1598" i="7"/>
  <x:c r="K1599" i="7"/>
  <x:c r="K1600" i="7"/>
  <x:c r="K1601" i="7"/>
  <x:c r="K1602" i="7"/>
  <x:c r="K1604" i="7"/>
  <x:c r="J1606" i="7"/>
  <x:c r="K1607" i="7"/>
  <x:c r="J1609" i="7"/>
  <x:c r="K1610" i="7"/>
  <x:c r="K1611" i="7"/>
  <x:c r="K1612" i="7"/>
  <x:c r="K1613" i="7"/>
  <x:c r="K1615" i="7"/>
  <x:c r="J1617" i="7"/>
  <x:c r="K1618" i="7"/>
  <x:c r="J1620" i="7"/>
  <x:c r="K1621" i="7"/>
  <x:c r="J1623" i="7"/>
  <x:c r="K1624" i="7"/>
  <x:c r="K1625" i="7"/>
  <x:c r="K1626" i="7"/>
  <x:c r="K1628" i="7"/>
  <x:c r="J1630" i="7"/>
  <x:c r="K1631" i="7"/>
  <x:c r="J1633" i="7"/>
  <x:c r="K1634" i="7"/>
  <x:c r="J1636" i="7"/>
  <x:c r="K1637" i="7"/>
  <x:c r="J1639" i="7"/>
  <x:c r="K1640" i="7"/>
  <x:c r="K1641" i="7"/>
  <x:c r="K1642" i="7"/>
  <x:c r="K1644" i="7"/>
  <x:c r="J1646" i="7"/>
  <x:c r="J1647" i="7"/>
  <x:c r="J1648" i="7"/>
  <x:c r="K1649" i="7"/>
  <x:c r="J1651" i="7"/>
  <x:c r="J1652" i="7"/>
  <x:c r="J1653" i="7"/>
  <x:c r="K1654" i="7"/>
  <x:c r="J1656" i="7"/>
  <x:c r="K1657" i="7"/>
  <x:c r="K1658" i="7"/>
  <x:c r="K1659" i="7"/>
  <x:c r="K1661" i="7"/>
  <x:c r="J1663" i="7"/>
  <x:c r="J1664" i="7"/>
  <x:c r="K1665" i="7"/>
  <x:c r="J1667" i="7"/>
  <x:c r="K1668" i="7"/>
  <x:c r="J1670" i="7"/>
  <x:c r="K1671" i="7"/>
  <x:c r="K1672" i="7"/>
  <x:c r="K1673" i="7"/>
  <x:c r="K1675" i="7"/>
  <x:c r="J1677" i="7"/>
  <x:c r="J1678" i="7"/>
  <x:c r="K1679" i="7"/>
  <x:c r="J1681" i="7"/>
  <x:c r="K1682" i="7"/>
  <x:c r="J1684" i="7"/>
  <x:c r="K1685" i="7"/>
  <x:c r="J1687" i="7"/>
  <x:c r="K1688" i="7"/>
  <x:c r="K1689" i="7"/>
  <x:c r="K1690" i="7"/>
  <x:c r="K1692" i="7"/>
  <x:c r="J1694" i="7"/>
  <x:c r="J1695" i="7"/>
  <x:c r="K1696" i="7"/>
  <x:c r="J1698" i="7"/>
  <x:c r="J1699" i="7"/>
  <x:c r="K1700" i="7"/>
  <x:c r="J1702" i="7"/>
  <x:c r="J1703" i="7"/>
  <x:c r="K1704" i="7"/>
  <x:c r="J1706" i="7"/>
  <x:c r="K1707" i="7"/>
  <x:c r="K1708" i="7"/>
  <x:c r="K1709" i="7"/>
  <x:c r="K1711" i="7"/>
  <x:c r="J1713" i="7"/>
  <x:c r="J1714" i="7"/>
  <x:c r="K1715" i="7"/>
  <x:c r="J1717" i="7"/>
  <x:c r="K1718" i="7"/>
  <x:c r="J1720" i="7"/>
  <x:c r="K1721" i="7"/>
  <x:c r="K1722" i="7"/>
  <x:c r="K1723" i="7"/>
  <x:c r="K1725" i="7"/>
  <x:c r="J1727" i="7"/>
  <x:c r="J1728" i="7"/>
  <x:c r="K1729" i="7"/>
  <x:c r="J1731" i="7"/>
  <x:c r="K1732" i="7"/>
  <x:c r="J1734" i="7"/>
  <x:c r="K1735" i="7"/>
  <x:c r="J1737" i="7"/>
  <x:c r="K1738" i="7"/>
  <x:c r="K1739" i="7"/>
  <x:c r="K1740" i="7"/>
  <x:c r="K1742" i="7"/>
  <x:c r="J1744" i="7"/>
  <x:c r="J1745" i="7"/>
  <x:c r="K1746" i="7"/>
  <x:c r="J1748" i="7"/>
  <x:c r="K1749" i="7"/>
  <x:c r="J1751" i="7"/>
  <x:c r="K1752" i="7"/>
  <x:c r="K1753" i="7"/>
  <x:c r="K1754" i="7"/>
  <x:c r="K1756" i="7"/>
  <x:c r="J1758" i="7"/>
  <x:c r="J1759" i="7"/>
  <x:c r="K1760" i="7"/>
  <x:c r="J1762" i="7"/>
  <x:c r="K1763" i="7"/>
  <x:c r="J1765" i="7"/>
  <x:c r="K1766" i="7"/>
  <x:c r="K1767" i="7"/>
  <x:c r="K1768" i="7"/>
  <x:c r="K1770" i="7"/>
  <x:c r="J1772" i="7"/>
  <x:c r="J1773" i="7"/>
  <x:c r="K1774" i="7"/>
  <x:c r="J1776" i="7"/>
  <x:c r="K1777" i="7"/>
  <x:c r="J1779" i="7"/>
  <x:c r="J1780" i="7"/>
  <x:c r="J1781" i="7"/>
  <x:c r="J1782" i="7"/>
  <x:c r="K1783" i="7"/>
  <x:c r="J1785" i="7"/>
  <x:c r="K1786" i="7"/>
  <x:c r="K1787" i="7"/>
  <x:c r="K1788" i="7"/>
  <x:c r="K1790" i="7"/>
  <x:c r="J1792" i="7"/>
  <x:c r="J1793" i="7"/>
  <x:c r="K1794" i="7"/>
  <x:c r="J1796" i="7"/>
  <x:c r="K1797" i="7"/>
  <x:c r="J1799" i="7"/>
  <x:c r="K1800" i="7"/>
  <x:c r="K1801" i="7"/>
  <x:c r="K1802" i="7"/>
  <x:c r="K1804" i="7"/>
  <x:c r="J1806" i="7"/>
  <x:c r="J1807" i="7"/>
  <x:c r="K1808" i="7"/>
  <x:c r="J1810" i="7"/>
  <x:c r="K1811" i="7"/>
  <x:c r="J1813" i="7"/>
  <x:c r="K1814" i="7"/>
  <x:c r="K1815" i="7"/>
  <x:c r="K1816" i="7"/>
  <x:c r="K1818" i="7"/>
  <x:c r="J1820" i="7"/>
  <x:c r="J1821" i="7"/>
  <x:c r="K1822" i="7"/>
  <x:c r="J1824" i="7"/>
  <x:c r="K1825" i="7"/>
  <x:c r="J1827" i="7"/>
  <x:c r="K1828" i="7"/>
  <x:c r="K1829" i="7"/>
  <x:c r="K1830" i="7"/>
  <x:c r="K1832" i="7"/>
  <x:c r="J1834" i="7"/>
  <x:c r="J1835" i="7"/>
  <x:c r="K1836" i="7"/>
  <x:c r="J1838" i="7"/>
  <x:c r="K1839" i="7"/>
  <x:c r="J1841" i="7"/>
  <x:c r="J1842" i="7"/>
  <x:c r="K1843" i="7"/>
  <x:c r="J1845" i="7"/>
  <x:c r="K1846" i="7"/>
  <x:c r="K1847" i="7"/>
  <x:c r="K1848" i="7"/>
  <x:c r="K1850" i="7"/>
  <x:c r="J1852" i="7"/>
  <x:c r="K1853" i="7"/>
  <x:c r="J1855" i="7"/>
  <x:c r="K1856" i="7"/>
  <x:c r="J1858" i="7"/>
  <x:c r="J1859" i="7"/>
  <x:c r="K1860" i="7"/>
  <x:c r="J1862" i="7"/>
  <x:c r="K1863" i="7"/>
  <x:c r="K1864" i="7"/>
  <x:c r="K1865" i="7"/>
  <x:c r="K1868" i="7"/>
  <x:c r="K1869" i="7"/>
  <x:c r="K1870" i="7"/>
  <x:c r="K1871" i="7"/>
  <x:c r="K1877" i="7"/>
  <x:c r="K1878" i="7"/>
  <x:c r="K1879" i="7"/>
  <x:c r="G10" i="9"/>
  <x:c r="G12" i="9"/>
  <x:c r="G14" i="9"/>
  <x:c r="G16" i="9"/>
  <x:c r="G18" i="9"/>
  <x:c r="G20" i="9"/>
  <x:c r="G22" i="9"/>
  <x:c r="G24" i="9"/>
  <x:c r="G26" i="9"/>
  <x:c r="G28" i="9"/>
  <x:c r="G30" i="9"/>
  <x:c r="G32" i="9"/>
  <x:c r="G34" i="9"/>
  <x:c r="G36" i="9"/>
  <x:c r="G38" i="9"/>
  <x:c r="G40" i="9"/>
  <x:c r="G42" i="9"/>
  <x:c r="G44" i="9"/>
  <x:c r="G46" i="9"/>
  <x:c r="G48" i="9"/>
  <x:c r="G50" i="9"/>
  <x:c r="G53" i="9"/>
  <x:c r="G56" i="9"/>
  <x:c r="G58" i="9"/>
  <x:c r="G60" i="9"/>
  <x:c r="G62" i="9"/>
  <x:c r="G64" i="9"/>
  <x:c r="G66" i="9"/>
  <x:c r="G68" i="9"/>
  <x:c r="G70" i="9"/>
  <x:c r="G72" i="9"/>
  <x:c r="G74" i="9"/>
  <x:c r="G76" i="9"/>
  <x:c r="G78" i="9"/>
  <x:c r="G80" i="9"/>
  <x:c r="G82" i="9"/>
  <x:c r="G84" i="9"/>
  <x:c r="G86" i="9"/>
  <x:c r="G89" i="9"/>
  <x:c r="G92" i="9"/>
  <x:c r="G93" i="9"/>
  <x:c r="G95" i="9"/>
  <x:c r="G97" i="9"/>
  <x:c r="G99" i="9"/>
  <x:c r="G101" i="9"/>
  <x:c r="G102" i="9"/>
  <x:c r="G103" i="9"/>
  <x:c r="G104" i="9"/>
  <x:c r="G105" i="9"/>
  <x:c r="G106" i="9"/>
  <x:c r="G108" i="9"/>
  <x:c r="G110" i="9"/>
  <x:c r="G111" i="9"/>
  <x:c r="G112" i="9"/>
  <x:c r="G113" i="9"/>
  <x:c r="G114" i="9"/>
  <x:c r="G115" i="9"/>
  <x:c r="G116" i="9"/>
  <x:c r="G118" i="9"/>
  <x:c r="G120" i="9"/>
  <x:c r="G121" i="9"/>
  <x:c r="G122" i="9"/>
  <x:c r="G123" i="9"/>
  <x:c r="G124" i="9"/>
  <x:c r="G125" i="9"/>
  <x:c r="G126" i="9"/>
  <x:c r="G128" i="9"/>
  <x:c r="G130" i="9"/>
  <x:c r="G132" i="9"/>
  <x:c r="G134" i="9"/>
  <x:c r="G135" i="9"/>
  <x:c r="G136" i="9"/>
  <x:c r="G137" i="9"/>
  <x:c r="G139" i="9"/>
  <x:c r="G141" i="9"/>
  <x:c r="G142" i="9"/>
  <x:c r="G143" i="9"/>
  <x:c r="G144" i="9"/>
  <x:c r="G145" i="9"/>
  <x:c r="G146" i="9"/>
  <x:c r="G148" i="9"/>
  <x:c r="G150" i="9"/>
  <x:c r="G151" i="9"/>
  <x:c r="G152" i="9"/>
  <x:c r="G153" i="9"/>
  <x:c r="G154" i="9"/>
  <x:c r="G155" i="9"/>
  <x:c r="G157" i="9"/>
  <x:c r="G159" i="9"/>
  <x:c r="G160" i="9"/>
  <x:c r="G161" i="9"/>
  <x:c r="G162" i="9"/>
  <x:c r="G163" i="9"/>
  <x:c r="G164" i="9"/>
  <x:c r="G166" i="9"/>
  <x:c r="G168" i="9"/>
  <x:c r="G169" i="9"/>
  <x:c r="G170" i="9"/>
  <x:c r="G171" i="9"/>
  <x:c r="G172" i="9"/>
  <x:c r="G173" i="9"/>
  <x:c r="G174" i="9"/>
  <x:c r="G176" i="9"/>
  <x:c r="G178" i="9"/>
  <x:c r="G180" i="9"/>
  <x:c r="G182" i="9"/>
  <x:c r="G184" i="9"/>
  <x:c r="G186" i="9"/>
  <x:c r="G188" i="9"/>
  <x:c r="G190" i="9"/>
  <x:c r="G192" i="9"/>
  <x:c r="G194" i="9"/>
  <x:c r="G196" i="9"/>
  <x:c r="G197" i="9"/>
  <x:c r="G199" i="9"/>
  <x:c r="G201" i="9"/>
  <x:c r="G203" i="9"/>
  <x:c r="G204" i="9"/>
  <x:c r="G206" i="9"/>
  <x:c r="G208" i="9"/>
  <x:c r="G209" i="9"/>
  <x:c r="G211" i="9"/>
  <x:c r="G213" i="9"/>
  <x:c r="G214" i="9"/>
  <x:c r="G216" i="9"/>
  <x:c r="G218" i="9"/>
  <x:c r="G221" i="9"/>
  <x:c r="G222" i="9"/>
  <x:c r="G224" i="9"/>
  <x:c r="G226" i="9"/>
  <x:c r="G227" i="9"/>
  <x:c r="G229" i="9"/>
  <x:c r="G231" i="9"/>
  <x:c r="G233" i="9"/>
  <x:c r="G234" i="9"/>
  <x:c r="G236" i="9"/>
  <x:c r="G238" i="9"/>
  <x:c r="G239" i="9"/>
  <x:c r="G241" i="9"/>
  <x:c r="G243" i="9"/>
  <x:c r="G245" i="9"/>
  <x:c r="G247" i="9"/>
  <x:c r="G249" i="9"/>
  <x:c r="G251" i="9"/>
  <x:c r="G253" i="9"/>
  <x:c r="G255" i="9"/>
  <x:c r="G256" i="9"/>
  <x:c r="G258" i="9"/>
  <x:c r="G260" i="9"/>
  <x:c r="G261" i="9"/>
  <x:c r="G263" i="9"/>
  <x:c r="G265" i="9"/>
  <x:c r="G267" i="9"/>
  <x:c r="G269" i="9"/>
  <x:c r="G271" i="9"/>
  <x:c r="G273" i="9"/>
  <x:c r="G275" i="9"/>
  <x:c r="G277" i="9"/>
  <x:c r="G279" i="9"/>
  <x:c r="G281" i="9"/>
  <x:c r="G283" i="9"/>
  <x:c r="G284" i="9"/>
  <x:c r="G286" i="9"/>
  <x:c r="G287" i="9"/>
  <x:c r="G289" i="9"/>
  <x:c r="G290" i="9"/>
  <x:c r="G292" i="9"/>
  <x:c r="G293" i="9"/>
  <x:c r="G295" i="9"/>
  <x:c r="G296" i="9"/>
  <x:c r="G297" i="9"/>
  <x:c r="G298" i="9"/>
  <x:c r="G300" i="9"/>
  <x:c r="G301" i="9"/>
  <x:c r="G303" i="9"/>
  <x:c r="G305" i="9"/>
  <x:c r="G307" i="9"/>
  <x:c r="G309" i="9"/>
  <x:c r="G310" i="9"/>
  <x:c r="G312" i="9"/>
  <x:c r="G314" i="9"/>
  <x:c r="G316" i="9"/>
  <x:c r="G318" i="9"/>
  <x:c r="G320" i="9"/>
  <x:c r="G322" i="9"/>
  <x:c r="G324" i="9"/>
  <x:c r="G326" i="9"/>
  <x:c r="G327" i="9"/>
  <x:c r="G329" i="9"/>
  <x:c r="G331" i="9"/>
  <x:c r="G333" i="9"/>
  <x:c r="G335" i="9"/>
  <x:c r="G337" i="9"/>
  <x:c r="G339" i="9"/>
  <x:c r="G340" i="9"/>
  <x:c r="G341" i="9"/>
  <x:c r="G342" i="9"/>
  <x:c r="G343" i="9"/>
  <x:c r="G344" i="9"/>
  <x:c r="G346" i="9"/>
  <x:c r="G348" i="9"/>
  <x:c r="G349" i="9"/>
  <x:c r="G350" i="9"/>
  <x:c r="G351" i="9"/>
  <x:c r="G352" i="9"/>
  <x:c r="G353" i="9"/>
  <x:c r="G355" i="9"/>
  <x:c r="G357" i="9"/>
  <x:c r="G359" i="9"/>
  <x:c r="G361" i="9"/>
  <x:c r="G363" i="9"/>
  <x:c r="G365" i="9"/>
  <x:c r="G367" i="9"/>
  <x:c r="G368" i="9"/>
  <x:c r="G370" i="9"/>
  <x:c r="G372" i="9"/>
  <x:c r="G373" i="9"/>
  <x:c r="G375" i="9"/>
  <x:c r="G377" i="9"/>
  <x:c r="G378" i="9"/>
  <x:c r="G380" i="9"/>
  <x:c r="G382" i="9"/>
  <x:c r="G384" i="9"/>
  <x:c r="G386" i="9"/>
  <x:c r="G388" i="9"/>
  <x:c r="G390" i="9"/>
  <x:c r="G392" i="9"/>
  <x:c r="G394" i="9"/>
  <x:c r="G396" i="9"/>
  <x:c r="G398" i="9"/>
  <x:c r="G400" i="9"/>
  <x:c r="G401" i="9"/>
  <x:c r="G402" i="9"/>
  <x:c r="G404" i="9"/>
  <x:c r="G406" i="9"/>
  <x:c r="G408" i="9"/>
  <x:c r="G409" i="9"/>
  <x:c r="G410" i="9"/>
  <x:c r="G411" i="9"/>
  <x:c r="G413" i="9"/>
  <x:c r="G415" i="9"/>
  <x:c r="G416" i="9"/>
  <x:c r="G417" i="9"/>
  <x:c r="G419" i="9"/>
  <x:c r="G421" i="9"/>
  <x:c r="G423" i="9"/>
  <x:c r="G424" i="9"/>
  <x:c r="G425" i="9"/>
  <x:c r="G426" i="9"/>
  <x:c r="G427" i="9"/>
  <x:c r="G428" i="9"/>
  <x:c r="G429" i="9"/>
  <x:c r="G431" i="9"/>
  <x:c r="G433" i="9"/>
  <x:c r="G435" i="9"/>
  <x:c r="G437" i="9"/>
  <x:c r="G439" i="9"/>
  <x:c r="G441" i="9"/>
  <x:c r="G443" i="9"/>
  <x:c r="G445" i="9"/>
  <x:c r="G447" i="9"/>
  <x:c r="G449" i="9"/>
  <x:c r="G450" i="9"/>
  <x:c r="G451" i="9"/>
  <x:c r="G452" i="9"/>
  <x:c r="G454" i="9"/>
  <x:c r="G456" i="9"/>
  <x:c r="G457" i="9"/>
  <x:c r="G459" i="9"/>
  <x:c r="G461" i="9"/>
  <x:c r="G463" i="9"/>
  <x:c r="G465" i="9"/>
  <x:c r="G466" i="9"/>
  <x:c r="G467" i="9"/>
  <x:c r="G468" i="9"/>
  <x:c r="G469" i="9"/>
  <x:c r="G470" i="9"/>
  <x:c r="G471" i="9"/>
  <x:c r="G472" i="9"/>
  <x:c r="G473" i="9"/>
  <x:c r="G474" i="9"/>
  <x:c r="G476" i="9"/>
  <x:c r="G477" i="9"/>
  <x:c r="G478" i="9"/>
  <x:c r="G480" i="9"/>
  <x:c r="G482" i="9"/>
  <x:c r="G484" i="9"/>
  <x:c r="G485" i="9"/>
  <x:c r="G486" i="9"/>
  <x:c r="G487" i="9"/>
  <x:c r="G488" i="9"/>
  <x:c r="G490" i="9"/>
  <x:c r="G491" i="9"/>
  <x:c r="G493" i="9"/>
  <x:c r="G495" i="9"/>
  <x:c r="G496" i="9"/>
  <x:c r="G497" i="9"/>
  <x:c r="G498" i="9"/>
  <x:c r="G499" i="9"/>
  <x:c r="G501" i="9"/>
  <x:c r="G502" i="9"/>
  <x:c r="G503" i="9"/>
  <x:c r="G505" i="9"/>
  <x:c r="G506" i="9"/>
  <x:c r="G507" i="9"/>
  <x:c r="G509" i="9"/>
  <x:c r="G511" i="9"/>
  <x:c r="G512" i="9"/>
  <x:c r="G514" i="9"/>
  <x:c r="G516" i="9"/>
  <x:c r="G518" i="9"/>
  <x:c r="G520" i="9"/>
  <x:c r="G522" i="9"/>
  <x:c r="G524" i="9"/>
  <x:c r="G525" i="9"/>
  <x:c r="G526" i="9"/>
  <x:c r="G528" i="9"/>
  <x:c r="G530" i="9"/>
  <x:c r="G532" i="9"/>
  <x:c r="G534" i="9"/>
  <x:c r="G536" i="9"/>
  <x:c r="G538" i="9"/>
  <x:c r="G540" i="9"/>
  <x:c r="G542" i="9"/>
  <x:c r="G544" i="9"/>
  <x:c r="G546" i="9"/>
  <x:c r="G547" i="9"/>
  <x:c r="G549" i="9"/>
  <x:c r="G551" i="9"/>
  <x:c r="G552" i="9"/>
  <x:c r="G553" i="9"/>
  <x:c r="G554" i="9"/>
  <x:c r="G556" i="9"/>
  <x:c r="G558" i="9"/>
  <x:c r="G560" i="9"/>
  <x:c r="G562" i="9"/>
  <x:c r="G563" i="9"/>
  <x:c r="G565" i="9"/>
  <x:c r="G567" i="9"/>
  <x:c r="G569" i="9"/>
  <x:c r="G571" i="9"/>
  <x:c r="G573" i="9"/>
  <x:c r="G574" i="9"/>
</x:calcChain>
</file>

<file path=xl/sharedStrings.xml><?xml version="1.0" encoding="utf-8"?>
<x:sst xmlns:x="http://schemas.openxmlformats.org/spreadsheetml/2006/main" count="1416" uniqueCount="1416">
  <x:si>
    <x:t xml:space="preserve">Refós del projecte executiu de la Fase 2 del Portal Sud i del projecte </x:t>
  </x:si>
  <x:si>
    <x:t>d'actuacions per a la millora de l'erosió i l'estabilització dels marges i el fons</x:t>
  </x:si>
  <x:si>
    <x:t>del Torrent de la Riereta</x:t>
  </x:si>
  <x:si>
    <x:t>PRESSUPOST</x:t>
  </x:si>
  <x:si>
    <x:t>Preu</x:t>
  </x:si>
  <x:si>
    <x:t>Amidament</x:t>
  </x:si>
  <x:si>
    <x:t>Import</x:t>
  </x:si>
  <x:si>
    <x:t>01.01.01</x:t>
  </x:si>
  <x:si>
    <x:t>G214U010</x:t>
  </x:si>
  <x:si>
    <x:t>m3</x:t>
  </x:si>
  <x:si>
    <x:t>Enderroc d'edificació, mesurat en volum aparent, inclosa la coberta, solera i massís, càrrega i transport a l'abocador, inclòs cànon d'abocament i manteniment de l'abocador</x:t>
  </x:si>
  <x:si>
    <x:t>G219U200</x:t>
  </x:si>
  <x:si>
    <x:t>m2</x:t>
  </x:si>
  <x:si>
    <x:t>Fresat per cm de gruix de paviment de mescles bituminoses, inclòs càrrega mecànica o manual, transport a l'abocador dels materials resultants, cànon d'abocament i manteniment de l'abocador, inclosa la neteja de la superfície</x:t>
  </x:si>
  <x:si>
    <x:t>01.01.02</x:t>
  </x:si>
  <x:si>
    <x:t>G22DU130</x:t>
  </x:si>
  <x:si>
    <x:t>Esbrossada en qualsevol tipus de terreny, amb part proporcional de zones boscoses, deixant la llenya a disposició de l'Administració, definides als plànols, mesurat sobre perfil teòric, inclosa arrancada o tala d'arbres, soca, càrrega i transport a l'abocador o aplec, cànon d'abocament i manteniment de l'abocador</x:t>
  </x:si>
  <x:si>
    <x:t>G221U010</x:t>
  </x:si>
  <x:si>
    <x:t>Excavació de terra vegetal, inclosa càrrega, transport a l'abocador, aplec o lloc d'ús i manteniment fins la seva utilització, inclòs cànon d'abocament i manteniment de l'abocador</x:t>
  </x:si>
  <x:si>
    <x:t>G221U113</x:t>
  </x:si>
  <x:si>
    <x:t>Excavació de terreny no classificat en zones de desmunt, incloses parts proporcionals de roca, amb mitjans mecànics, amb càrrega i transport a lloc d'ús.</x:t>
  </x:si>
  <x:si>
    <x:t>G226U030</x:t>
  </x:si>
  <x:si>
    <x:t>Terraplenat, pedraplenat o reblert tot-u amb sòl procedent de la pròpia obra, inclòs selecció, matxuqueix, garbellat, càrregues i transports intermedis, estesa i compactació segons condicions del Plec de Prescripcions Tècniques, mesurat sobre perfil teòric</x:t>
  </x:si>
  <x:si>
    <x:t>G227UA15</x:t>
  </x:si>
  <x:si>
    <x:t>Estabilització d'esplanada ''in situ'', per a la obtenció de S-EST3, amb sòl procedent de préstec i amb ciment pòrtland amb escòria, CEM II/B-S 32,5 N, inclòs estesa, disgregació, humectació o desecació del sòl, distribució del conglomerant, mescla i compactació al 100% del PM, mesurat sobre perfil teòric</x:t>
  </x:si>
  <x:si>
    <x:t>G227U110</x:t>
  </x:si>
  <x:si>
    <x:t>Esplanada amb sòl seleccionat tipus 2, procedent de préstec, segons condicions del Plec de Prescripcions Tècniques, en coronació de terraplens o sobre desmunt, estesa i compactada al 100% del PM, mesurat sobre perfil teòric</x:t>
  </x:si>
  <x:si>
    <x:t>I2R5X001</x:t>
  </x:si>
  <x:si>
    <x:t>Transport de terres a abocador, a una distància superior a 10 Km, inclós cànon d´abocament i manteniment de l´abocador</x:t>
  </x:si>
  <x:si>
    <x:t>01.01.03.01</x:t>
  </x:si>
  <x:si>
    <x:t>G935U012</x:t>
  </x:si>
  <x:si>
    <x:t>Base de sòl-ciment de granulometria SC40 o SC20, amb ciment pòrtland amb escòria CEM II/B-S 32,5 N, elaborada a l'obra en planta, inclòs estesa, prefisuració i compactació, segons condicions del Plec de Prescripcions Tècniques, mesurat sobre perfil teòric</x:t>
  </x:si>
  <x:si>
    <x:t>G921U020</x:t>
  </x:si>
  <x:si>
    <x:t xml:space="preserve">Base de tot-u artificial, estesa, humectació i compactació, mesurat sobre perfil teòric </x:t>
  </x:si>
  <x:si>
    <x:t>G9GAX001</x:t>
  </x:si>
  <x:si>
    <x:t>Base de formigó HM-20, de consistència plàstica o tova, de 15 cm de gruix, per voreres, amb acabat fratassat rugós, incloent estesa, vibratge, acabat superficial, formació de junts tallats en fresc i totes les feines adients</x:t>
  </x:si>
  <x:si>
    <x:t>01.01.03.02</x:t>
  </x:si>
  <x:si>
    <x:t>G9H3U13X</x:t>
  </x:si>
  <x:si>
    <x:t>t</x:t>
  </x:si>
  <x:si>
    <x:t>Mescla bituminosa en calent AC surf 50/70 S, inclòs filler, estesa i compactada, sense incloure betum</x:t>
  </x:si>
  <x:si>
    <x:t>G9H1U02C</x:t>
  </x:si>
  <x:si>
    <x:t>Mescla bituminosa en calent AC 22 bin S, inclòs filler, estesa i compactada, sense incloure betum</x:t>
  </x:si>
  <x:si>
    <x:t>G9H1U12C</x:t>
  </x:si>
  <x:si>
    <x:t>Mescla bituminosa en calent AC22 base G, inclòs filler, estesa i compactada, sense incloure betum</x:t>
  </x:si>
  <x:si>
    <x:t>01.01.03.03</x:t>
  </x:si>
  <x:si>
    <x:t>G9HAX010</x:t>
  </x:si>
  <x:si>
    <x:t>Betum asfàltic tipus B 35/50, per a mescles bituminoses</x:t>
  </x:si>
  <x:si>
    <x:t>G9J1U020</x:t>
  </x:si>
  <x:si>
    <x:t>Reg d'adherència amb emulsió catiònica, tipus C60B4 ADH o C60B3 ADH</x:t>
  </x:si>
  <x:si>
    <x:t>G9J3U020</x:t>
  </x:si>
  <x:si>
    <x:t>Reg de curat per a capes tractades amb conglomerants hidràulics, amb emulsió bituminosa C60B4 CUR o C60B3 CUR, amb una dotació de 300 g/m2 de betum residual i granulats de cobertura, inclòs neteja del granulat sobrant</x:t>
  </x:si>
  <x:si>
    <x:t>01.01.03.04</x:t>
  </x:si>
  <x:si>
    <x:t>G96500C3</x:t>
  </x:si>
  <x:si>
    <x:t>m</x:t>
  </x:si>
  <x:si>
    <x:t>Vorada de calçada bicapa de secció normalitzada C3 28x17 de peces prefabricades de formigó rectes i corbes, d'acord amb la UNE 127340 i UNE EN 1340, inclosa excavació i base de formigó de 20 N/mm2 de resistència característica a la compressió, rejuntat amb morter i totes les feines adients, totalment col·locada</x:t>
  </x:si>
  <x:si>
    <x:t>G9E1UR20</x:t>
  </x:si>
  <x:si>
    <x:t>Paviment de rajola hidràulica de morter, de 20x20x4 cm, inclòs refinat i compactació del terreny, base de formigó de 15 N/mm2 de resistència característica a la compressió, amb un &lt;= 20% del granulat gruixut reciclat i totes les feines adients, inclosos guals i encaminaments</x:t>
  </x:si>
  <x:si>
    <x:t>01.01.03.05</x:t>
  </x:si>
  <x:si>
    <x:t>G975UR10</x:t>
  </x:si>
  <x:si>
    <x:t>Rigola prefabricada de formigó amb 12% d'àrids reciclats de 20 cm d'amplada i 7 cm de gruix, adossada a la vorera, inclosa excavació, base de formigó de 20 N/mm2 de resistència característica a la compressió, amb un &lt;= 20% del granulat gruixut reciclat i totes les feines adients, totalment col·locada</x:t>
  </x:si>
  <x:si>
    <x:t>G981U002</x:t>
  </x:si>
  <x:si>
    <x:t>Gual per a vehicles, model 40/42, de pedra granítica amb cares vistes flamejades, sense incloure peces dels extrems, inclosa l'excavació i base de formigó de 15 N/mm2 de resistència característica a la compressió de 15 cm de gruix i totes les feines adients, totalment acabat</x:t>
  </x:si>
  <x:si>
    <x:t>G219U020</x:t>
  </x:si>
  <x:si>
    <x:t>Demolició de vorades amb rigola de qualsevol tipus, amb mitjans mecànics o manuals, inclosa la base de formigó, càrrega i transport a l'abocador, cànon d'abocament i manteniment de l'abocador</x:t>
  </x:si>
  <x:si>
    <x:t>01.01.04</x:t>
  </x:si>
  <x:si>
    <x:t>GD5JU010</x:t>
  </x:si>
  <x:si>
    <x:t>u</x:t>
  </x:si>
  <x:si>
    <x:t>Pou d'embornal de 70x30 cm i 1,00 m d'alçària, amb formigó HM-20, inclòs solera, entroncament amb tub de desguàs i bastiment i reixa de fosa dúctil per a 25 t de càrrega de ruptura, segons plànols</x:t>
  </x:si>
  <x:si>
    <x:t>G222U103</x:t>
  </x:si>
  <x:si>
    <x:t>Excavació de terreny no classificat en rases, pous o fonaments, amb mitjans mecànics, incloses part proporcional en roca i tall prèvi en talussos, càrrega i transport a l'abocador, aplec o lloc d'ús, inclòs cànon d'abocament i manteniment de l'abocador</x:t>
  </x:si>
  <x:si>
    <x:t>G3Z1U030</x:t>
  </x:si>
  <x:si>
    <x:t>Formigó de 15 N/mm2 de resistència característica a la compressió per a regularització sota fonaments o rebliments, inclòs la preparació de la base d'assentament, col·locació i vibrat</x:t>
  </x:si>
  <x:si>
    <x:t>01.01.05</x:t>
  </x:si>
  <x:si>
    <x:t>G214N-52TT</x:t>
  </x:si>
  <x:si>
    <x:t>Enderroc d'estructures de formigó armat, amb mitjans mecànics i càrrega manual i mecànica de runa sobre camió o contenidor</x:t>
  </x:si>
  <x:si>
    <x:t>P4Z4-3HF4</x:t>
  </x:si>
  <x:si>
    <x:t>dm3</x:t>
  </x:si>
  <x:si>
    <x:t>Base d'anivellament amb morter de ciment 1:4, col·locat manualment</x:t>
  </x:si>
  <x:si>
    <x:t>G4D8U032</x:t>
  </x:si>
  <x:si>
    <x:t>Encofrat perdut pla per a biga tipus artesa amb voladius de taulers fins a 2,50 m, de lloses prefabricades amb entramat metàl·lic autoportant, inclòs col·locació</x:t>
  </x:si>
  <x:si>
    <x:t>G4B0U020</x:t>
  </x:si>
  <x:si>
    <x:t>kg</x:t>
  </x:si>
  <x:si>
    <x:t>Acer B 500 S en barres corrugades de límit elàstic no menor de 500 N/mm2, col·locat</x:t>
  </x:si>
  <x:si>
    <x:t>P4B0-6097</x:t>
  </x:si>
  <x:si>
    <x:t>Ancoratge amb acer en barres corrugades de 12 mm de diàmetre, amb perforació i injectat continu d'adhesiu d'aplicació unilateral de resines epoxi sense dissolvents, de dos components i baixa viscositat</x:t>
  </x:si>
  <x:si>
    <x:t>P45C1-D5KI</x:t>
  </x:si>
  <x:si>
    <x:t>Formigó per a lloses, HA-35/B/20/IV, de consistència tova i grandària màxima del granulat 20 mm, abocat amb bomba</x:t>
  </x:si>
  <x:si>
    <x:t>G228U010</x:t>
  </x:si>
  <x:si>
    <x:t>Rebliment i compactació de rases, pous i fonaments, amb material procedent de la pròpia obra, inclòs selecció, garbellat, càrregues i transports intermedis, estesa i compactació segons condicions del Plec de Prescripcions Tècniques, mesurat sobre perfil teòric</x:t>
  </x:si>
  <x:si>
    <x:t>G4DEU010</x:t>
  </x:si>
  <x:si>
    <x:t>Subministrament, muntatge i desmuntatge de cindri, inclosa la preparació de la base</x:t>
  </x:si>
  <x:si>
    <x:t>P4LA-3E8A</x:t>
  </x:si>
  <x:si>
    <x:t>Biga prefabricada de formigó amb armadures pretesades de secció en doble T de 20 a 30 m de llum de càlcul, 2000000 i 3000000 cm4 d'inèrcia i 1500 i 2000 cm2 de secció, col·locada amb grua</x:t>
  </x:si>
  <x:si>
    <x:t>P786-H3OK</x:t>
  </x:si>
  <x:si>
    <x:t>Impermeabilització de parament amb pintura tipus poliuretà monocomponent amb una dotació de 0,25 kg/m2 aplicada en dues capes</x:t>
  </x:si>
  <x:si>
    <x:t>P4B0-N001</x:t>
  </x:si>
  <x:si>
    <x:t>Taladre amb corona de diamant de 65mm de diàmetre amb extracció de testimoni</x:t>
  </x:si>
  <x:si>
    <x:t>P4Z4-N010</x:t>
  </x:si>
  <x:si>
    <x:t>Reblert amb grout, col·locat manualment</x:t>
  </x:si>
  <x:si>
    <x:t>P214X-HCP2</x:t>
  </x:si>
  <x:si>
    <x:t>Tall d'estructures de formigó en massa o armat, amb serra amb disc de diamant i càrrega manual i mecànica de runa sobre camió o contenidor</x:t>
  </x:si>
  <x:si>
    <x:t>F169Y060</x:t>
  </x:si>
  <x:si>
    <x:t>Cala manual de 2x2 m per a localització de serveis a l'inici de l'obra, amb enderroc de paviment i excavació de terres fins a localització de serveis a una fondària superior a 2,50 m, amb càrrega de materials sobre camió o contenidor</x:t>
  </x:si>
  <x:si>
    <x:t>P214X-HXX1</x:t>
  </x:si>
  <x:si>
    <x:t>Rehabilitació interior in situ de calaix existent mitjançant el següent procediment: eliminació manual del formigó trencat, neteja de les armadures amb MAPEFER 1K de MAPEI o equivalent, aplicació d'imprimació de pont d'unió i reconstrucció del formigó amb PLANITOP RASA i REPARA de MAPEI o equivalent</x:t>
  </x:si>
  <x:si>
    <x:t>TOJ20001</x:t>
  </x:si>
  <x:si>
    <x:t>Impermeabilització de junt entre elements estructurals amb aplicació in-situ d'un cordó de material hidroexpansiu tipus sika waterstop o similar, aplicat amb pistola, totalment adherit al suport i acabat.</x:t>
  </x:si>
  <x:si>
    <x:t>G781U010</x:t>
  </x:si>
  <x:si>
    <x:t>Impermeabilització de paraments verticals i horitzontals de formigó, amb 1,8 kg/m2 emulsió bituminosa catiònica</x:t>
  </x:si>
  <x:si>
    <x:t>01.01.06.01</x:t>
  </x:si>
  <x:si>
    <x:t>GBA1U310</x:t>
  </x:si>
  <x:si>
    <x:t>Pintat de faixa de 10 cm d'amplada sobre paviment, amb pintura termoplàstica en calent i reflectant amb microesferes de vidre, incloent el premarcatge.</x:t>
  </x:si>
  <x:si>
    <x:t>GBA1U320</x:t>
  </x:si>
  <x:si>
    <x:t>Pintat de faixa de 15 cm d'amplada sobre paviment, amb pintura termoplàstica en calent i reflectant amb microesferes de vidre, incloent el premarcatge.</x:t>
  </x:si>
  <x:si>
    <x:t>GBA1U350</x:t>
  </x:si>
  <x:si>
    <x:t>Pintat de faixa de 40 cm d'amplada sobre paviment, amb pintura termoplàstica en calent i reflectant amb microesferes de vidre, incloent el premarcatge.</x:t>
  </x:si>
  <x:si>
    <x:t>GBA1X360</x:t>
  </x:si>
  <x:si>
    <x:t>Pintat de faixa de 50 cm d'amplada sobre paviment, amb pintura termoplàstica en calent i reflectant amb microesferes de vidre, incloent el premarcatge.</x:t>
  </x:si>
  <x:si>
    <x:t>GBA33001</x:t>
  </x:si>
  <x:si>
    <x:t>Pintat manual de senyal de stop o cediu el pas, fletxes, lletres, símbols, zebrats, franges de vèrtexs d'illetes sobre el paviment, amb pintura de dos components en fred de llarga durada i reflectant amb microesferes de vidre, incloent el premarcatge</x:t>
  </x:si>
  <x:si>
    <x:t>01.01.06.02</x:t>
  </x:si>
  <x:si>
    <x:t>GBB1U101</x:t>
  </x:si>
  <x:si>
    <x:t>Placa triangular d'acer galvanitzat de 90 cm de costat, per a senyals de trànsit, amb revestiment reflectant HI classe RA2, inclosos elements de fixació al suport, sense incloure el suport, totalment col·locada</x:t>
  </x:si>
  <x:si>
    <x:t>GBB1U110</x:t>
  </x:si>
  <x:si>
    <x:t>Placa circular d'acer galvanitzat de 60 cm de diàmetre, per a senyals de trànsit, amb revestiment reflectant HI classe RA2, inclosos elements de fixació al suport, sense incloure el suport, totalment col·locada</x:t>
  </x:si>
  <x:si>
    <x:t>GBB1U132</x:t>
  </x:si>
  <x:si>
    <x:t>Placa d'acer galvanitzat de 60x60 cm, per a senyals de trànsit d'indicacions generals (S-1/S-29) i carrils (S-50/S-63), amb revestiment reflectant HI classe RA2, inclosos elements de fixació al suport, sense incloure el suport, totalment col·locada</x:t>
  </x:si>
  <x:si>
    <x:t>GBBZU001</x:t>
  </x:si>
  <x:si>
    <x:t>Suport rectangular d'acer galvanitzat de 80x40x2 mm, per a la col·locació d'una senyal de trànsit en carreteres, inclòs fonamentació i col·locació</x:t>
  </x:si>
  <x:si>
    <x:t>GBBZU002</x:t>
  </x:si>
  <x:si>
    <x:t>Suport rectangular d'acer galvanitzat de 80x40x2 mm, per a la col·locació de dues senyals de trànsit en carreteres, inclòs fonamentació i col·locació</x:t>
  </x:si>
  <x:si>
    <x:t>GBBVU207</x:t>
  </x:si>
  <x:si>
    <x:t>Pal d'alumini extrusionat de 140 mm de diàmetre, segons designació MF del Plec de Prescripcions Tècniques, per a suport de senyals de trànsit, col·locat</x:t>
  </x:si>
  <x:si>
    <x:t>GBB5U654</x:t>
  </x:si>
  <x:si>
    <x:t>Placa o rètol en lames d'alumini superior a 1,50 m2, per a senyals de trànsit d'orientació: presenyalització (S-200), direcció (S-300), localització (S-500), confirmació (S-600) i ús específic en poblat (S-700), amb revestiment reflectant HI classe RA2, inclosos elements de fixació al suport, sense incloure el suport, totalment col·locada</x:t>
  </x:si>
  <x:si>
    <x:t>GBBVU001</x:t>
  </x:si>
  <x:si>
    <x:t>Fonamentació per a plaques i panells de senyalització vertical d'alumini, amb formigó HM-20, inclosa excavació, càrrega i transport a l'abocador del material sobrant i col·locació dels perns d'ancoratge roscats (sense el subministre), segons plànols, totalment acabada</x:t>
  </x:si>
  <x:si>
    <x:t>01.01.07.01.01</x:t>
  </x:si>
  <x:si>
    <x:t>G4D0U010</x:t>
  </x:si>
  <x:si>
    <x:t>Encofrat i desencofrat pla en parament no vist</x:t>
  </x:si>
  <x:si>
    <x:t>01.01.07.01.02</x:t>
  </x:si>
  <x:si>
    <x:t>01.01.07.02</x:t>
  </x:si>
  <x:si>
    <x:t>GHM3ZZ01</x:t>
  </x:si>
  <x:si>
    <x:t>Muntatge de columna o bàcul existent en la nova ubicació  encastada a la base de formigó, inclosos elements de fixació, l'execució de la fonamentació, gruament, anivellament, instal·lació elèctrica completa de l'interior del suport i transport de terres sobrants a l'abocador.</x:t>
  </x:si>
  <x:si>
    <x:t>G21H0002</x:t>
  </x:si>
  <x:si>
    <x:t>Desmuntatge, càrrega i transport a magatzem o lloc de nova col·locació de bàcul o columna d'enllumenat existent, de qualsevol tipus, incloent desmuntatge de tots els elements i desconnexions, inclòs demolició de fonamentació, càrrega i transport a l'abocador dels materials resultants, cànon d'abocament i manteniment de l'abocador</x:t>
  </x:si>
  <x:si>
    <x:t>G222U002</x:t>
  </x:si>
  <x:si>
    <x:t>Excavació de terreny no classificat en rases, pous o fonaments, amb mitjans mecànics, incloses part proporcional de voladura en roca i tall prèvi en talussos, càrrega i transport a l'abocador, aplec o lloc d'ús, inclòs cànon d'abocament i manteniment de l'abocador</x:t>
  </x:si>
  <x:si>
    <x:t>FDG51311</x:t>
  </x:si>
  <x:si>
    <x:t>Canalització amb tub corbable corrugat de polietilè de 90 mm de diàmetre nominal, de doble capa, i reblert de rasa amb terres seleccionades</x:t>
  </x:si>
  <x:si>
    <x:t>GG31T164</x:t>
  </x:si>
  <x:si>
    <x:t>Cable amb conductor de coure de 0,6/1 kV de tensió assignada, amb designació RZ1-K (AS+), unipolar, de secció 1 x 10 mm2, amb coberta del cable de poliolefines amb baixa emissió fums, col·locat en tub</x:t>
  </x:si>
  <x:si>
    <x:t>G228U200</x:t>
  </x:si>
  <x:si>
    <x:t>Rebliment amb sorra de 0 a 3 mm en llit i arronyonat de canonada, estesa i compactació segons condicions del Plec de Prescripcions Tècniques, mesurat sobre perfil teòric</x:t>
  </x:si>
  <x:si>
    <x:t>FDGZU010</x:t>
  </x:si>
  <x:si>
    <x:t>Banda contínua de plàstic de color, de 30 cm d'amplària, col·locada al llarg de la rasa a 20 cm per sobre de la canonada, per a malla senyalitzadora</x:t>
  </x:si>
  <x:si>
    <x:t>GHM3U280</x:t>
  </x:si>
  <x:si>
    <x:t>Bàcul de poliéster reforçat amb fibra de vidre de 11,00 m d'alçària i braç de 2,00 m, nivell de seguretat passiva 2, segons norma UNE EN 12767, compost per una columna de 11,00 m d'alçària amb placa, perns d'ancoratge i porta, col·locada sobre dau de formigó i un braç corb amb una projecció horitzontal de 2,00 m fixat sobre la columna, inclosos elements de fixació, l'execució de la fonamentació, gruament, anivellament, instal·lació elèctrica completa de l'interior del suport i transport de terres sobrants a l'abocador.</x:t>
  </x:si>
  <x:si>
    <x:t>01.01.07.03</x:t>
  </x:si>
  <x:si>
    <x:t>E618962K</x:t>
  </x:si>
  <x:si>
    <x:t>Paret de tancament a una cara vista de 20 cm de gruix de bloc buit de morter ciment, de 500x200x200 mm, llis, gris amb components hidrofugants, categoria I segons la norma UNE-EN 771-3, pres amb morter mixt 1:2.10 de ciment pòrtland amb calcària</x:t>
  </x:si>
  <x:si>
    <x:t>E61ZR045</x:t>
  </x:si>
  <x:si>
    <x:t>Formigó HA-25/P/20/I de consistència plàstica i grandària màxima del granulat 20 mm, col·locat manualment, per a parets de blocs de morter de ciment</x:t>
  </x:si>
  <x:si>
    <x:t>GAR1U010</x:t>
  </x:si>
  <x:si>
    <x:t>Tancament exterior d'1,5 m d'alçària, amb malla d'acer galvanitzat de doble torsió de color verd, tipus RIVISA o similar, inclòs excavació i fonament d'ancoratge</x:t>
  </x:si>
  <x:si>
    <x:t>01.01.08</x:t>
  </x:si>
  <x:si>
    <x:t>HBB11121</x:t>
  </x:si>
  <x:si>
    <x:t>Placa amb pintura reflectant triangular de 90 cm de costat, per a senyals de trànsit, fixada i amb el desmuntatge inclòs</x:t>
  </x:si>
  <x:si>
    <x:t>HBB11261</x:t>
  </x:si>
  <x:si>
    <x:t>Placa amb pintura reflectant circular de 90 cm de diàmetre, per a senyals de trànsit, fixada i amb el desmuntatge inclòs</x:t>
  </x:si>
  <x:si>
    <x:t>HBBZ1111</x:t>
  </x:si>
  <x:si>
    <x:t>Suport rectangular d' d'acer galvanitzat de 80x40x2 mm col·locat a terra clavat i amb el desmuntatge inclòs</x:t>
  </x:si>
  <x:si>
    <x:t>HBC12100</x:t>
  </x:si>
  <x:si>
    <x:t>Con de plàstic reflector de 30 cm d'alçària</x:t>
  </x:si>
  <x:si>
    <x:t>HBC1JF01</x:t>
  </x:si>
  <x:si>
    <x:t>Llumenera amb làmpada fixa color ambre i amb el desmuntatge inclòs</x:t>
  </x:si>
  <x:si>
    <x:t>HB2C1000</x:t>
  </x:si>
  <x:si>
    <x:t>Barrera de formigó doble, prefabricada, amb perfil tipus New Jersey, col·locada i amb el desmuntatge inclòs</x:t>
  </x:si>
  <x:si>
    <x:t>01.01.09.01</x:t>
  </x:si>
  <x:si>
    <x:t>FDK2I072</x:t>
  </x:si>
  <x:si>
    <x:t>Arqueta de registre de 0,60x0,60 m d'obra de fàbrica amb marc i tapa. Tot inclòs segons plànols.</x:t>
  </x:si>
  <x:si>
    <x:t>FDG5I030</x:t>
  </x:si>
  <x:si>
    <x:t>Canalització sota calçada inclosa excavació, formigó HM-20/B/20/I, tubs de polietilè AD diàmetre 90 mm i reblert compactat de rases. Tot inclòs completament acabat, segons plànols.</x:t>
  </x:si>
  <x:si>
    <x:t>01.01.10</x:t>
  </x:si>
  <x:si>
    <x:t>I2R24200</x:t>
  </x:si>
  <x:si>
    <x:t>Classificació a peu d'obra de residus de construcció o demolició en fraccions segons REAL DECRETO 105/2008, amb mitjans manuals</x:t>
  </x:si>
  <x:si>
    <x:t>I2R540E0</x:t>
  </x:si>
  <x:si>
    <x:t>Transport de residus inerts o no especials a instal·lació autoritzada de gestió de residus, amb contenidor de 5 m3 de capacitat</x:t>
  </x:si>
  <x:si>
    <x:t>I2RA63G0</x:t>
  </x:si>
  <x:si>
    <x:t>Deposició controlada a centre de reciclatge de residus barrejats inerts amb una densitat 1,0 t/m3, procedents de construcció o demolició, amb codi 170107 segons la Llista Europea de Residus (ORDEN MAM/304/2002)</x:t>
  </x:si>
  <x:si>
    <x:t>XPA00-01GR</x:t>
  </x:si>
  <x:si>
    <x:t>PA</x:t>
  </x:si>
  <x:si>
    <x:t>Realització de les tasques de gestió de residus d'acord les prescripcions indicades a l'annex 21 del projecte</x:t>
  </x:si>
  <x:si>
    <x:t>I2R90E00</x:t>
  </x:si>
  <x:si>
    <x:t>Retirada, transport, gestió i tractament de residus d'hidrocarburs amb codi CER 160708</x:t>
  </x:si>
  <x:si>
    <x:t>01.02.01</x:t>
  </x:si>
  <x:si>
    <x:t>P214N-SB01</x:t>
  </x:si>
  <x:si>
    <x:t>Enderroc d'estructures d'escullera formigonada, amb mitjans mecànics i càrrega manual i mecànica de runa sobre camió o contenidor</x:t>
  </x:si>
  <x:si>
    <x:t>P21Z3-EL25</x:t>
  </x:si>
  <x:si>
    <x:t>Desplaçament a obra, muntatge i desmuntatge d'equip de barrinat per a formació de passamurs</x:t>
  </x:si>
  <x:si>
    <x:t>P21Z0-SB02</x:t>
  </x:si>
  <x:si>
    <x:t>Perforació de mur de formigó armat per a formació de passamurs fins a 800 mm de diàmetre nominal amb un gruix de paret entre 30 i 100 cm amb equip de barrinat amb broca de diamant intercambiable</x:t>
  </x:si>
  <x:si>
    <x:t>01.02.02</x:t>
  </x:si>
  <x:si>
    <x:t>P22D1-DGOU</x:t>
  </x:si>
  <x:si>
    <x:t>Neteja i esbrossada del terreny realitzada amb pala carregadora i càrrega mecànica sobre camió</x:t>
  </x:si>
  <x:si>
    <x:t>P3L1-HK7P</x:t>
  </x:si>
  <x:si>
    <x:t>Tall i eliminació de vegetació herbàcia i arbustiva de la coronació i la superfície del talús mitjançant esbrossada amb eines manuals, recollida i apilada de les restes vegetals, càrrega amb mitjans mecànics sobre camió i transport de residus a instal·lació autoritzada de gestió de residus, treballant amb mitjans d'elevació des del peu del talús o amb mitjans per despenjar-se des de la coronació, amb personal especialitzat en treballs en alçada</x:t>
  </x:si>
  <x:si>
    <x:t>P2242-53C7</x:t>
  </x:si>
  <x:si>
    <x:t>Acabat i allisada de talussos, amb mitjans mecànics</x:t>
  </x:si>
  <x:si>
    <x:t>P2212-55U5</x:t>
  </x:si>
  <x:si>
    <x:t>Excavació de fonaments sense rampa d'accés, fins a 4 m de fondària i fins a 2 m d'amplària, en terreny compacte, amb mitjans mecànics, i càrrega sobre camió</x:t>
  </x:si>
  <x:si>
    <x:t>P221H-EL6C</x:t>
  </x:si>
  <x:si>
    <x:t>Excavació en zona de desmunt, de terreny compacte, amb mitjans mecànics i càrrega sobre camió</x:t>
  </x:si>
  <x:si>
    <x:t>P2252-549S</x:t>
  </x:si>
  <x:si>
    <x:t>Estesa i piconatge de sòl tolerable d'aportació, en tongades de 25 cm de gruix, com a màxim, amb compactació del 95 % PM, utilitzant corró vibratori autopropulsat, i essent necessària la dessecació</x:t>
  </x:si>
  <x:si>
    <x:t>P241-FIPW</x:t>
  </x:si>
  <x:si>
    <x:t>Transport de terres no contaminades per a reutilitzar dins de l'obra, amb camió de 7 t i temps d'espera per a la càrrega amb mitjans mecànics, amb un recorregut de menys de 5 km</x:t>
  </x:si>
  <x:si>
    <x:t>P2A0-4ILU</x:t>
  </x:si>
  <x:si>
    <x:t>Subministrament de terra tolerable d'aportació</x:t>
  </x:si>
  <x:si>
    <x:t>P3J3-3C3N</x:t>
  </x:si>
  <x:si>
    <x:t>Escullera amb blocs de pedra calcària de 1000 a 1200 kg de pes, col·locats amb pala carregadora</x:t>
  </x:si>
  <x:si>
    <x:t>01.02.03.01</x:t>
  </x:si>
  <x:si>
    <x:t>P3Z3-D532</x:t>
  </x:si>
  <x:si>
    <x:t>Capa de neteja i anivellament de 10 cm de gruix amb formigó de neteja, amb una dosificació de 150 kg/m3 de ciment, consistència tova i grandària màxima del granulat 20 mm, HL-150/B/20, abocat des de camió</x:t>
  </x:si>
  <x:si>
    <x:t>P3E2-4BEN</x:t>
  </x:si>
  <x:si>
    <x:t>Desplaçament, muntatge i desmuntatge a obra i retirada de l'equip de perforació per a pilons barrinats formigonats pel tub central de la barrina</x:t>
  </x:si>
  <x:si>
    <x:t>P3E5-D8PZ</x:t>
  </x:si>
  <x:si>
    <x:t>Perforació i formigonament de pilons barrinats formigonats pel tub central de la barrina en terreny fluix, de diàmetre 65 cm amb formigó HA-25/L / 20 / IIa de consistència líquida, grandària màxima del granulat 20 mm, amb &gt;= 375 kg/m3 de ciment, additiu superplastificant, apte per a classe d'exposició IIa</x:t>
  </x:si>
  <x:si>
    <x:t>P3E0-3D7L</x:t>
  </x:si>
  <x:si>
    <x:t>Armadura per a pilons AP500 SD d'acer en barres corrugades B500SD de límit elàstic &gt;= 500 N/mm2</x:t>
  </x:si>
  <x:si>
    <x:t>P3C2-4246</x:t>
  </x:si>
  <x:si>
    <x:t>Encofrat amb plafons metàl·lics per a lloses de fonaments</x:t>
  </x:si>
  <x:si>
    <x:t>P3C5-DNEF</x:t>
  </x:si>
  <x:si>
    <x:t>Formigonament de lloses de fonaments (CE, EHE) amb formigó HA-30/B / 20 / IIa de consistència tova, grandària màxima del granulat 20 mm, amb &gt;= 275 kg/m3 de ciment, apte per a classe d'exposició IIa, abocat amb bomba</x:t>
  </x:si>
  <x:si>
    <x:t>P3C0-3D8G</x:t>
  </x:si>
  <x:si>
    <x:t>Armadura per a lloses de fonaments AP500 SD d'acer en barres corrugades B500SD de límit elàstic &gt;= 500 N/mm2</x:t>
  </x:si>
  <x:si>
    <x:t>P323-3CT5</x:t>
  </x:si>
  <x:si>
    <x:t>Muntatge i desmuntatge d'una cara d'encofrat amb plafó metàl·lic i suport amb contraforts metàl·lic, per a murs de contenció de base rectilínia encofrats a una cara, per a una alçària de treball &lt;= 10 m, per a deixar el formigó vist</x:t>
  </x:si>
  <x:si>
    <x:t>P324-DNI6</x:t>
  </x:si>
  <x:si>
    <x:t>Formigonament de murs de contenció (CE, EHE), amb formigó HA-30/B / 20 / IIa de consistència tova, grandària màxima del granulat 20 mm, amb &gt;= 275 kg/m3 de ciment, apte per a classe d'exposició IIa i abocat amb bomba</x:t>
  </x:si>
  <x:si>
    <x:t>P320-D6YA</x:t>
  </x:si>
  <x:si>
    <x:t>Armadura per a murs de contenció AP500 SD, d'una alçària màxima de 6 m, d'acer en barres corrugades B500SD de límit elàstic &gt;= 500 N/mm2</x:t>
  </x:si>
  <x:si>
    <x:t>P6A5-DRMT</x:t>
  </x:si>
  <x:si>
    <x:t>Reixat d'acer d'alçària 2 m amb tela metàl·lica de torsió simple amb acabat galvanitzat i plastificat, de 50 mm de pas de malla i diàmetre 2 i 3 mm, pals de tub galvanitzat i plastificat de diàmetre 50 mm col·locats cada 3 m ancorats a l'obra i part proporcional de pals per a punts singulars</x:t>
  </x:si>
  <x:si>
    <x:t>PD7F-EKPT</x:t>
  </x:si>
  <x:si>
    <x:t>Tub de formigó armat de 600 mm de diàmetre nominal classe 3, segons ASTM C 76 amb unió de campana amb anella elastomèrica, col·locat al fons de la rasa</x:t>
  </x:si>
  <x:si>
    <x:t>01.02.03.02</x:t>
  </x:si>
  <x:si>
    <x:t>P312-D4PA</x:t>
  </x:si>
  <x:si>
    <x:t>De rases i pous de fonaments, amb formigó HM-20/B / 20 / I de consistència tova, grandària màxima del granulat 20 mm, amb &gt;= 200 kg/m3 de ciment, apte per a classe d'exposició I, abocat amb bomba</x:t>
  </x:si>
  <x:si>
    <x:t>P3J0-3C4J</x:t>
  </x:si>
  <x:si>
    <x:t>Concertat d'escullera de 1200 a 4000 kg de pes, amb mitjans mecànics</x:t>
  </x:si>
  <x:si>
    <x:t>P2255-SBI2</x:t>
  </x:si>
  <x:si>
    <x:t>Rebliment amb material granular filtrant al trasdós de murs, inclós estesa i compactació segons condicions del Plec de Prescripcions Tècniques, mesurat sobre perfil teòric</x:t>
  </x:si>
  <x:si>
    <x:t>P7B1-6Q3M</x:t>
  </x:si>
  <x:si>
    <x:t>Geotèxtil format per feltre de polipropilè no teixit lligat mecànicament de 140 a 190 g/m2, col·locat sense adherir</x:t>
  </x:si>
  <x:si>
    <x:t>PD5M-50TY</x:t>
  </x:si>
  <x:si>
    <x:t>Drenatge amb tub ranurat de PVC de D=160 mm</x:t>
  </x:si>
  <x:si>
    <x:t>01.02.04</x:t>
  </x:si>
  <x:si>
    <x:t>XPA00-SB02</x:t>
  </x:si>
  <x:si>
    <x:t>Partida alçada a justificar per a la reposició dels serveis afectats de sanejament, per a les tasques de desviament i connexionat de l'actual clavegueram pwr l'interior i exterior del calaix existent</x:t>
  </x:si>
  <x:si>
    <x:t>01.02.05</x:t>
  </x:si>
  <x:si>
    <x:t>P2R5-DT10</x:t>
  </x:si>
  <x:si>
    <x:t>Transport de residus a instal·lació autoritzada de gestió de residus, amb camió de 7 t i temps d'espera per a la càrrega a màquina, amb un recorregut de més de 10 i fins a 15 km</x:t>
  </x:si>
  <x:si>
    <x:t>P2RA-EU4F</x:t>
  </x:si>
  <x:si>
    <x:t>Disposició controlada en planta de compostage de residus vegetals bruts barrejats amb terra o altres residus no vegetals no perillosos amb una densitat 0,75 t/m3, procedents de poda o sega, amb codi 20 02 01 segons la Llista Europea de Residus</x:t>
  </x:si>
  <x:si>
    <x:t>P2RA-EU7Z</x:t>
  </x:si>
  <x:si>
    <x:t>Disposició controlada en dipòsit autoritzat inclòs el cànon sobre la deposició controlada dels residus de la construcció, segons la LLEI 8/2008, de residus de formigó inerts amb una densitat 1,45 t/m3, procedents de construcció o demolició, amb codi 17 01 01 segons la Llista Europea de Residus</x:t>
  </x:si>
  <x:si>
    <x:t>P2RA-EU7W</x:t>
  </x:si>
  <x:si>
    <x:t>Disposició controlada en dipòsit autoritzat inclòs el cànon sobre la deposició controlada dels residus de la construcció, segons la LLEI 8/2008, de residus barrejats inerts amb una densitat 1 t/m3, procedents de construcció o demolició, amb codi 17 01 07 segons la Llista Europea de Residus</x:t>
  </x:si>
  <x:si>
    <x:t>P2RA-EUSB</x:t>
  </x:si>
  <x:si>
    <x:t>Transport i disposició controlada en dipòsit autoritzat inclòs el cànon sobre la deposició controlada dels residus municipals, segons la LLEI 5/2020, de residus municipals amb una densitat 0,9 t/m3.</x:t>
  </x:si>
  <x:si>
    <x:t>XPA00-02GR</x:t>
  </x:si>
  <x:si>
    <x:t>01.03</x:t>
  </x:si>
  <x:si>
    <x:t>XPA00-00SS</x:t>
  </x:si>
  <x:si>
    <x:t>Partida alçada de cobrament integre per la Seguretat i Salut a l'obra, en base a l'Estudi i el Pla de Seguretat i Salut</x:t>
  </x:si>
  <x:si>
    <x:t>01.04</x:t>
  </x:si>
  <x:si>
    <x:t>XPA00-SB01</x:t>
  </x:si>
  <x:si>
    <x:t>Partida alçada a justificar per als imprevistos que puguin sorgir durant les obres del present projecte.</x:t>
  </x:si>
  <x:si>
    <x:t>XPA00-SB03</x:t>
  </x:si>
  <x:si>
    <x:t>Partida alçada a justificar per a la reposició de serveis afectats</x:t>
  </x:si>
  <x:si>
    <x:t xml:space="preserve">IMPORT TOTAL DEL PRESSUPOST : </x:t>
  </x:si>
  <x:si>
    <x:t>Justificació d'elements</x:t>
  </x:si>
  <x:si>
    <x:t>Nº</x:t>
  </x:si>
  <x:si>
    <x:t>Codi</x:t>
  </x:si>
  <x:si>
    <x:t>U.A.</x:t>
  </x:si>
  <x:si>
    <x:t>Descripció</x:t>
  </x:si>
  <x:si>
    <x:t>Descripció curta</x:t>
  </x:si>
  <x:si>
    <x:t>Element compost</x:t>
  </x:si>
  <x:si>
    <x:t>B07F-0LT5</x:t>
  </x:si>
  <x:si>
    <x:t>Morter de ciment pòrtland amb filler calcari CEM II/B-L i sorra, amb 380 kg/m3 de ciment, amb una proporció en volum 1:4 i 10 N/mm2 de resistència a compressió, elaborat a l'obra</x:t>
  </x:si>
  <x:si>
    <x:t>Rend.:</x:t>
  </x:si>
  <x:si>
    <x:t>Morter ciment pòrtland amb filler calcari CEM II/B-L,sorra,380kg/m3 ciment,1:4,10N/mm2,elab.a l'obra</x:t>
  </x:si>
  <x:si>
    <x:t>Mà d'obra</x:t>
  </x:si>
  <x:si>
    <x:t>A0E-000A</x:t>
  </x:si>
  <x:si>
    <x:t>h</x:t>
  </x:si>
  <x:si>
    <x:t>Manobre especialista</x:t>
  </x:si>
  <x:si>
    <x:t>/R</x:t>
  </x:si>
  <x:si>
    <x:t>x</x:t>
  </x:si>
  <x:si>
    <x:t>=</x:t>
  </x:si>
  <x:si>
    <x:t>Subtotal mà d'obra</x:t>
  </x:si>
  <x:si>
    <x:t>Maquinària</x:t>
  </x:si>
  <x:si>
    <x:t>C176-00FX</x:t>
  </x:si>
  <x:si>
    <x:t>Formigonera de 165 l</x:t>
  </x:si>
  <x:si>
    <x:t>Subtotal maquinària</x:t>
  </x:si>
  <x:si>
    <x:t>Material</x:t>
  </x:si>
  <x:si>
    <x:t>B011-05ME</x:t>
  </x:si>
  <x:si>
    <x:t>Aigua</x:t>
  </x:si>
  <x:si>
    <x:t>B055-067M</x:t>
  </x:si>
  <x:si>
    <x:t>Ciment pòrtland amb filler calcari CEM II/B-L 32,5 R segons UNE-EN 197-1, en sacs</x:t>
  </x:si>
  <x:si>
    <x:t>B03L-05N7</x:t>
  </x:si>
  <x:si>
    <x:t>Sorra de pedrera per a morters</x:t>
  </x:si>
  <x:si>
    <x:t>Subtotal material</x:t>
  </x:si>
  <x:si>
    <x:t>Cost directe</x:t>
  </x:si>
  <x:si>
    <x:t>Despeses auxiliars</x:t>
  </x:si>
  <x:si>
    <x:t>%</x:t>
  </x:si>
  <x:si>
    <x:t>Total</x:t>
  </x:si>
  <x:si>
    <x:t>B0B6-107I</x:t>
  </x:si>
  <x:si>
    <x:t>Acer en barres corrugades elaborat a l'obra i manipulat a taller B500SD, de límit elàstic &gt;= 500 N/mm2</x:t>
  </x:si>
  <x:si>
    <x:t>Acer b/corrug.obra man.taller B500SD</x:t>
  </x:si>
  <x:si>
    <x:t>A01-FEP0</x:t>
  </x:si>
  <x:si>
    <x:t>Ajudant ferrallista</x:t>
  </x:si>
  <x:si>
    <x:t>A0F-000I</x:t>
  </x:si>
  <x:si>
    <x:t>Oficial 1a ferrallista</x:t>
  </x:si>
  <x:si>
    <x:t>B0B7-106S</x:t>
  </x:si>
  <x:si>
    <x:t>Acer en barres corrugades B500SD de límit elàstic &gt;= 500 N/mm2</x:t>
  </x:si>
  <x:si>
    <x:t>B0AM-078F</x:t>
  </x:si>
  <x:si>
    <x:t>Filferro recuit de diàmetre 1,3 mm</x:t>
  </x:si>
  <x:si>
    <x:t>D070A4D1</x:t>
  </x:si>
  <x:si>
    <x:t>Morter mixt de ciment pòrtland amb filler calcari CEM II/B-L, calç i sorra, amb 200 kg/m3 de ciment, amb una proporció en volum 1:2:10 i 2,5 N/mm2 de resistència a compressió, elaborat a l'obra</x:t>
  </x:si>
  <x:si>
    <x:t>Morter mixt ciment pòrtland+fill.calc. CEM II/B-L,calç,sorra ,200kg/m3 ciment,1:2:10,2,5N/mm2,elab.a</x:t>
  </x:si>
  <x:si>
    <x:t>A0150000</x:t>
  </x:si>
  <x:si>
    <x:t>C1705600</x:t>
  </x:si>
  <x:si>
    <x:t>B0532310</x:t>
  </x:si>
  <x:si>
    <x:t>Calç aèria CL 90</x:t>
  </x:si>
  <x:si>
    <x:t>B0512401</x:t>
  </x:si>
  <x:si>
    <x:t>B0111000</x:t>
  </x:si>
  <x:si>
    <x:t>B0310020</x:t>
  </x:si>
  <x:si>
    <x:t>Partida d'obra</x:t>
  </x:si>
  <x:si>
    <x:t>G9H3U135</x:t>
  </x:si>
  <x:si>
    <x:t>Mescla bituminosa en calent BBTM 8B PMB 45/80-65, inclòs filler, estesa i compactada, sense incloure betum, amb una dotació de 35 kg/m2</x:t>
  </x:si>
  <x:si>
    <x:t>Mescla bituminosa BBTM 8B PMB 45/80-65, 35 kg/m2</x:t>
  </x:si>
  <x:si>
    <x:t>A0112000</x:t>
  </x:si>
  <x:si>
    <x:t>Cap de colla</x:t>
  </x:si>
  <x:si>
    <x:t>A0121000</x:t>
  </x:si>
  <x:si>
    <x:t>Oficial 1a</x:t>
  </x:si>
  <x:si>
    <x:t>C1501U01</x:t>
  </x:si>
  <x:si>
    <x:t>Camió de 400 hp, de 32 t (15,4 m3)</x:t>
  </x:si>
  <x:si>
    <x:t>C170U051</x:t>
  </x:si>
  <x:si>
    <x:t>Corró vibratori autopropulsat pneumàtic</x:t>
  </x:si>
  <x:si>
    <x:t>C170U035</x:t>
  </x:si>
  <x:si>
    <x:t>Piconadora autopropulsada de 14 a 16 t</x:t>
  </x:si>
  <x:si>
    <x:t>C1709B0U</x:t>
  </x:si>
  <x:si>
    <x:t>Estenedora per a paviments de mescla bituminosa</x:t>
  </x:si>
  <x:si>
    <x:t>B9H3U003</x:t>
  </x:si>
  <x:si>
    <x:t>Mescla bituminosa en calent BBTM 8B, inclòs filler, sense incloure betum, a peu de planta asfàltica</x:t>
  </x:si>
  <x:si>
    <x:t>Despeses indirectes</x:t>
  </x:si>
  <x:si>
    <x:t>G9HA0020</x:t>
  </x:si>
  <x:si>
    <x:t>Betum asfàltic modificat amb polímers tipus PMB 45/80-65, per a mescles bituminoses</x:t>
  </x:si>
  <x:si>
    <x:t>B055U010</x:t>
  </x:si>
  <x:si>
    <x:t>Betum asfàltic modificat amb polímers, tipus PBM 45/80-65</x:t>
  </x:si>
  <x:si>
    <x:t>P9H5-E82V</x:t>
  </x:si>
  <x:si>
    <x:t>Paviment de mescla bituminosa contínua en calent tipus AC 16 surf B 35/50 S, amb betum asfàltic de penetració, de granulometria semidensa per a capa de trànsit i granulat calcari, estesa i compactada</x:t>
  </x:si>
  <x:si>
    <x:t>Paviment mesc.bit.AC 16 surf B 35/50S,granul.calcari est-compact.</x:t>
  </x:si>
  <x:si>
    <x:t>A0D-0007</x:t>
  </x:si>
  <x:si>
    <x:t>Manobre</x:t>
  </x:si>
  <x:si>
    <x:t>A0F-000S</x:t>
  </x:si>
  <x:si>
    <x:t>Oficial 1a d'obra pública</x:t>
  </x:si>
  <x:si>
    <x:t>C175-00G4</x:t>
  </x:si>
  <x:si>
    <x:t>C131-005G</x:t>
  </x:si>
  <x:si>
    <x:t>Corró vibratori autopropulsat, de 12 a 14 t</x:t>
  </x:si>
  <x:si>
    <x:t>C173-005K</x:t>
  </x:si>
  <x:si>
    <x:t>Corró vibratori per a formigons i betums autopropulsat pneumàtic</x:t>
  </x:si>
  <x:si>
    <x:t>B9H1-0HS8</x:t>
  </x:si>
  <x:si>
    <x:t>Mescla bituminosa contínua en calent tipus AC 16 surf B 35/50 S, amb betum asfàltic de penetració, de granulometria semidensa per a capa de trànsit i granulat calcari</x:t>
  </x:si>
  <x:si>
    <x:t>P-1</x:t>
  </x:si>
  <x:si>
    <x:t>Paret tancam. 1cara,gruix=20cm,bloc buit mort.ciment,500x200x200mm,llis,gris+hidrofugants, col</x:t>
  </x:si>
  <x:si>
    <x:t>A0140000</x:t>
  </x:si>
  <x:si>
    <x:t>A0122000</x:t>
  </x:si>
  <x:si>
    <x:t>Oficial 1a paleta</x:t>
  </x:si>
  <x:si>
    <x:t>B0E245L6</x:t>
  </x:si>
  <x:si>
    <x:t>Bloque hueco de mortero de cemento, liso, de 500x200x200 mm, con componentes hidrofugantes, de cara vista, gris, categoría I según norma UNE-EN 771-3</x:t>
  </x:si>
  <x:si>
    <x:t>Subtotal element compost</x:t>
  </x:si>
  <x:si>
    <x:t>P-2</x:t>
  </x:si>
  <x:si>
    <x:t>Formigó HA-25/P/20/I,manual.,p/parets blocs mort.</x:t>
  </x:si>
  <x:si>
    <x:t>B065910C</x:t>
  </x:si>
  <x:si>
    <x:t>Formigó HA-25/P/20/I de consistència plàstica, grandària màxima del granulat 20 mm, amb &gt;= 250 kg/m3 de ciment, apte per a classe d'exposició I</x:t>
  </x:si>
  <x:si>
    <x:t>P-3</x:t>
  </x:si>
  <x:si>
    <x:t>Cala manual 2x2m p/localitz.serveis,h&gt;2,50m</x:t>
  </x:si>
  <x:si>
    <x:t>C1101200</x:t>
  </x:si>
  <x:si>
    <x:t>Compressor amb dos martells pneumàtics</x:t>
  </x:si>
  <x:si>
    <x:t>C1312340</x:t>
  </x:si>
  <x:si>
    <x:t>Pala excavadora giratoria sobre pneumàtics, de 15 a 20 t</x:t>
  </x:si>
  <x:si>
    <x:t>P-4</x:t>
  </x:si>
  <x:si>
    <x:t>Canalització tub PE DN=90mm,rebl.rasa terr.selec.</x:t>
  </x:si>
  <x:si>
    <x:t>C133A0J0</x:t>
  </x:si>
  <x:si>
    <x:t>Picó vibrant amb placa de 30x30 cm</x:t>
  </x:si>
  <x:si>
    <x:t>BG22TH10</x:t>
  </x:si>
  <x:si>
    <x:t>Tub corbable corrugat de polietilè, de doble capa, llisa la interior i corrugada l'exterior, de 90 mm de diàmetre nominal, aïllant i no propagador de la flama , resistència a l'impacte de 20 J, resistència a compressió de 450 N, per a canalitzacions soterrades</x:t>
  </x:si>
  <x:si>
    <x:t>P-5</x:t>
  </x:si>
  <x:si>
    <x:t>Canalització sota calçada, 2 tubs PEAD D90mm+HM-20/B/20/I</x:t>
  </x:si>
  <x:si>
    <x:t>C133A0K0</x:t>
  </x:si>
  <x:si>
    <x:t>Safata vibrant amb placa de 60 cm</x:t>
  </x:si>
  <x:si>
    <x:t>C1313330</x:t>
  </x:si>
  <x:si>
    <x:t>Retroexcavadora sobre pneumàtics de 8 a 10 t</x:t>
  </x:si>
  <x:si>
    <x:t>B064300B</x:t>
  </x:si>
  <x:si>
    <x:t>Formigó HM-20/B/20/I de consistència tova, grandària màxima del granulat 20 mm, amb &gt;= 200 kg/m3 de ciment, apte per a classe d'exposició I</x:t>
  </x:si>
  <x:si>
    <x:t>P-6</x:t>
  </x:si>
  <x:si>
    <x:t>Banda cont.plàstic,color,30cm,col·locada llarg rasa,20cm sobre canonada,p/malla senyalitzadora</x:t>
  </x:si>
  <x:si>
    <x:t>A013M000</x:t>
  </x:si>
  <x:si>
    <x:t>Ajudant muntador</x:t>
  </x:si>
  <x:si>
    <x:t>BDGZU010</x:t>
  </x:si>
  <x:si>
    <x:t>Banda contínua de plàstic de color, de 30 cm d'amplària</x:t>
  </x:si>
  <x:si>
    <x:t>P-7</x:t>
  </x:si>
  <x:si>
    <x:t>Arqueta registre 60x60cm</x:t>
  </x:si>
  <x:si>
    <x:t>B064300C</x:t>
  </x:si>
  <x:si>
    <x:t>Formigó HM-20/P/20/I de consistència plàstica, grandària màxima del granulat 20 mm, amb &gt;= 200 kg/m3 de ciment, apte per a classe d'exposició I</x:t>
  </x:si>
  <x:si>
    <x:t>B0F1D2A1</x:t>
  </x:si>
  <x:si>
    <x:t>Maó calat, de 290x140x100 mm, per a revestir, categoria I, HD, segons la norma UNE-EN 771-1</x:t>
  </x:si>
  <x:si>
    <x:t>BDKZHJB0</x:t>
  </x:si>
  <x:si>
    <x:t>Bastiment quadrat i tapa quadrada de fosa dúctil per a pericó de serveis, recolzada, pas lliure de 600x600 mm i classe B125 segons norma UNE-EN 124</x:t>
  </x:si>
  <x:si>
    <x:t>P-8</x:t>
  </x:si>
  <x:si>
    <x:t>Enderroc d'edificació, mesurat en volum aparent</x:t>
  </x:si>
  <x:si>
    <x:t>C131U001</x:t>
  </x:si>
  <x:si>
    <x:t>Pala carregadora de 170 hp, tipus CAT-950 o equivalent</x:t>
  </x:si>
  <x:si>
    <x:t>C15019U0</x:t>
  </x:si>
  <x:si>
    <x:t>Camió de 250 hp, de 20 t (9,6 m3)</x:t>
  </x:si>
  <x:si>
    <x:t>C1RA2500</x:t>
  </x:si>
  <x:si>
    <x:t>Subministrament de contenidor metàl·lic de 5 m3 de capacitat i recollida amb residus inerts o no especials</x:t>
  </x:si>
  <x:si>
    <x:t>C110U025</x:t>
  </x:si>
  <x:si>
    <x:t>Retroexcavadora de 95 hp, amb martell de 800 kg a 1500 kg</x:t>
  </x:si>
  <x:si>
    <x:t>C200SU00</x:t>
  </x:si>
  <x:si>
    <x:t>Equip i elements auxiliars per a tall oxiacetilenic</x:t>
  </x:si>
  <x:si>
    <x:t>P-9</x:t>
  </x:si>
  <x:si>
    <x:t>Enderroc estruc.formigó armat,mitjans mecànics,càrrega manual i mecànica de runa sobre camió o conte</x:t>
  </x:si>
  <x:si>
    <x:t>A0F-000Y</x:t>
  </x:si>
  <x:si>
    <x:t>Oficial 1a soldador</x:t>
  </x:si>
  <x:si>
    <x:t>C111-0056</x:t>
  </x:si>
  <x:si>
    <x:t>C207-00E1</x:t>
  </x:si>
  <x:si>
    <x:t>Equip i elements auxiliars per a tall oxiacetilènic</x:t>
  </x:si>
  <x:si>
    <x:t>C138-00KR</x:t>
  </x:si>
  <x:si>
    <x:t>Pala carregadora sobre pneumàtics de 8 a 14 t</x:t>
  </x:si>
  <x:si>
    <x:t>P-10</x:t>
  </x:si>
  <x:si>
    <x:t>Demolició de vorades amb rigola</x:t>
  </x:si>
  <x:si>
    <x:t>C110U040</x:t>
  </x:si>
  <x:si>
    <x:t>Compressor portàtil, amb dos martells pneumàtics de 20 kg a 30 kg</x:t>
  </x:si>
  <x:si>
    <x:t>C110U015</x:t>
  </x:si>
  <x:si>
    <x:t>Retroexcavadora de 74 hp, amb martell de 200 kg a 400 kg</x:t>
  </x:si>
  <x:si>
    <x:t>C15018U1</x:t>
  </x:si>
  <x:si>
    <x:t>Camió de 200 hp, de 15 t (7,3 m3)</x:t>
  </x:si>
  <x:si>
    <x:t>P-11</x:t>
  </x:si>
  <x:si>
    <x:t>Fresat per cm gruix de mescles bitum., amb transport a l'abocador</x:t>
  </x:si>
  <x:si>
    <x:t>C170E00U</x:t>
  </x:si>
  <x:si>
    <x:t>Escombradora autopropulsada</x:t>
  </x:si>
  <x:si>
    <x:t>C131U000</x:t>
  </x:si>
  <x:si>
    <x:t>Pala carregadora de 110 hp, tipus CAT-926 o equivalent</x:t>
  </x:si>
  <x:si>
    <x:t>C110U085</x:t>
  </x:si>
  <x:si>
    <x:t>Fresadora de paviment</x:t>
  </x:si>
  <x:si>
    <x:t>P-12</x:t>
  </x:si>
  <x:si>
    <x:t>Desmunt., càrrega i transp. bàcul o columna enllumenat</x:t>
  </x:si>
  <x:si>
    <x:t>C1503U10</x:t>
  </x:si>
  <x:si>
    <x:t>Camió grua de 5 t</x:t>
  </x:si>
  <x:si>
    <x:t>C131U025</x:t>
  </x:si>
  <x:si>
    <x:t>Retroexcavadora de 74 hp, tipus CAT-428 o equivalent</x:t>
  </x:si>
  <x:si>
    <x:t>C1504U01</x:t>
  </x:si>
  <x:si>
    <x:t>Camió cistella de 10 a 20 m d'alçària</x:t>
  </x:si>
  <x:si>
    <x:t>C15018U0</x:t>
  </x:si>
  <x:si>
    <x:t>Camió de 150 hp, de 12 t (5,8 m3)</x:t>
  </x:si>
  <x:si>
    <x:t>P-13</x:t>
  </x:si>
  <x:si>
    <x:t>Excavació de terra vegetal</x:t>
  </x:si>
  <x:si>
    <x:t>P-14</x:t>
  </x:si>
  <x:si>
    <x:t>Excavació de terreny no classificat en zones de desmunt</x:t>
  </x:si>
  <x:si>
    <x:t>C1501U03</x:t>
  </x:si>
  <x:si>
    <x:t>Camió tractor de 450 hp, de 36 t (17,5 m3)</x:t>
  </x:si>
  <x:si>
    <x:t>C131U017</x:t>
  </x:si>
  <x:si>
    <x:t>Excavadora-carregadora de 385 hp, tipus CAT-245 o equivalent</x:t>
  </x:si>
  <x:si>
    <x:t>C131U062</x:t>
  </x:si>
  <x:si>
    <x:t>Excavadora sobre erugues amb escarificador (D-9)</x:t>
  </x:si>
  <x:si>
    <x:t>P-15</x:t>
  </x:si>
  <x:si>
    <x:t>Exc. rases, pous  20% amb voladura</x:t>
  </x:si>
  <x:si>
    <x:t>C110U050</x:t>
  </x:si>
  <x:si>
    <x:t>Equip complet de maquinària de perforació en desmunt</x:t>
  </x:si>
  <x:si>
    <x:t>C131U016</x:t>
  </x:si>
  <x:si>
    <x:t>Excavadora-carregadora de 250 hp, tipus CAT-235 o equivalent</x:t>
  </x:si>
  <x:si>
    <x:t>B0211U00</x:t>
  </x:si>
  <x:si>
    <x:t>Explosiu tipus goma-2 EC, amb part proporcional de metxa i detonant</x:t>
  </x:si>
  <x:si>
    <x:t>P-16</x:t>
  </x:si>
  <x:si>
    <x:t>Exc. rases, pous  30% amb martell</x:t>
  </x:si>
  <x:si>
    <x:t>C131U028</x:t>
  </x:si>
  <x:si>
    <x:t>Retroexcavadora de 95 hp, tipus CAT-446 o equivalent</x:t>
  </x:si>
  <x:si>
    <x:t>P-17</x:t>
  </x:si>
  <x:si>
    <x:t>Terraplenat, pedraplenat o reblert tot-u  sòl pròpia obra</x:t>
  </x:si>
  <x:si>
    <x:t>C131U060</x:t>
  </x:si>
  <x:si>
    <x:t>Excavadora sobre erugues amb escarificador (D-7)</x:t>
  </x:si>
  <x:si>
    <x:t>C133U040</x:t>
  </x:si>
  <x:si>
    <x:t>Corró vibratori autopropulsat de 14 a 18 t</x:t>
  </x:si>
  <x:si>
    <x:t>C133U002</x:t>
  </x:si>
  <x:si>
    <x:t>Motoanivelladora de 150 hp</x:t>
  </x:si>
  <x:si>
    <x:t>C1502U10</x:t>
  </x:si>
  <x:si>
    <x:t>Camió cisterna de 6000 l</x:t>
  </x:si>
  <x:si>
    <x:t>P-18</x:t>
  </x:si>
  <x:si>
    <x:t>Esplan. amb sòl selecc. tipus 2, de préstec</x:t>
  </x:si>
  <x:si>
    <x:t>B03DU103</x:t>
  </x:si>
  <x:si>
    <x:t>Sòl seleccionat tipus 2 procedent de préstec, inclòs transport a l'obra</x:t>
  </x:si>
  <x:si>
    <x:t>P-19</x:t>
  </x:si>
  <x:si>
    <x:t>Estabil. d'esplanada ''in situ'', S-EST3, sòl de préstec i amb ciment CEM II/B-S 32,5 N</x:t>
  </x:si>
  <x:si>
    <x:t>C133U030</x:t>
  </x:si>
  <x:si>
    <x:t>Corró vibratori autopropulsat de 12 a 14 t</x:t>
  </x:si>
  <x:si>
    <x:t>C1502U20</x:t>
  </x:si>
  <x:si>
    <x:t>Camió cisterna de 10000 l</x:t>
  </x:si>
  <x:si>
    <x:t>B03DU001</x:t>
  </x:si>
  <x:si>
    <x:t>Terra procedent de préstec, inclòs cànon per extracció i transport a l'obra</x:t>
  </x:si>
  <x:si>
    <x:t>B051U022</x:t>
  </x:si>
  <x:si>
    <x:t>Ciment pòrtland amb escòria CEM II/B-S 32,5 N segons UNE-EN 197-1, en sacs</x:t>
  </x:si>
  <x:si>
    <x:t>P-20</x:t>
  </x:si>
  <x:si>
    <x:t>Rebliment de rases, pous i fonaments, amb mat. de l'obra</x:t>
  </x:si>
  <x:si>
    <x:t>C133U070</x:t>
  </x:si>
  <x:si>
    <x:t>Picó vibrant dúplex de 1300 kg</x:t>
  </x:si>
  <x:si>
    <x:t>B03DU005</x:t>
  </x:si>
  <x:si>
    <x:t>Classificació i aportació de terra per a rebliments localitzats, procedent de la pròpia obra</x:t>
  </x:si>
  <x:si>
    <x:t>P-21</x:t>
  </x:si>
  <x:si>
    <x:t>Rebliment sorra 0-3 mm en llit i arronyonat canonada, estesa i compactació</x:t>
  </x:si>
  <x:si>
    <x:t>C131U020</x:t>
  </x:si>
  <x:si>
    <x:t>Retroexcavadora de 50 hp, tipus CAT-416 o equivalent</x:t>
  </x:si>
  <x:si>
    <x:t>C133U080</x:t>
  </x:si>
  <x:si>
    <x:t>Picó vibrant amb placa de 60 cm d'amplària</x:t>
  </x:si>
  <x:si>
    <x:t>B031U100</x:t>
  </x:si>
  <x:si>
    <x:t>Sorra de pedrera de 0 a 3 mm</x:t>
  </x:si>
  <x:si>
    <x:t>P-22</x:t>
  </x:si>
  <x:si>
    <x:t>Esbrossada de terreny, p.p.zona boscosa, 30% bosc</x:t>
  </x:si>
  <x:si>
    <x:t>C200U001</x:t>
  </x:si>
  <x:si>
    <x:t>Motoserra per a la tala d'arbres</x:t>
  </x:si>
  <x:si>
    <x:t>P-23</x:t>
  </x:si>
  <x:si>
    <x:t>Formigó de 15 N/mm2 per a regularització sota fonaments o rebliments</x:t>
  </x:si>
  <x:si>
    <x:t>A013U001</x:t>
  </x:si>
  <x:si>
    <x:t>Ajudant</x:t>
  </x:si>
  <x:si>
    <x:t>CZ12U00A</x:t>
  </x:si>
  <x:si>
    <x:t>Compressor portàtil de 7/10 m3/min de cabal</x:t>
  </x:si>
  <x:si>
    <x:t>C1701U10</x:t>
  </x:si>
  <x:si>
    <x:t>Camió amb bomba de formigonar</x:t>
  </x:si>
  <x:si>
    <x:t>C1700006</x:t>
  </x:si>
  <x:si>
    <x:t>Vibrador intern de formigó</x:t>
  </x:si>
  <x:si>
    <x:t>B060U110</x:t>
  </x:si>
  <x:si>
    <x:t>Formigó de 15 N/mm2 de resistència característica a la compressió, consistència plàstica i granulat màxim 20 mm, inclòs transport a l'obra</x:t>
  </x:si>
  <x:si>
    <x:t>P-24</x:t>
  </x:si>
  <x:si>
    <x:t>Acer B 500 S barres corrugades límit elàstic &gt;=500 N/mm2, col·locat</x:t>
  </x:si>
  <x:si>
    <x:t>C200U002</x:t>
  </x:si>
  <x:si>
    <x:t>Màquina per a doblegar rodó d'acer</x:t>
  </x:si>
  <x:si>
    <x:t>C200U003</x:t>
  </x:si>
  <x:si>
    <x:t>Cisalla elèctrica</x:t>
  </x:si>
  <x:si>
    <x:t>B0A142U0</x:t>
  </x:si>
  <x:si>
    <x:t>Filferro recuit de diàmetre 1,6 mm</x:t>
  </x:si>
  <x:si>
    <x:t>B0B2U002</x:t>
  </x:si>
  <x:si>
    <x:t>Acer en barres corrugades B 500 S de límit elàstic &gt;= 500 N/mm2</x:t>
  </x:si>
  <x:si>
    <x:t>P-25</x:t>
  </x:si>
  <x:si>
    <x:t>CZ11U001</x:t>
  </x:si>
  <x:si>
    <x:t>Grup electrògen de 80/100 kVA, amb consums inclosos</x:t>
  </x:si>
  <x:si>
    <x:t>C150GU10</x:t>
  </x:si>
  <x:si>
    <x:t>Grua autopropulsada de 12 t</x:t>
  </x:si>
  <x:si>
    <x:t>B0D7UC02</x:t>
  </x:si>
  <x:si>
    <x:t>Amortització de tauler de fusta de pi de 22 mm, per a 10 usos</x:t>
  </x:si>
  <x:si>
    <x:t>B0DZU005</x:t>
  </x:si>
  <x:si>
    <x:t>Materials auxiliars per a encofrar</x:t>
  </x:si>
  <x:si>
    <x:t>B0D629AU</x:t>
  </x:si>
  <x:si>
    <x:t>cu</x:t>
  </x:si>
  <x:si>
    <x:t>Puntal metàl·lic i telescòpic per a 5 m d´alçària i 150 usos</x:t>
  </x:si>
  <x:si>
    <x:t>B0D21030</x:t>
  </x:si>
  <x:si>
    <x:t>Tauló de fusta de pi per a 10 usos</x:t>
  </x:si>
  <x:si>
    <x:t>B0DZA000</x:t>
  </x:si>
  <x:si>
    <x:t>l</x:t>
  </x:si>
  <x:si>
    <x:t>Desencofrant</x:t>
  </x:si>
  <x:si>
    <x:t>P-26</x:t>
  </x:si>
  <x:si>
    <x:t>Encofrat perdut per a biga tipus artesa amb voladius taulers fins a 2,50 m</x:t>
  </x:si>
  <x:si>
    <x:t>C150GU30</x:t>
  </x:si>
  <x:si>
    <x:t>Grua autopropulsada de 40 t</x:t>
  </x:si>
  <x:si>
    <x:t>B0DAU012</x:t>
  </x:si>
  <x:si>
    <x:t>Lloseta prefabricada amb entramat metàl·lic autoportant, per a encofrat perdut de ponts amb voladius fins a 2,50 m</x:t>
  </x:si>
  <x:si>
    <x:t>P-27</x:t>
  </x:si>
  <x:si>
    <x:t>B032U010</x:t>
  </x:si>
  <x:si>
    <x:t>Sauló sense garbellar, inclòs cànon per extracció i transport a l'obra</x:t>
  </x:si>
  <x:si>
    <x:t>B0DFU001</x:t>
  </x:si>
  <x:si>
    <x:t>Amortització de cindri metàl·lica</x:t>
  </x:si>
  <x:si>
    <x:t>P-28</x:t>
  </x:si>
  <x:si>
    <x:t>Impermeabilització paraments verticals i horitzontals formigó, amb 1,8 kg/m2 emulsió bituminosa</x:t>
  </x:si>
  <x:si>
    <x:t>B055U050</x:t>
  </x:si>
  <x:si>
    <x:t xml:space="preserve">Emulsió bituminosa catiònica en dissolució al 50% per a impermeabilitzacions </x:t>
  </x:si>
  <x:si>
    <x:t>P-29</x:t>
  </x:si>
  <x:si>
    <x:t>Base de tot-u artificial, estesa, humectació i compactació, mesurat sobre perfil teòric</x:t>
  </x:si>
  <x:si>
    <x:t>B037200U</x:t>
  </x:si>
  <x:si>
    <x:t>Tot-u artificial, inclòs transport a l'obra</x:t>
  </x:si>
  <x:si>
    <x:t>P-30</x:t>
  </x:si>
  <x:si>
    <x:t>Base de sòl-ciment de granulometria SC40 o SC20</x:t>
  </x:si>
  <x:si>
    <x:t>C1709G0U</x:t>
  </x:si>
  <x:si>
    <x:t>Estenedora de granulat</x:t>
  </x:si>
  <x:si>
    <x:t>C17A20QU</x:t>
  </x:si>
  <x:si>
    <x:t>Planta de formigó per a 60 m3/h</x:t>
  </x:si>
  <x:si>
    <x:t>B051U024</x:t>
  </x:si>
  <x:si>
    <x:t>Ciment pòrtland amb escòria CEM II/B-S 32,5 N segons UNE-EN 197-1, a granel</x:t>
  </x:si>
  <x:si>
    <x:t>B039U010</x:t>
  </x:si>
  <x:si>
    <x:t>Barreja de granulat per a sòl-ciment de granulometria SC40 o SC20, mesurat després de la compactació</x:t>
  </x:si>
  <x:si>
    <x:t>P-31</x:t>
  </x:si>
  <x:si>
    <x:t>Vorada de calçada C3 28x17 de peces prefabricades de formigó</x:t>
  </x:si>
  <x:si>
    <x:t>B9651UC3</x:t>
  </x:si>
  <x:si>
    <x:t>Vorada de calçada C3 28x17 prefabricada de formigó, d'acord amb la UNE 127340 i UNE EN 1340</x:t>
  </x:si>
  <x:si>
    <x:t>B071U005</x:t>
  </x:si>
  <x:si>
    <x:t>Morter de ciment de Classe M-5 (5 N/mm2) segons la Norma UNE 998-2</x:t>
  </x:si>
  <x:si>
    <x:t>B060U310</x:t>
  </x:si>
  <x:si>
    <x:t>Formigó HM-20, consistència plàstica i granulat màxim 20 mm, inclòs transport a l'obra</x:t>
  </x:si>
  <x:si>
    <x:t>P-32</x:t>
  </x:si>
  <x:si>
    <x:t>Rigola pref. formigó de 20 cm i 7 cm de gruix, 12% àrids reciclats</x:t>
  </x:si>
  <x:si>
    <x:t>B060UR31</x:t>
  </x:si>
  <x:si>
    <x:t>Formigó HRM-20, consistència plàstica i granulat màxim 20 mm, amb un &lt;= 20% del granulat gruixut reciclat, inclòs transport a l'obra</x:t>
  </x:si>
  <x:si>
    <x:t>B051U012</x:t>
  </x:si>
  <x:si>
    <x:t>Ciment pòrtland CEM I 32,5 N segons UNE-EN 197-1</x:t>
  </x:si>
  <x:si>
    <x:t>B975V001</x:t>
  </x:si>
  <x:si>
    <x:t>Rigola prefabricada de formigó, de 20 cm d'amplada i 7 cm de gruix, amb un 12% d'àrids reciclats</x:t>
  </x:si>
  <x:si>
    <x:t>P-33</x:t>
  </x:si>
  <x:si>
    <x:t>Gual p/vehicles, model 40/42, pedra granítica, cares flamejades,base formigó H-15, g:15cm</x:t>
  </x:si>
  <x:si>
    <x:t>B981U002</x:t>
  </x:si>
  <x:si>
    <x:t>Pedra granítica per a guals, de 40x40 cm, amb cares vistes flamejades</x:t>
  </x:si>
  <x:si>
    <x:t>P-34</x:t>
  </x:si>
  <x:si>
    <x:t>Paviment rajola hidràulica de 20x20x4 cm,base form. reciclat</x:t>
  </x:si>
  <x:si>
    <x:t>B9E1U002</x:t>
  </x:si>
  <x:si>
    <x:t>Rajola hidràulica de morter de ciment gris de 20x20x4 cm</x:t>
  </x:si>
  <x:si>
    <x:t>B060UR11</x:t>
  </x:si>
  <x:si>
    <x:t>Formigó de 15 N/mm2 de resistència característica a la compressió, consistència plàstica i granulat màxim 20 mm, amb un &lt;= 20% del granulat gruixut reciclat, inclòs transport a l'obra, inclòs transport a l'obra</x:t>
  </x:si>
  <x:si>
    <x:t>P-35</x:t>
  </x:si>
  <x:si>
    <x:t>Base de formigó HM-20, de consistència plàstica o tova, de 15 cm de gruix, per voreres</x:t>
  </x:si>
  <x:si>
    <x:t>C2005U00</x:t>
  </x:si>
  <x:si>
    <x:t>Regle vibratori per a formigonat de soleres</x:t>
  </x:si>
  <x:si>
    <x:t>B0A3UC10</x:t>
  </x:si>
  <x:si>
    <x:t>Clau acer</x:t>
  </x:si>
  <x:si>
    <x:t>P-36</x:t>
  </x:si>
  <x:si>
    <x:t>Mescla bituminosa en calent AC22 bin S,inclòs filler,sense incloure betum</x:t>
  </x:si>
  <x:si>
    <x:t>B9H1U020</x:t>
  </x:si>
  <x:si>
    <x:t>Mescla bituminosa en calent AC 22 S per a capa intermitja, inclòs filler, sense incloure betum, a peu de planta asfàltica</x:t>
  </x:si>
  <x:si>
    <x:t>P-37</x:t>
  </x:si>
  <x:si>
    <x:t>Mescla bituminosa en calent AC22 base  G,inclòs filler,sense incloure betum</x:t>
  </x:si>
  <x:si>
    <x:t>B9H1U120</x:t>
  </x:si>
  <x:si>
    <x:t>Mescla bituminosa en calent AC22 G, per a capa de base, inclòs filler, sense incloure betum, a peu de planta asfàltica</x:t>
  </x:si>
  <x:si>
    <x:t>P-38</x:t>
  </x:si>
  <x:si>
    <x:t>Mescla bituminosa en calent AC surf 50/70 S, inclòs filler, sense incloure betum</x:t>
  </x:si>
  <x:si>
    <x:t>B9H3U00X</x:t>
  </x:si>
  <x:si>
    <x:t>Mescla bituminosa en calent AC 16 surf 50/70 S, inclòs filler, sense incloure betum, a peu de planta asfàltica</x:t>
  </x:si>
  <x:si>
    <x:t>P-39</x:t>
  </x:si>
  <x:si>
    <x:t>B055X001</x:t>
  </x:si>
  <x:si>
    <x:t>Betum asfàltic tipus B 35/50</x:t>
  </x:si>
  <x:si>
    <x:t>P-40</x:t>
  </x:si>
  <x:si>
    <x:t>C1702DU0</x:t>
  </x:si>
  <x:si>
    <x:t>Bituminadora automotriu per a reg asfàltic</x:t>
  </x:si>
  <x:si>
    <x:t>B055U020</x:t>
  </x:si>
  <x:si>
    <x:t>Emulsió bituminosa catiònica al 60% de betum, tipus C60B4 ADH o C60B3 ADH</x:t>
  </x:si>
  <x:si>
    <x:t>P-41</x:t>
  </x:si>
  <x:si>
    <x:t>Reg de curat per a capes de congl. hidr. amb emulsió C60B4 CUR o C60B3 CUR</x:t>
  </x:si>
  <x:si>
    <x:t>B03H2002</x:t>
  </x:si>
  <x:si>
    <x:t>Barreja de sorres granítiques per a tractaments superficials de paviments</x:t>
  </x:si>
  <x:si>
    <x:t>B055U025</x:t>
  </x:si>
  <x:si>
    <x:t>Emulsió bituminosa catiònica al 60% de betum, tipus C60B4 CUR o C60B3 CUR</x:t>
  </x:si>
  <x:si>
    <x:t>P-42</x:t>
  </x:si>
  <x:si>
    <x:t>Tancament exterior d'1,5 m d'alçària, tipus rivisa a similar</x:t>
  </x:si>
  <x:si>
    <x:t>BBPZU001</x:t>
  </x:si>
  <x:si>
    <x:t>Pal de tub d'acer galvanitzat de 2 m d'alçària, per a tanca metàl·lica, inclòs part proporcional d'angle</x:t>
  </x:si>
  <x:si>
    <x:t>BBP1U001</x:t>
  </x:si>
  <x:si>
    <x:t>Tanca d'1,5 m d'alçària d'acer galvanitzat, amb malla electrosoldada de 40x40 mm i 3 mm de diàmetre</x:t>
  </x:si>
  <x:si>
    <x:t>B0A12U00</x:t>
  </x:si>
  <x:si>
    <x:t>Filferro acer galvanitzat</x:t>
  </x:si>
  <x:si>
    <x:t>P-43</x:t>
  </x:si>
  <x:si>
    <x:t>Pintat faixa 10 cm d'amplada, pintura termoplàstica</x:t>
  </x:si>
  <x:si>
    <x:t>C150U004</x:t>
  </x:si>
  <x:si>
    <x:t>Furgoneta de 3500 kg</x:t>
  </x:si>
  <x:si>
    <x:t>C1B0AU20</x:t>
  </x:si>
  <x:si>
    <x:t>Equip de camió de 13 t amb calderes per a pintura termoplàstica</x:t>
  </x:si>
  <x:si>
    <x:t>C1B02AU5</x:t>
  </x:si>
  <x:si>
    <x:t>Màquina per a pintar marques vials, amb pintura termoplàstica</x:t>
  </x:si>
  <x:si>
    <x:t>B8ZBUU01</x:t>
  </x:si>
  <x:si>
    <x:t>Microesferes de vidre</x:t>
  </x:si>
  <x:si>
    <x:t>B8ZBU200</x:t>
  </x:si>
  <x:si>
    <x:t>Pintura termoplàstica, per a marques vials</x:t>
  </x:si>
  <x:si>
    <x:t>P-44</x:t>
  </x:si>
  <x:si>
    <x:t>Pintat faixa 15 cm d'amplada, pintura termoplàstica</x:t>
  </x:si>
  <x:si>
    <x:t>P-45</x:t>
  </x:si>
  <x:si>
    <x:t>Pintat faixa 40 cm d'amplada, pintura termoplàstica</x:t>
  </x:si>
  <x:si>
    <x:t>P-46</x:t>
  </x:si>
  <x:si>
    <x:t>Pintat faixa 50 cm d'amplada, pintura termoplàstica</x:t>
  </x:si>
  <x:si>
    <x:t>P-47</x:t>
  </x:si>
  <x:si>
    <x:t>Pintat de senyal de stop, fletxes,..., pintura de dos components en fred</x:t>
  </x:si>
  <x:si>
    <x:t>C1B0AU10</x:t>
  </x:si>
  <x:si>
    <x:t>Compressor portàtil amb accessoris per a pintar marques vials</x:t>
  </x:si>
  <x:si>
    <x:t>B8ZBU300</x:t>
  </x:si>
  <x:si>
    <x:t>Pintura de dos components en fred de llarga durada, per a marques vials</x:t>
  </x:si>
  <x:si>
    <x:t>P-48</x:t>
  </x:si>
  <x:si>
    <x:t>Placa triangular acer galv. 90 cm, classe RA2</x:t>
  </x:si>
  <x:si>
    <x:t>BBM1U101</x:t>
  </x:si>
  <x:si>
    <x:t>Placa triangular d'acer galvanitzat, de 90 cm, amb revestiment reflectant HI classe RA2, inclosos elements de fixació al suport</x:t>
  </x:si>
  <x:si>
    <x:t>P-49</x:t>
  </x:si>
  <x:si>
    <x:t>Placa circular acer galv. 60 cm, classe RA2</x:t>
  </x:si>
  <x:si>
    <x:t>BBM1U110</x:t>
  </x:si>
  <x:si>
    <x:t>Placa circular d'acer galvanitzat, de 60 cm de diàmetre, amb revestiment reflectant HI classe RA2, inclosos elements de fixació al suport</x:t>
  </x:si>
  <x:si>
    <x:t>P-50</x:t>
  </x:si>
  <x:si>
    <x:t>Placa acer.galv.60x60 cm, classe RA2     (S-1/S-29) (S-50/S-63)</x:t>
  </x:si>
  <x:si>
    <x:t>BBM1U132</x:t>
  </x:si>
  <x:si>
    <x:t>Placa d'acer galvanitzat de 60x60 cm, d'indicacions generals i carrils, amb revestiment reflectant HI classe RA2, inclosos elements de fixació al suport</x:t>
  </x:si>
  <x:si>
    <x:t>P-51</x:t>
  </x:si>
  <x:si>
    <x:t>Placa o panell en lames d'alumini &gt; a 1,50 m2, classe RA2</x:t>
  </x:si>
  <x:si>
    <x:t>BBMZU601</x:t>
  </x:si>
  <x:si>
    <x:t>Part proporcional de brides d'alumini i elements de fixació al suport de senyals de trànsit</x:t>
  </x:si>
  <x:si>
    <x:t>BBM5U454</x:t>
  </x:si>
  <x:si>
    <x:t>Placa o rètol en lames d'alumini superior a 1,50 m2, d'orientació: presenyalització, direcció, localització, confirmació i ús específic en poblat, amb revestiment reflectant HI classe RA2</x:t>
  </x:si>
  <x:si>
    <x:t>P-52</x:t>
  </x:si>
  <x:si>
    <x:t xml:space="preserve">Fonamentació per a plaques i panells de senyal. vertical d'alumini </x:t>
  </x:si>
  <x:si>
    <x:t>P-53</x:t>
  </x:si>
  <x:si>
    <x:t>Pal d'alumini de Ø 140 mm, design. MF, per a suport de senyals de trànsit</x:t>
  </x:si>
  <x:si>
    <x:t>BBMZU614</x:t>
  </x:si>
  <x:si>
    <x:t>Pal d'alumini de 140 mm de diàmetre, designació MF del Plec de Prescripcions, per a suport de senyals de trànsit</x:t>
  </x:si>
  <x:si>
    <x:t>P-54</x:t>
  </x:si>
  <x:si>
    <x:t>Suport d'acer galv. de 80x40x2 mm, 1 senyal en carreteres</x:t>
  </x:si>
  <x:si>
    <x:t>BBMZU105</x:t>
  </x:si>
  <x:si>
    <x:t>Suport de tub d'acer galvanitzat de 80x40x2 mm, per a senyals de trànsit</x:t>
  </x:si>
  <x:si>
    <x:t>P-55</x:t>
  </x:si>
  <x:si>
    <x:t>Suport d'acer galv. de 80x40x2 mm, 2 senyals en carreteres</x:t>
  </x:si>
  <x:si>
    <x:t>P-56</x:t>
  </x:si>
  <x:si>
    <x:t>Pou d'embornal de 70x30 cm i 1,00 m d'alçària, amb formigó HM-20</x:t>
  </x:si>
  <x:si>
    <x:t>BD5ZUC01</x:t>
  </x:si>
  <x:si>
    <x:t>Marc i reixa de 70x30 cm de fosa dúctil, per a 25 t de càrrega de ruptura</x:t>
  </x:si>
  <x:si>
    <x:t>P-57</x:t>
  </x:si>
  <x:si>
    <x:t>Cable 0,6/1 kV RZ1-K (AS+), 1x10mm2,col.tub</x:t>
  </x:si>
  <x:si>
    <x:t>BG315160</x:t>
  </x:si>
  <x:si>
    <x:t>Cable amb conductor de coure de 0,6/1 kV de tensió assignada, amb designació RZ1-K (AS+), unipolar, de secció 1 x 10 mm2, amb coberta del cable de poliolefines amb baixa emissió fums</x:t>
  </x:si>
  <x:si>
    <x:t>P-58</x:t>
  </x:si>
  <x:si>
    <x:t>Bàcul de P.R.F.V. h = 11,00 m, braç = 2,00 m, nivell seguretat 2, ancorat sobre dau de formigó</x:t>
  </x:si>
  <x:si>
    <x:t>C1503U20</x:t>
  </x:si>
  <x:si>
    <x:t>Camió grua de 10 t</x:t>
  </x:si>
  <x:si>
    <x:t>C1501700</x:t>
  </x:si>
  <x:si>
    <x:t>Camió per a transport de 7 t</x:t>
  </x:si>
  <x:si>
    <x:t>BG31230U</x:t>
  </x:si>
  <x:si>
    <x:t>Cable amb conductor de coure (classe 2 o classe 5), designació R Z1 0,6/1 kV 2x2,5 segons UNE 21123, tipus EXZHELLENT de Grupo General Cable o equivalent, inclòs marcatge indeleble i material auxiliar necessari</x:t>
  </x:si>
  <x:si>
    <x:t>B060U430</x:t>
  </x:si>
  <x:si>
    <x:t>Formigó HA-25, consistència plàstica i granulat màxim 20 mm, inclòs transport a l'obra</x:t>
  </x:si>
  <x:si>
    <x:t>BG22U100</x:t>
  </x:si>
  <x:si>
    <x:t>Tub flexible corrugat de PVC de diàmetre 100 mm de diàmetre nominal, aïllant i no propagador de la flama, resistència a l'impacte de 2 J, resistència a compressió de 250 N, per a canalitzacions soterrades</x:t>
  </x:si>
  <x:si>
    <x:t>BG46U010</x:t>
  </x:si>
  <x:si>
    <x:t>Caixa de connexions i tallacircuits per a una o dues lampades</x:t>
  </x:si>
  <x:si>
    <x:t>BHM1U155</x:t>
  </x:si>
  <x:si>
    <x:t>Columna de poliester reforçat amb fibra de vidre, de 11 m d'alçària, nivell de seguretat passiva 2, segons norma UNE EN 12767, amb placa d'ancoratge per anar muntada sobre dau de formigó</x:t>
  </x:si>
  <x:si>
    <x:t>BHM3U230</x:t>
  </x:si>
  <x:si>
    <x:t>Braç corb de poliéster reforçat amb fibra de vidre amb una projecció horitzontal de 2,00 m, per a fixació damunt d'una columna.</x:t>
  </x:si>
  <x:si>
    <x:t>BHMZU010</x:t>
  </x:si>
  <x:si>
    <x:t>Conjunt de quatre perns per a cimentació</x:t>
  </x:si>
  <x:si>
    <x:t>BG21U032</x:t>
  </x:si>
  <x:si>
    <x:t>Tub rígid de PVC de 32 mm de diàmetre nominal, aïllant i no propagador de la flama, amb una resistència a l'impacte de 2 J, resistència a compressió de 1250 N, i una rigidesa dielèctrica de 2000 V,inclòs p.p. de peces especials i accessoris</x:t>
  </x:si>
  <x:si>
    <x:t>P-59</x:t>
  </x:si>
  <x:si>
    <x:t>Muntatge de columna o bàcul existent en la nova ubicació  encastada a la base de formigó, inclosos e</x:t>
  </x:si>
  <x:si>
    <x:t>P-60</x:t>
  </x:si>
  <x:si>
    <x:t>Barrera form.doble pref.,New Jersey,col.+desmunt.inclòs</x:t>
  </x:si>
  <x:si>
    <x:t>A01H2000</x:t>
  </x:si>
  <x:si>
    <x:t>Oficial 1a per a seguretat i salut</x:t>
  </x:si>
  <x:si>
    <x:t>A01H4000</x:t>
  </x:si>
  <x:si>
    <x:t>Manobre per a seguretat i salut</x:t>
  </x:si>
  <x:si>
    <x:t>C1Z13500</x:t>
  </x:si>
  <x:si>
    <x:t>Camió grua de 5 t per a seguretat i salut</x:t>
  </x:si>
  <x:si>
    <x:t>BBM2BBA0</x:t>
  </x:si>
  <x:si>
    <x:t>Amortització de barrera de formigó doble, prefabricada, amb perfil tipus New Jersey (20 usos), per a seguretat i salut</x:t>
  </x:si>
  <x:si>
    <x:t>P-61</x:t>
  </x:si>
  <x:si>
    <x:t>Placa pintura reflectant triangular costat=90cm,fix.mec.+desmunt.</x:t>
  </x:si>
  <x:si>
    <x:t>BBL11202</x:t>
  </x:si>
  <x:si>
    <x:t>Placa triangular, de 90 cm, amb pintura reflectant, per a 2 usos, per a seguretat i salut</x:t>
  </x:si>
  <x:si>
    <x:t>P-62</x:t>
  </x:si>
  <x:si>
    <x:t>Placa pintura reflectant circ.,D=90cm,fix.mec.+desmunt.</x:t>
  </x:si>
  <x:si>
    <x:t>BBL12702</x:t>
  </x:si>
  <x:si>
    <x:t>Placa circular, de D 90 cm, amb pintura reflectant, per a 2 usos, per a seguretat i salut</x:t>
  </x:si>
  <x:si>
    <x:t>P-63</x:t>
  </x:si>
  <x:si>
    <x:t>Suport rectangular acer galv.80x40x2mm,clavat terra+desmuntatge</x:t>
  </x:si>
  <x:si>
    <x:t>C1Z1A000</x:t>
  </x:si>
  <x:si>
    <x:t>Màquina per a clavar muntants metàl·lics, per a seguretat i salut</x:t>
  </x:si>
  <x:si>
    <x:t>BBLZ2112</x:t>
  </x:si>
  <x:si>
    <x:t>Suport de tub d'acer galvanitzat, de 80x40x2 mm per a barreres de seguretat, per a 2 usos, per a seguretat i salut</x:t>
  </x:si>
  <x:si>
    <x:t>P-64</x:t>
  </x:si>
  <x:si>
    <x:t>Con de plàstic reflector h=30cm</x:t>
  </x:si>
  <x:si>
    <x:t>BBC12102</x:t>
  </x:si>
  <x:si>
    <x:t>Con d'abalisament de plàstic reflector de 30 cm d'alçària, per a 2 usos, per a seguretat i salut</x:t>
  </x:si>
  <x:si>
    <x:t>P-65</x:t>
  </x:si>
  <x:si>
    <x:t>Llumenera làmpada fixa ambre,desmunt.inclòs</x:t>
  </x:si>
  <x:si>
    <x:t>BBC1JF00</x:t>
  </x:si>
  <x:si>
    <x:t>Llumenera amb làmpada fixa color ambre, per a seguretat i salut</x:t>
  </x:si>
  <x:si>
    <x:t>P-66</x:t>
  </x:si>
  <x:si>
    <x:t>Classif.obra residus construcció/demoliciós/construcció/demolició,m.man.</x:t>
  </x:si>
  <x:si>
    <x:t>P-67</x:t>
  </x:si>
  <x:si>
    <x:t>Transp.residus inerts o no especials,instal.gestió residus,contenidor 5m3</x:t>
  </x:si>
  <x:si>
    <x:t>P-68</x:t>
  </x:si>
  <x:si>
    <x:t>Transport de terres a abocador, a una distància superior a 10 Km, inclós cànon d´abocament i manteni</x:t>
  </x:si>
  <x:si>
    <x:t>B2RASBS1</x:t>
  </x:si>
  <x:si>
    <x:t>Deposició controlada en abocador autorizat d´obra.</x:t>
  </x:si>
  <x:si>
    <x:t>P-69</x:t>
  </x:si>
  <x:si>
    <x:t>P-70</x:t>
  </x:si>
  <x:si>
    <x:t>Deposició controlada centre reciclatge,residus barrej. inerts,1,0t/m3,LER 170107</x:t>
  </x:si>
  <x:si>
    <x:t>B2RA63G0</x:t>
  </x:si>
  <x:si>
    <x:t>P-71</x:t>
  </x:si>
  <x:si>
    <x:t>Enderroc estruc.escull.form.,m.mec.,càrrega man/mec.</x:t>
  </x:si>
  <x:si>
    <x:t>P-72</x:t>
  </x:si>
  <x:si>
    <x:t>Tall formigó disc diamant</x:t>
  </x:si>
  <x:si>
    <x:t>A0F-000B</x:t>
  </x:si>
  <x:si>
    <x:t>C200-H7D4</x:t>
  </x:si>
  <x:si>
    <x:t>Equip de tall d'estructures de formigó en massa o armat amb disc de diamant</x:t>
  </x:si>
  <x:si>
    <x:t>B0AN-07J4</x:t>
  </x:si>
  <x:si>
    <x:t>Tac químic de diàmetre 16 mm, amb cargol, volandera i femella</x:t>
  </x:si>
  <x:si>
    <x:t>P-73</x:t>
  </x:si>
  <x:si>
    <x:t>Rehabilitació interior in situ de calaix existent</x:t>
  </x:si>
  <x:si>
    <x:t>P-74</x:t>
  </x:si>
  <x:si>
    <x:t>Perforació mur form.arm. p/formació passamurs,D fins a 800mm,g=entre 30 i 100cm,broca diamant</x:t>
  </x:si>
  <x:si>
    <x:t>CF20-00GG</x:t>
  </x:si>
  <x:si>
    <x:t>Equip de barrinat amb broca de diamant intercambiable</x:t>
  </x:si>
  <x:si>
    <x:t>P-75</x:t>
  </x:si>
  <x:si>
    <x:t>Despl.,munt/desm.eq.barrinat p/passamur</x:t>
  </x:si>
  <x:si>
    <x:t>CF21-00GN</x:t>
  </x:si>
  <x:si>
    <x:t>P-76</x:t>
  </x:si>
  <x:si>
    <x:t>Excavació fonament+s/rampa hfins a 4m,ampl.fins a 2m,terr.compact.,m.mec.,càrrega</x:t>
  </x:si>
  <x:si>
    <x:t>C13C-00LP</x:t>
  </x:si>
  <x:si>
    <x:t>P-77</x:t>
  </x:si>
  <x:si>
    <x:t>Excavació desmunt terr.compact.,m.mec.,càrrega cam.</x:t>
  </x:si>
  <x:si>
    <x:t>C139-00LH</x:t>
  </x:si>
  <x:si>
    <x:t>Pala excavadora giratoria sobre cadenes de 12 a 20 t</x:t>
  </x:si>
  <x:si>
    <x:t>P-78</x:t>
  </x:si>
  <x:si>
    <x:t>Acabat+allisada talús,m.mec.</x:t>
  </x:si>
  <x:si>
    <x:t>C139-00LI</x:t>
  </x:si>
  <x:si>
    <x:t>Pala excavadora giratoria sobre cadenes de 21 a 30 t</x:t>
  </x:si>
  <x:si>
    <x:t>P-79</x:t>
  </x:si>
  <x:si>
    <x:t>Estesa+picon.sòl toler.aportació,g&lt;=25cm,95%,PM,corró,dessec.</x:t>
  </x:si>
  <x:si>
    <x:t>C138-00KQ</x:t>
  </x:si>
  <x:si>
    <x:t>Pala carregadora sobre pneumàtics de 15 a 20 t</x:t>
  </x:si>
  <x:si>
    <x:t>C136-00F5</x:t>
  </x:si>
  <x:si>
    <x:t>Motoanivelladora mitjana</x:t>
  </x:si>
  <x:si>
    <x:t>B03E-05OH</x:t>
  </x:si>
  <x:si>
    <x:t>Terra tolerable</x:t>
  </x:si>
  <x:si>
    <x:t>P-80</x:t>
  </x:si>
  <x:si>
    <x:t>Rebliment amb material granular filtrant al trasdós de murs</x:t>
  </x:si>
  <x:si>
    <x:t>B03J-0K8U</x:t>
  </x:si>
  <x:si>
    <x:t>Grava de pedrera, de 30 a 50 mm</x:t>
  </x:si>
  <x:si>
    <x:t>P-81</x:t>
  </x:si>
  <x:si>
    <x:t>Neteja+esbrossada terreny,pala carreg.,+càrr.mec.s/camió</x:t>
  </x:si>
  <x:si>
    <x:t>P-82</x:t>
  </x:si>
  <x:si>
    <x:t>Transp.terres no contaminades,reutilitz.obra,camió 7t,carreg.mec.,rec.menys de 5km</x:t>
  </x:si>
  <x:si>
    <x:t>C154-003N</x:t>
  </x:si>
  <x:si>
    <x:t>P-83</x:t>
  </x:si>
  <x:si>
    <x:t>Subministr.terra toler.aport.</x:t>
  </x:si>
  <x:si>
    <x:t>P-84</x:t>
  </x:si>
  <x:si>
    <x:t>Transport residus,instal.gestió residus,camió 7t,càrrega mec.,rec.més de 10 i fins a 15km</x:t>
  </x:si>
  <x:si>
    <x:t>P-85</x:t>
  </x:si>
  <x:si>
    <x:t>Disposició controlada en planta de compostage de residus vegetals bruts barrejats amb terra o altres</x:t>
  </x:si>
  <x:si>
    <x:t>B2RA-28U1</x:t>
  </x:si>
  <x:si>
    <x:t>P-86</x:t>
  </x:si>
  <x:si>
    <x:t>Disposició controlada dipòsit autoritzat inclòs cànon sobre deposició controlada residus barrejats</x:t>
  </x:si>
  <x:si>
    <x:t>B2RA-28US</x:t>
  </x:si>
  <x:si>
    <x:t>P-87</x:t>
  </x:si>
  <x:si>
    <x:t>Disposició controlada dipòsit autoritzat inclòs cànon sobre deposició controlada residus formigó</x:t>
  </x:si>
  <x:si>
    <x:t>B2RA-28UQ</x:t>
  </x:si>
  <x:si>
    <x:t>P-88</x:t>
  </x:si>
  <x:si>
    <x:t>Disposició controlada dipòsit autoritzat inclòs cànon sobre deposició controlada residus municipals</x:t>
  </x:si>
  <x:si>
    <x:t>B2RA-28SB</x:t>
  </x:si>
  <x:si>
    <x:t>Disposició controlada en dipòsit autoritzat inclòs el cànon sobre la deposició controlada dels residus municipals, segons la LLEI 5/2020, de residus municipals amb una densitat 0,9 t/m3.</x:t>
  </x:si>
  <x:si>
    <x:t>P-89</x:t>
  </x:si>
  <x:si>
    <x:t>Form.rases/pous fonam.,formigó HM-20/B / 20 / I,&gt;= 200kg/m3 ciment,bomba</x:t>
  </x:si>
  <x:si>
    <x:t>C172-003J</x:t>
  </x:si>
  <x:si>
    <x:t>B06E-12D9</x:t>
  </x:si>
  <x:si>
    <x:t>Formigó HM-20/B / 20 / I de consistència tova, grandària màxima del granulat 20 mm, amb &gt;= 200 kg/m3 de ciment, apte per a classe d'exposició I</x:t>
  </x:si>
  <x:si>
    <x:t>P-90</x:t>
  </x:si>
  <x:si>
    <x:t>Armadura p/murs cont. AP500SD barres corrug.,h&lt;=6m</x:t>
  </x:si>
  <x:si>
    <x:t>P-91</x:t>
  </x:si>
  <x:si>
    <x:t>Muntatge+desmun.1 cara encofrat plafó met.+contraforts,p/mur conten.rectil. encofr.1 cara,h&lt;= 10m,fo</x:t>
  </x:si>
  <x:si>
    <x:t>A01-FEOZ</x:t>
  </x:si>
  <x:si>
    <x:t>Ajudant encofrador</x:t>
  </x:si>
  <x:si>
    <x:t>A0F-000F</x:t>
  </x:si>
  <x:si>
    <x:t>Oficial 1a encofrador</x:t>
  </x:si>
  <x:si>
    <x:t>B0D80-0CNX</x:t>
  </x:si>
  <x:si>
    <x:t>Plafó metàl·lic de 50x250 cm per a 50 usos</x:t>
  </x:si>
  <x:si>
    <x:t>B0DB1-FG5J</x:t>
  </x:si>
  <x:si>
    <x:t>Contrafort metàl·lic per a parament de mur, d'alçària 5 i 10 m i 200 usos</x:t>
  </x:si>
  <x:si>
    <x:t>B0D31-07P4</x:t>
  </x:si>
  <x:si>
    <x:t>Llata de fusta de pi</x:t>
  </x:si>
  <x:si>
    <x:t>B0D21-07OY</x:t>
  </x:si>
  <x:si>
    <x:t>B0DZ5-0F6S</x:t>
  </x:si>
  <x:si>
    <x:t>Part proporcional d'elements auxiliars per a plafons metàl·lics, de 50x250 cm</x:t>
  </x:si>
  <x:si>
    <x:t>B0AK-07AS</x:t>
  </x:si>
  <x:si>
    <x:t>B0DZ1-0ZLZ</x:t>
  </x:si>
  <x:si>
    <x:t>P-92</x:t>
  </x:si>
  <x:si>
    <x:t>Formigonament de murs de contenció (CE, EHE),formigó HA-30/B / 20 / IIa,&gt;= 275kg/m3 ciment,bomba</x:t>
  </x:si>
  <x:si>
    <x:t>A0F-000T</x:t>
  </x:si>
  <x:si>
    <x:t>B06E-11H6</x:t>
  </x:si>
  <x:si>
    <x:t>Formigó HA-30/B / 20 / IIa de consistència tova, grandària màxima del granulat 20 mm, amb &gt;= 275 kg/m3 de ciment, apte per a classe d'exposició IIa</x:t>
  </x:si>
  <x:si>
    <x:t>P-93</x:t>
  </x:si>
  <x:si>
    <x:t>Armadura p/llosa fonam. AP500SD barres corrug.</x:t>
  </x:si>
  <x:si>
    <x:t>P-94</x:t>
  </x:si>
  <x:si>
    <x:t>Encofrat plafó met. p/llosa fonam.</x:t>
  </x:si>
  <x:si>
    <x:t>B0D80-0CNV</x:t>
  </x:si>
  <x:si>
    <x:t>Plafó metàl·lic de 50x100 cm per a 50 usos</x:t>
  </x:si>
  <x:si>
    <x:t>B0DZ5-0F6Q</x:t>
  </x:si>
  <x:si>
    <x:t>Part proporcional d'elements auxiliars per a plafons metàl·lics, de 50x100 cm</x:t>
  </x:si>
  <x:si>
    <x:t>P-95</x:t>
  </x:si>
  <x:si>
    <x:t>Formigonament de lloses de fonaments (CE, EHE),formigó HA-30/B / 20 / IIa,&gt;= 275kg/m3 ciment,bomba</x:t>
  </x:si>
  <x:si>
    <x:t>P-96</x:t>
  </x:si>
  <x:si>
    <x:t>Arm.pilons AP500SD barres corrug.</x:t>
  </x:si>
  <x:si>
    <x:t>P-97</x:t>
  </x:si>
  <x:si>
    <x:t>Desplaçament+munt.+desmunt.eq.perfor.pilo.barrinats form. tub central</x:t>
  </x:si>
  <x:si>
    <x:t>C3E3-00CH</x:t>
  </x:si>
  <x:si>
    <x:t>Desplaçament, muntatge i desmuntatge a obra de l'equip de perforació, per a pilons barrinats formigonats pel tub central de la barrina</x:t>
  </x:si>
  <x:si>
    <x:t>P-98</x:t>
  </x:si>
  <x:si>
    <x:t>Perfo/formi.pilóbarrinats form. tub central,D=65cm+formigó HA-25/L / 20 / IIa,&gt;= 375kg/m3 ciment, su</x:t>
  </x:si>
  <x:si>
    <x:t>C3E0-00AK</x:t>
  </x:si>
  <x:si>
    <x:t>Perforació i col·locació de materials, amb equip de personal i maquinària per a pilons barrinats formigonats pel tub central de la barrina, de diàmetre 65 cm</x:t>
  </x:si>
  <x:si>
    <x:t>B06E-11BG</x:t>
  </x:si>
  <x:si>
    <x:t>Formigó HA-25/L / 20 / IIa de consistència líquida, grandària màxima del granulat 20 mm, amb &gt;= 375 kg/m3 de ciment, additiu superplastificant, apte per a classe d'exposició IIa</x:t>
  </x:si>
  <x:si>
    <x:t>P-99</x:t>
  </x:si>
  <x:si>
    <x:t>Concertat escullera pes=1200 a 4000kg+mitjans mec.</x:t>
  </x:si>
  <x:si>
    <x:t>C139-00KX</x:t>
  </x:si>
  <x:si>
    <x:t>Pala excavadora giratoria sobre cadenes de 31 a 40 t, amb pinça manipuladora de pedra</x:t>
  </x:si>
  <x:si>
    <x:t>P-100</x:t>
  </x:si>
  <x:si>
    <x:t>Escullera pedra calc.,pes=1000 a 1200kg,col.+pala carreg.</x:t>
  </x:si>
  <x:si>
    <x:t>C138-00KJ</x:t>
  </x:si>
  <x:si>
    <x:t>Pala carregadora sobre cadenes de 18 a 25 t</x:t>
  </x:si>
  <x:si>
    <x:t>B040-064R</x:t>
  </x:si>
  <x:si>
    <x:t>Bloc de pedra per a formació d'esculleres de pedra calcària de 1000 a 1200 kg de pes</x:t>
  </x:si>
  <x:si>
    <x:t>P-101</x:t>
  </x:si>
  <x:si>
    <x:t>Esbrossada talús eines man.+càrrega mec.camió+transp.inst.gestió residus,treb.alçada</x:t>
  </x:si>
  <x:si>
    <x:t>A0I-HK23</x:t>
  </x:si>
  <x:si>
    <x:t>Peó especialitzat en treballs verticals</x:t>
  </x:si>
  <x:si>
    <x:t>A0G-HK22</x:t>
  </x:si>
  <x:si>
    <x:t>Oficial 2a especialista en treballs verticals</x:t>
  </x:si>
  <x:si>
    <x:t>A0F-HJYR</x:t>
  </x:si>
  <x:si>
    <x:t>Oficial 1a especialista en treballs verticals</x:t>
  </x:si>
  <x:si>
    <x:t>C152-003B</x:t>
  </x:si>
  <x:si>
    <x:t>Camió grua</x:t>
  </x:si>
  <x:si>
    <x:t>CR10-005L</x:t>
  </x:si>
  <x:si>
    <x:t>Desbrossadora manual de braç amb capçal de fil o disc</x:t>
  </x:si>
  <x:si>
    <x:t>CRE0-00C0</x:t>
  </x:si>
  <x:si>
    <x:t>Motoserra</x:t>
  </x:si>
  <x:si>
    <x:t>P-102</x:t>
  </x:si>
  <x:si>
    <x:t>Capa neteja+anivell. g=10cm, formigó neteja HL-150/B/20, camió</x:t>
  </x:si>
  <x:si>
    <x:t>B067-2A9V</x:t>
  </x:si>
  <x:si>
    <x:t>Formigó de neteja, amb una dosificació de 150 kg/m3 de ciment, consistència tova i grandària màxima del granulat 20 mm, HL-150/B/20</x:t>
  </x:si>
  <x:si>
    <x:t>P-103</x:t>
  </x:si>
  <x:si>
    <x:t>Formigó per a lloses, HA-35/B/20/IV,abocat amb bomba</x:t>
  </x:si>
  <x:si>
    <x:t>B06E-123A</x:t>
  </x:si>
  <x:si>
    <x:t>Formigó HA-35/B/20/IV de consistència tova, grandària màxima del granulat 20 mm, amb &gt;= 325 kg/m3 de ciment, apte per a classe d'exposició IV</x:t>
  </x:si>
  <x:si>
    <x:t>P-104</x:t>
  </x:si>
  <x:si>
    <x:t>Ancoratge acer en barres corrugades,D=12mm,perforació i injectat continu adhesiu d'aplicació unilate</x:t>
  </x:si>
  <x:si>
    <x:t>C20G-00DT</x:t>
  </x:si>
  <x:si>
    <x:t>Màquina taladradora</x:t>
  </x:si>
  <x:si>
    <x:t>C208-00H9</x:t>
  </x:si>
  <x:si>
    <x:t>Equip d'injecció manual de resines</x:t>
  </x:si>
  <x:si>
    <x:t>B0B7-106Q</x:t>
  </x:si>
  <x:si>
    <x:t>Acer en barres corrugades B500S de límit elàstic &gt;= 500 N/mm2</x:t>
  </x:si>
  <x:si>
    <x:t>B091-06VL</x:t>
  </x:si>
  <x:si>
    <x:t>Adhesiu de resines epoxi sense dissolvents, de dos components i baixa viscositat, per a ús estructural per a injectar</x:t>
  </x:si>
  <x:si>
    <x:t>P-105</x:t>
  </x:si>
  <x:si>
    <x:t>Taladre amb corona de diamant de 65mm</x:t>
  </x:si>
  <x:si>
    <x:t>P-106</x:t>
  </x:si>
  <x:si>
    <x:t>Biga prefabricadaformigó amb armadures pretesadesen doble T,llum=20 a 30m,inèrcia=2000000 i 3000000c</x:t>
  </x:si>
  <x:si>
    <x:t>C15G-00DF</x:t>
  </x:si>
  <x:si>
    <x:t>Grua autopropulsada de 24 t</x:t>
  </x:si>
  <x:si>
    <x:t>B4P5-0LQL</x:t>
  </x:si>
  <x:si>
    <x:t>Biga prefabricada de formigó amb armadures pretesades de secció en doble T, de 20 a 30 m de llum, amb un moment d'inèrcia entre 2000000 i 3000000 cm4, i una secció entre 1500 i 2000 cm2</x:t>
  </x:si>
  <x:si>
    <x:t>P-107</x:t>
  </x:si>
  <x:si>
    <x:t>Base anivellament morter 1:4,col.manualment</x:t>
  </x:si>
  <x:si>
    <x:t>P-108</x:t>
  </x:si>
  <x:si>
    <x:t>P-109</x:t>
  </x:si>
  <x:si>
    <x:t>Reixat acer h=2m,tela met.torsió simp.,galv.+plastif.,pas=50mm,D=2/3mm+pals,D=50mm/3m,col.ancor.obra</x:t>
  </x:si>
  <x:si>
    <x:t>A0F-000R</x:t>
  </x:si>
  <x:si>
    <x:t>Oficial 1a muntador</x:t>
  </x:si>
  <x:si>
    <x:t>A01-FEPH</x:t>
  </x:si>
  <x:si>
    <x:t>C20B-00HC</x:t>
  </x:si>
  <x:si>
    <x:t>Màquina taladradora amb broca de diamant refrigerada amb aigua per a forats de 5 a 20 cm com a màxim</x:t>
  </x:si>
  <x:si>
    <x:t>B6A0-0KNH</x:t>
  </x:si>
  <x:si>
    <x:t>Pal intermedi de tub d'acer galvanitzat i plastificat, de diàmetre 50 mm i d'alçària 2,35 m</x:t>
  </x:si>
  <x:si>
    <x:t>B6A0-0KNO</x:t>
  </x:si>
  <x:si>
    <x:t>Pal per a extrems, tensors o punts singulars de tub d'acer galvanitzat i plastificat, de diàmetre 80 mm i d'alçària 2,35 m</x:t>
  </x:si>
  <x:si>
    <x:t>B0AI-07C8</x:t>
  </x:si>
  <x:si>
    <x:t>Tela metàl·lica de simple torsió de filferro galvanitzat i plastificat, de diàmetres 2 i 3 mm i de 50x50 mm de pas de malla</x:t>
  </x:si>
  <x:si>
    <x:t>B079-06TC</x:t>
  </x:si>
  <x:si>
    <x:t>Morter polimèric de ciment amb resines sintètiques i fibres</x:t>
  </x:si>
  <x:si>
    <x:t>P-110</x:t>
  </x:si>
  <x:si>
    <x:t>Imperm.parament,pintura poliuretà monocomponent 0,25kg/m2,dues capes</x:t>
  </x:si>
  <x:si>
    <x:t>A0F-000V</x:t>
  </x:si>
  <x:si>
    <x:t>Oficial 1a pintor</x:t>
  </x:si>
  <x:si>
    <x:t>B896-H3OL</x:t>
  </x:si>
  <x:si>
    <x:t>Pintura poliuretà monocomponent, per a exteriors</x:t>
  </x:si>
  <x:si>
    <x:t>P-111</x:t>
  </x:si>
  <x:si>
    <x:t>Geotèxtil feltre PP no teix. lligat mecàn.,140 a 190g/m2,s/adh.</x:t>
  </x:si>
  <x:si>
    <x:t>A01-FEP3</x:t>
  </x:si>
  <x:si>
    <x:t>Ajudant col·locador</x:t>
  </x:si>
  <x:si>
    <x:t>A0F-000D</x:t>
  </x:si>
  <x:si>
    <x:t>Oficial 1a col·locador</x:t>
  </x:si>
  <x:si>
    <x:t>B7B1-0KPF</x:t>
  </x:si>
  <x:si>
    <x:t>Geotèxtil format per feltre de polipropilè no teixit, lligat mecànicament de 140 a 190 g/m2</x:t>
  </x:si>
  <x:si>
    <x:t>P-112</x:t>
  </x:si>
  <x:si>
    <x:t>Drenatge tub ranur.PVC D=160mm</x:t>
  </x:si>
  <x:si>
    <x:t>BD5O-0LK4</x:t>
  </x:si>
  <x:si>
    <x:t>Tub circular ranurat de PVC, de paret simple i 160 mm de diàmetre</x:t>
  </x:si>
  <x:si>
    <x:t>P-113</x:t>
  </x:si>
  <x:si>
    <x:t>Tub form.arm.DN=600mm,cl.3,unió campana,fons rasa</x:t>
  </x:si>
  <x:si>
    <x:t>BD72-0LD2</x:t>
  </x:si>
  <x:si>
    <x:t>Tub de formigó armat de 600 mm de diàmetre classe 3, segons ASTM C 76 amb unió de campana amb anella elastomèrica</x:t>
  </x:si>
  <x:si>
    <x:t>BFYD-0CA8</x:t>
  </x:si>
  <x:si>
    <x:t>Part proporcional d'elements de muntatge per a tub de formigó armat prefabricat, de 600 mm de diàmetre i classe 3 segons ASTM C 76, amb unió de campana amb anella elastomèrica</x:t>
  </x:si>
  <x:si>
    <x:t>P-114</x:t>
  </x:si>
  <x:si>
    <x:t xml:space="preserve">Impermeabilització de junt entre elements estructurals amb aplicació in-situ d'un cordó de material </x:t>
  </x:si>
  <x:si>
    <x:t>C200INT1</x:t>
  </x:si>
  <x:si>
    <x:t>Pistola d'injecció manual de resines, cordons hidroexpansius, silicones, etc.</x:t>
  </x:si>
  <x:si>
    <x:t>B0X0INT1</x:t>
  </x:si>
  <x:si>
    <x:t>Part proporcional dels materials especificats a l'enunciat de la partida i dels elements i mitjans auxiliars necessaris per executar la unitat.</x:t>
  </x:si>
  <x:si>
    <x:t>B7J2INT1</x:t>
  </x:si>
  <x:si>
    <x:t>Cordó hidroexpansiu per a col·locar amb pistola</x:t>
  </x:si>
  <x:si>
    <x:t>P-115</x:t>
  </x:si>
  <x:si>
    <x:t>Partida alçada de cobrament integre per la Seguretat i Salut a l'obra</x:t>
  </x:si>
  <x:si>
    <x:t>P-116</x:t>
  </x:si>
  <x:si>
    <x:t>Partida alçada</x:t>
  </x:si>
  <x:si>
    <x:t>Realització de les tasques de gestió de residus d'acord les prescripcions indicades a l'annex 21</x:t>
  </x:si>
  <x:si>
    <x:t>Partida alçada a justificar per a imprevistos</x:t>
  </x:si>
  <x:si>
    <x:t>Partida alçada a justificar per a la reposició dels serveis afectats de sanejament</x:t>
  </x:si>
  <x:si>
    <x:t>Cap colla</x:t>
  </x:si>
  <x:si>
    <x:t>Oficial 1a p/SiS</x:t>
  </x:si>
  <x:si>
    <x:t>Manobre p/SiS</x:t>
  </x:si>
  <x:si>
    <x:t>A0D-0000</x:t>
  </x:si>
  <x:si>
    <x:t>A0D-00001</x:t>
  </x:si>
  <x:si>
    <x:t>Oficial 1a esp treballs verticals</x:t>
  </x:si>
  <x:si>
    <x:t>Oficial 2a esp treballs verticals</x:t>
  </x:si>
  <x:si>
    <x:t>Peó especialitzat treballs vert.</x:t>
  </x:si>
  <x:si>
    <x:t>Compressor+dos martells pneumàtics</x:t>
  </x:si>
  <x:si>
    <x:t>Retroexcavadora de 74 hp, martell 200-400 kg</x:t>
  </x:si>
  <x:si>
    <x:t>Retroexcavadora de 95 hp, martell 800-1500 kg</x:t>
  </x:si>
  <x:si>
    <x:t>Compressor portàtil, amb dos martells pneumàtics de 20 a 30 kg</x:t>
  </x:si>
  <x:si>
    <x:t>Pala excavadora giratoria s/pneumàtics,15 a 20t</x:t>
  </x:si>
  <x:si>
    <x:t>Retroexcavadora s/pneumàtics 8-10t</x:t>
  </x:si>
  <x:si>
    <x:t>Pala carregadora de 110 hp</x:t>
  </x:si>
  <x:si>
    <x:t>Pala carregadora de 170 hp</x:t>
  </x:si>
  <x:si>
    <x:t>Excavadora-carregadora de 250 hp</x:t>
  </x:si>
  <x:si>
    <x:t>Excavadora-carregadora de 385 hp</x:t>
  </x:si>
  <x:si>
    <x:t>Retroexcavadora de 50 hp</x:t>
  </x:si>
  <x:si>
    <x:t>Retroexcavadora de 74 hp</x:t>
  </x:si>
  <x:si>
    <x:t>Retroexcavadora de 95 hp</x:t>
  </x:si>
  <x:si>
    <x:t>C131-0050</x:t>
  </x:si>
  <x:si>
    <x:t>Corró vibratori autopropulsat,12 a 14t</x:t>
  </x:si>
  <x:si>
    <x:t>C131-00501</x:t>
  </x:si>
  <x:si>
    <x:t>Picó vibrant,plac.30x30cm</x:t>
  </x:si>
  <x:si>
    <x:t>Safata vibrant,plac.60cm</x:t>
  </x:si>
  <x:si>
    <x:t>Pala carregadora s/caden. 18 a 25t</x:t>
  </x:si>
  <x:si>
    <x:t>Pala carregadora s/pneumàtics 15 a 20t</x:t>
  </x:si>
  <x:si>
    <x:t>Pala carregadora s/pneumàtics 8 a 14t</x:t>
  </x:si>
  <x:si>
    <x:t>Pala excavadora giratoria s/caden. 31 a 40t,+pinça manip.pedra</x:t>
  </x:si>
  <x:si>
    <x:t>Pala excavadora giratoria s/caden. 12 a 20t</x:t>
  </x:si>
  <x:si>
    <x:t>Pala excavadora giratoria s/caden. 21 a 30t</x:t>
  </x:si>
  <x:si>
    <x:t>Retroexcavadora s/pneumàtics 8 a 10t</x:t>
  </x:si>
  <x:si>
    <x:t>Camió transp.7 t</x:t>
  </x:si>
  <x:si>
    <x:t>Camió cistella h=10 a 20 m</x:t>
  </x:si>
  <x:si>
    <x:t>Grua autopropulsada 24t</x:t>
  </x:si>
  <x:si>
    <x:t>Formigonera 165l</x:t>
  </x:si>
  <x:si>
    <x:t>Estenedora p/paviment mescla bitum.</x:t>
  </x:si>
  <x:si>
    <x:t>Estenedora granulat</x:t>
  </x:si>
  <x:si>
    <x:t>Camió bomba de formigonar</x:t>
  </x:si>
  <x:si>
    <x:t>Subministr.contenidor metàl·lic,5m3 +recollida residus inerts o no especials</x:t>
  </x:si>
  <x:si>
    <x:t>Camió grua 5t p/SiS</x:t>
  </x:si>
  <x:si>
    <x:t>Màquina p/clavar muntant met. p/SiS</x:t>
  </x:si>
  <x:si>
    <x:t>Equip tall disc de diamant</x:t>
  </x:si>
  <x:si>
    <x:t>Equip tall oxiacetilènic</x:t>
  </x:si>
  <x:si>
    <x:t>Màquina taladr.diamant refrig.aigua forats 5-20cm</x:t>
  </x:si>
  <x:si>
    <x:t>Perforació+col.mat.,equip pers.maq.,piló barrinats form. tub central,D=65cm</x:t>
  </x:si>
  <x:si>
    <x:t>Desplaçament+munt.+desmunt.eq.perfor. pilo.barrinats form. tub central</x:t>
  </x:si>
  <x:si>
    <x:t>Equip barrinat broca diamant</x:t>
  </x:si>
  <x:si>
    <x:t>Desplaçament munt.+desmunt.equip barrinat passamur</x:t>
  </x:si>
  <x:si>
    <x:t>Desbrossadora manual braç+capçal fil-disc</x:t>
  </x:si>
  <x:si>
    <x:t>Explosiu tipus goma-2 EC</x:t>
  </x:si>
  <x:si>
    <x:t>Sorra p/morters</x:t>
  </x:si>
  <x:si>
    <x:t>Sauló sense garbellar, inclòs cànon per extracció</x:t>
  </x:si>
  <x:si>
    <x:t>Barreja de granulat per a sòl-ciment de granulometria SC40 o SC20</x:t>
  </x:si>
  <x:si>
    <x:t>Classif. i aport. de terra per a rebliments localitzats, de l'obra</x:t>
  </x:si>
  <x:si>
    <x:t>Sòl seleccionat tipus 2 de préstec</x:t>
  </x:si>
  <x:si>
    <x:t>Terra toler.</x:t>
  </x:si>
  <x:si>
    <x:t>Grava 30 a 50mm</x:t>
  </x:si>
  <x:si>
    <x:t>Bloc pedr.escull.pedra calc.1000 a 1200 kg</x:t>
  </x:si>
  <x:si>
    <x:t>Ciment pòrtland+fill.calc. CEM II/B-L 32,5R,sacs</x:t>
  </x:si>
  <x:si>
    <x:t>Ciment pòrtland CEM I 32,5 N</x:t>
  </x:si>
  <x:si>
    <x:t>Ciment pòrtland amb escòria CEM II/B-S 32,5 N, en sacs</x:t>
  </x:si>
  <x:si>
    <x:t>Ciment pòrtland amb escòria CEM II/B-S 32,5 N, a granel</x:t>
  </x:si>
  <x:si>
    <x:t>Emulsió bitum. catiònica al 60% de betum, tipus C60B4 ADH o C60B3 ADH</x:t>
  </x:si>
  <x:si>
    <x:t>Emulsió bitum. catiònica al 60% de betum, tipus C60B4 CUR o C60B3 CUR</x:t>
  </x:si>
  <x:si>
    <x:t xml:space="preserve">Emulsió bitum. catiònica en dissolució al 50% per a impermeabilitzacions </x:t>
  </x:si>
  <x:si>
    <x:t>Ciment pòrtland amb filler calcari CEM II/B-L 32,5 R,en sacs</x:t>
  </x:si>
  <x:si>
    <x:t>Formigó de 15 N/mm2, c.plàstica i granulat 20mm</x:t>
  </x:si>
  <x:si>
    <x:t>Formigó HM-20, c.plàstica i granulat 20 mm</x:t>
  </x:si>
  <x:si>
    <x:t>Formigó HA-25, c.plàstica i granulat 20 mm</x:t>
  </x:si>
  <x:si>
    <x:t>Formigó de 15 N/mm2, c.plàstica i granulat 20mm,&lt;=20% reciclat</x:t>
  </x:si>
  <x:si>
    <x:t>Formigó HRM-20, c.plàstica i granulat 20 mm,&lt;=20% reciclat</x:t>
  </x:si>
  <x:si>
    <x:t>Formigó HM-20/B/20/I,&gt;=200kg/m3 ciment</x:t>
  </x:si>
  <x:si>
    <x:t>Formigó HM-20/P/20/I,&gt;=200kg/m3 ciment</x:t>
  </x:si>
  <x:si>
    <x:t>Formigó HA-25/P/20/I,&gt;=250kg/m3 ciment</x:t>
  </x:si>
  <x:si>
    <x:t>Formigó neteja HL-150/B/20</x:t>
  </x:si>
  <x:si>
    <x:t>Formigó HA-25/L / 20 / IIa,&gt;= 375kg/m3 ciment, superplast.</x:t>
  </x:si>
  <x:si>
    <x:t>Formigó HA-30/B / 20 / IIa,&gt;= 275kg/m3 ciment</x:t>
  </x:si>
  <x:si>
    <x:t>Formigó HA-35/B/20/IV,&gt;= 325kg/m3 ciment</x:t>
  </x:si>
  <x:si>
    <x:t>Formigó HM-20/B / 20 / I,&gt;= 200kg/m3 ciment</x:t>
  </x:si>
  <x:si>
    <x:t xml:space="preserve">Morter de ciment de Classe M-5 </x:t>
  </x:si>
  <x:si>
    <x:t>Morter polimèric ciment+res.sint.fibr.</x:t>
  </x:si>
  <x:si>
    <x:t>Adhesiu resines epoxi sense dissolvents, de dos components i baixa viscositat,p/ús estructural per a</x:t>
  </x:si>
  <x:si>
    <x:t>Filferro acer galv.</x:t>
  </x:si>
  <x:si>
    <x:t>Filferro recuit,d=1,6 mm</x:t>
  </x:si>
  <x:si>
    <x:t>Tela met.simp. tors.filf.galv.+plastif.,D:2/3mm,50x50mm</x:t>
  </x:si>
  <x:si>
    <x:t>Filferro recuit,D=1,3mm</x:t>
  </x:si>
  <x:si>
    <x:t>Tac químic D=16mm,cargol, volandera i femella</x:t>
  </x:si>
  <x:si>
    <x:t>Acer b/corrugada B 500 S</x:t>
  </x:si>
  <x:si>
    <x:t>Acer en barres corrugades B500S</x:t>
  </x:si>
  <x:si>
    <x:t>Acer b/corrugada B500SD</x:t>
  </x:si>
  <x:si>
    <x:t>Tauló fusta pi p/10 usos</x:t>
  </x:si>
  <x:si>
    <x:t>Llata fusta pi</x:t>
  </x:si>
  <x:si>
    <x:t>Puntal met.telescòpic h=5m,150usos</x:t>
  </x:si>
  <x:si>
    <x:t>Amortització tauler de pi 22 mm, 10 usos</x:t>
  </x:si>
  <x:si>
    <x:t>Plafó metàl·lic50x100cm,50usos</x:t>
  </x:si>
  <x:si>
    <x:t>Plafó metàl·lic50x250cm,50usos</x:t>
  </x:si>
  <x:si>
    <x:t>Lloseta pref. entramat autop., enc. perdut ponts, voladiu fins a 2,50 m</x:t>
  </x:si>
  <x:si>
    <x:t>Contrafort metàl·licp/param.mur,h=5 i 10m,200usos</x:t>
  </x:si>
  <x:si>
    <x:t>Part propor.elem.aux.plafó met.50x100cm</x:t>
  </x:si>
  <x:si>
    <x:t>Part propor.elem.aux.plafó met.50x250cm</x:t>
  </x:si>
  <x:si>
    <x:t>Bloque hueco mortero cemento,liso 500x200x200mm,+hidrofugantes,c.vista,gris</x:t>
  </x:si>
  <x:si>
    <x:t>Maó calat,290x140x100mm,p/revestir,categoria I,HD,UNE-EN 771-1</x:t>
  </x:si>
  <x:si>
    <x:t>Part Proporcional d'elements auxiliars</x:t>
  </x:si>
  <x:si>
    <x:t xml:space="preserve">Disposició controlada dipòsit autoritzat inclòs el cànon sobre la deposició controlada dels residus </x:t>
  </x:si>
  <x:si>
    <x:t>Disposició controlada planta compost.,residus vegetals bruts no perillosos,0,75t/m3,LER 20 02 01</x:t>
  </x:si>
  <x:si>
    <x:t>Biga prefabricadaformigó amb armadures pretesadessecció en doble T,llum=20 a 30m,inèrcia=2000000 i 3</x:t>
  </x:si>
  <x:si>
    <x:t>Pal intermedi acer galv.+plastif.D=50mm h=2,35m</x:t>
  </x:si>
  <x:si>
    <x:t>Pal punt sing. acer galv.+plastif.D=80mm h=2,35m</x:t>
  </x:si>
  <x:si>
    <x:t>Geotèxtil feltre PP no teix.lligat mecàn.,140 a 190g/m2</x:t>
  </x:si>
  <x:si>
    <x:t>cordó hidroexpansiu per a col·locar amb pistola</x:t>
  </x:si>
  <x:si>
    <x:t>Pintura poliuretà monocomponent,per a exteriors</x:t>
  </x:si>
  <x:si>
    <x:t>Pintura de dos components en fred de llarga durada</x:t>
  </x:si>
  <x:si>
    <x:t>Vorada de calçada C3 28x17 prefabricada de formigó</x:t>
  </x:si>
  <x:si>
    <x:t>Rigola pref. Formigó de 20 cm i 7 cm de gruix, 12% àrids reciclats</x:t>
  </x:si>
  <x:si>
    <x:t>Rajola hidràulica de morter de 20x20x4 cm</x:t>
  </x:si>
  <x:si>
    <x:t>Mescla bituminosa en calent AC22S p/intermitja,inclòs filler,sense incloure betum</x:t>
  </x:si>
  <x:si>
    <x:t>Mescla bituminosa en calent AC22G,p/base,inclòs filler,sense incloure betum</x:t>
  </x:si>
  <x:si>
    <x:t>Mesc.bit.AC 16 surf B 35/50S,granul.calcari</x:t>
  </x:si>
  <x:si>
    <x:t>Mescla bituminosa calent BBTM 8B, inclòs filler, sense incloure betum</x:t>
  </x:si>
  <x:si>
    <x:t>Mescla bituminosa en calent AC 16 surf 50/70 S, inclòs filler, sense incloure betum, a peu de planta</x:t>
  </x:si>
  <x:si>
    <x:t>Con plàstic reflector h=30cm,2usos,p/SiS</x:t>
  </x:si>
  <x:si>
    <x:t>Llumenera làmpada fixa color ambre,p/SiS</x:t>
  </x:si>
  <x:si>
    <x:t>Placa triangular,90cm pintura reflectant,2usos,p/SiS</x:t>
  </x:si>
  <x:si>
    <x:t>Placa circ.,D=90cm pintura reflectant,2usos,p/SiS</x:t>
  </x:si>
  <x:si>
    <x:t>Suport tub acer galv.,80x40x2mm p/barrera seguretat,2 usos,p/SiS</x:t>
  </x:si>
  <x:si>
    <x:t>Placa triangular acer.galv.90 cm, reflectància classe RA2</x:t>
  </x:si>
  <x:si>
    <x:t>Placa circular acer.galv.d 60 cm, reflectància classe RA2</x:t>
  </x:si>
  <x:si>
    <x:t>Placa acer.galv.de 60x60 cm, reflectància classe RA2</x:t>
  </x:si>
  <x:si>
    <x:t>Amort.barrera form.doble,pref.New Jersey (20 usos),p/SiS</x:t>
  </x:si>
  <x:si>
    <x:t>Placa o rètol en lames d'alumini &gt; a 1,50 m2, refl. classe RA2</x:t>
  </x:si>
  <x:si>
    <x:t>Suport d'acer galvanitzat de 80x40x2 mm, pe</x:t>
  </x:si>
  <x:si>
    <x:t>Pp de brides d'alumini i elements de fixació al suport de senyals de trànsit</x:t>
  </x:si>
  <x:si>
    <x:t>Tanca d'1,5 m d'alçària d'acer galvanitzat, amb ma</x:t>
  </x:si>
  <x:si>
    <x:t>Pal de tub d'acer galvanitzat de 2 m d'alçària, pe</x:t>
  </x:si>
  <x:si>
    <x:t>Tub circ. ranur. PVC,paret simp.,D=160mm</x:t>
  </x:si>
  <x:si>
    <x:t>Marc i reixa de 70x30 cm de fosa dúctil, per a 25 t de càrrega</x:t>
  </x:si>
  <x:si>
    <x:t>Tub form.arm. D=600mm,cl.3,campana</x:t>
  </x:si>
  <x:si>
    <x:t>Banda cont.plàstic,color,30cm</x:t>
  </x:si>
  <x:si>
    <x:t>Bastiment quadrat,+tapa,fos.dúctil p/pericó serv.,recolzada,pas 600x600mm,B125</x:t>
  </x:si>
  <x:si>
    <x:t>Pp.elem.munt.,p/tub form.arm.prefab.,D=600mm,cl.3,ASTM C 76,unió campana</x:t>
  </x:si>
  <x:si>
    <x:t>Tub rígid PVC, d= 32 mm, impacte=2J,resist.compress.=1250N</x:t>
  </x:si>
  <x:si>
    <x:t>Tub corbable corrugat PE,doble capa,DN=90mm,20J,450N,p/canal.soterrada</x:t>
  </x:si>
  <x:si>
    <x:t>Tub flexible corrugat de PVC DN 100mm, impacte=2J,resist.compress.= 250N</x:t>
  </x:si>
  <x:si>
    <x:t>Cable amb conductor de coure (classe 2 o classe 5), designació R Z1 0,6/1 kV 2x2,5 segons UNE 21123,</x:t>
  </x:si>
  <x:si>
    <x:t>Cable 0,6/1 kV RZ1-K (AS+), 1x10mm2</x:t>
  </x:si>
  <x:si>
    <x:t>Caixa de connexions i tallacircuits per a 1 o 2 lampades</x:t>
  </x:si>
  <x:si>
    <x:t xml:space="preserve">Columna de P.R.F.V, de 11 m d'alçària, nivell de seguretat passiva 2, amb placa base  </x:t>
  </x:si>
  <x:si>
    <x:t>Braçcorb de P.R.F.V. projecció horitzontal 2,00 m per a fixació damunt d'una columna</x:t>
  </x:si>
  <x:si>
    <x:t>AMIDAMENTS</x:t>
  </x:si>
  <x:si>
    <x:t>01.01.01.001</x:t>
  </x:si>
  <x:si>
    <x:t>L</x:t>
  </x:si>
  <x:si>
    <x:t>T</x:t>
  </x:si>
  <x:si>
    <x:t>Longitud (m)</x:t>
  </x:si>
  <x:si>
    <x:t>Alçada (m)</x:t>
  </x:si>
  <x:si>
    <x:t>Gruix (m)</x:t>
  </x:si>
  <x:si>
    <x:t xml:space="preserve">Tancament rotonda </x:t>
  </x:si>
  <x:si>
    <x:t>01.01.01.002</x:t>
  </x:si>
  <x:si>
    <x:t>Amplada (m)</x:t>
  </x:si>
  <x:si>
    <x:t>Gruix (cm)</x:t>
  </x:si>
  <x:si>
    <x:t>Rotonda (carrer Buïgas i Víctor Balaguer)</x:t>
  </x:si>
  <x:si>
    <x:t>01.01.02.001</x:t>
  </x:si>
  <x:si>
    <x:t>Segons amidaments auxiliars</x:t>
  </x:si>
  <x:si>
    <x:t>Àrea (m2)</x:t>
  </x:si>
  <x:si>
    <x:t>01.01.02.002</x:t>
  </x:si>
  <x:si>
    <x:t>Volum (m3)</x:t>
  </x:si>
  <x:si>
    <x:t>01.01.02.003</x:t>
  </x:si>
  <x:si>
    <x:t>01.01.02.004</x:t>
  </x:si>
  <x:si>
    <x:t>01.01.02.005</x:t>
  </x:si>
  <x:si>
    <x:t>01.01.02.006</x:t>
  </x:si>
  <x:si>
    <x:t>01.01.02.007</x:t>
  </x:si>
  <x:si>
    <x:t>01.01.03.01.001</x:t>
  </x:si>
  <x:si>
    <x:t>Resum</x:t>
  </x:si>
  <x:si>
    <x:t>01.01.03.01.002</x:t>
  </x:si>
  <x:si>
    <x:t>Via d'enllaç 3</x:t>
  </x:si>
  <x:si>
    <x:t>C</x:t>
  </x:si>
  <x:si>
    <x:t>Unitats</x:t>
  </x:si>
  <x:si>
    <x:t>Longitud</x:t>
  </x:si>
  <x:si>
    <x:t>Ample</x:t>
  </x:si>
  <x:si>
    <x:t>Alçada</x:t>
  </x:si>
  <x:si>
    <x:t>Rotonda</x:t>
  </x:si>
  <x:si>
    <x:t>01.01.03.01.003</x:t>
  </x:si>
  <x:si>
    <x:t>Area (m2)</x:t>
  </x:si>
  <x:si>
    <x:t>Voreres</x:t>
  </x:si>
  <x:si>
    <x:t>01.01.03.02.001</x:t>
  </x:si>
  <x:si>
    <x:t>01.01.03.02.002</x:t>
  </x:si>
  <x:si>
    <x:t>01.01.03.02.003</x:t>
  </x:si>
  <x:si>
    <x:t>01.01.03.03.001</x:t>
  </x:si>
  <x:si>
    <x:t>01.01.03.03.002</x:t>
  </x:si>
  <x:si>
    <x:t>01.01.03.03.003</x:t>
  </x:si>
  <x:si>
    <x:t>01.01.03.04.001</x:t>
  </x:si>
  <x:si>
    <x:t>Via d'enllaç3</x:t>
  </x:si>
  <x:si>
    <x:t>Exterior nord</x:t>
  </x:si>
  <x:si>
    <x:t>Interior</x:t>
  </x:si>
  <x:si>
    <x:t>01.01.03.04.002</x:t>
  </x:si>
  <x:si>
    <x:t>01.01.03.05.001</x:t>
  </x:si>
  <x:si>
    <x:t>Connexions amb Rotonda</x:t>
  </x:si>
  <x:si>
    <x:t>Superfície (m2)</x:t>
  </x:si>
  <x:si>
    <x:t>cm de gruix</x:t>
  </x:si>
  <x:si>
    <x:t xml:space="preserve">Carrer de Carles Buïgas </x:t>
  </x:si>
  <x:si>
    <x:t>Carrer de Costa i Deu</x:t>
  </x:si>
  <x:si>
    <x:t>Carrer de Salvador Gil i Vernet</x:t>
  </x:si>
  <x:si>
    <x:t>Carrer de Víctor Balaguer</x:t>
  </x:si>
  <x:si>
    <x:t>Carrer de Narcís Monturiol</x:t>
  </x:si>
  <x:si>
    <x:t>01.01.03.05.002</x:t>
  </x:si>
  <x:si>
    <x:t>Xamfrà Carles Buïgas - Salvador Gil i Vernet</x:t>
  </x:si>
  <x:si>
    <x:t>Xamfrà Carles Buïgas - Narcís Monturiol</x:t>
  </x:si>
  <x:si>
    <x:t>Xamfrà Víctor Balaguer - Costa i Deu</x:t>
  </x:si>
  <x:si>
    <x:t>Carrer Narcís Monturiol</x:t>
  </x:si>
  <x:si>
    <x:t>Carrer Costa i Deu</x:t>
  </x:si>
  <x:si>
    <x:t>01.01.03.05.003</x:t>
  </x:si>
  <x:si>
    <x:t>longitud (m)</x:t>
  </x:si>
  <x:si>
    <x:t>01.01.03.05.004</x:t>
  </x:si>
  <x:si>
    <x:t>Conexions amb Rotonda</x:t>
  </x:si>
  <x:si>
    <x:t>Carles Buïgas - Salvador Gil i Vernet</x:t>
  </x:si>
  <x:si>
    <x:t>01.01.03.05.005</x:t>
  </x:si>
  <x:si>
    <x:t>Connexions amb Rotonda 2</x:t>
  </x:si>
  <x:si>
    <x:t>01.01.03.05.006</x:t>
  </x:si>
  <x:si>
    <x:t>t/m3</x:t>
  </x:si>
  <x:si>
    <x:t>01.01.03.05.007</x:t>
  </x:si>
  <x:si>
    <x:t>Densitat (m3/t)</x:t>
  </x:si>
  <x:si>
    <x:t>Dotació (tn/t)</x:t>
  </x:si>
  <x:si>
    <x:t>01.01.03.05.008</x:t>
  </x:si>
  <x:si>
    <x:t>01.01.03.05.009</x:t>
  </x:si>
  <x:si>
    <x:t>01.01.04.001</x:t>
  </x:si>
  <x:si>
    <x:t>01.01.04.002</x:t>
  </x:si>
  <x:si>
    <x:t>Pous embornals</x:t>
  </x:si>
  <x:si>
    <x:t>Volum</x:t>
  </x:si>
  <x:si>
    <x:t xml:space="preserve">30*70*100 (parets 15 cm) </x:t>
  </x:si>
  <x:si>
    <x:t>01.01.04.003</x:t>
  </x:si>
  <x:si>
    <x:t xml:space="preserve">Embornals </x:t>
  </x:si>
  <x:si>
    <x:t>Previsió en pou embornal</x:t>
  </x:si>
  <x:si>
    <x:t>01.01.05.001</x:t>
  </x:si>
  <x:si>
    <x:t>Excavació terreny sobre coberta</x:t>
  </x:si>
  <x:si>
    <x:t>01.01.05.002</x:t>
  </x:si>
  <x:si>
    <x:t>Enderroc coberta</x:t>
  </x:si>
  <x:si>
    <x:t>Enderroc muret lateral</x:t>
  </x:si>
  <x:si>
    <x:t>Enderroc bigues existents</x:t>
  </x:si>
  <x:si>
    <x:t>01.01.05.003</x:t>
  </x:si>
  <x:si>
    <x:t>01.01.05.004</x:t>
  </x:si>
  <x:si>
    <x:t>Noves bigues laterals</x:t>
  </x:si>
  <x:si>
    <x:t>Noves bigues mur central</x:t>
  </x:si>
  <x:si>
    <x:t>01.01.05.005</x:t>
  </x:si>
  <x:si>
    <x:t>Noves bigues prefabricades</x:t>
  </x:si>
  <x:si>
    <x:t>01.01.05.006</x:t>
  </x:si>
  <x:si>
    <x:t>kg/m2</x:t>
  </x:si>
  <x:si>
    <x:t>Llosa de compressió</x:t>
  </x:si>
  <x:si>
    <x:t>kg/m</x:t>
  </x:si>
  <x:si>
    <x:t>Recolzaments</x:t>
  </x:si>
  <x:si>
    <x:t>Noves bigues</x:t>
  </x:si>
  <x:si>
    <x:t>Percentatge parcial</x:t>
  </x:si>
  <x:si>
    <x:t>01.01.05.007</x:t>
  </x:si>
  <x:si>
    <x:t>Connexió llosa-muret</x:t>
  </x:si>
  <x:si>
    <x:t>01.01.05.008</x:t>
  </x:si>
  <x:si>
    <x:t>Murets laterals</x:t>
  </x:si>
  <x:si>
    <x:t>01.01.05.009</x:t>
  </x:si>
  <x:si>
    <x:t>01.01.05.010</x:t>
  </x:si>
  <x:si>
    <x:t>01.01.05.011</x:t>
  </x:si>
  <x:si>
    <x:t>01.01.05.012</x:t>
  </x:si>
  <x:si>
    <x:t>01.01.05.013</x:t>
  </x:si>
  <x:si>
    <x:t>01.01.05.014</x:t>
  </x:si>
  <x:si>
    <x:t>01.01.05.015</x:t>
  </x:si>
  <x:si>
    <x:t>01.01.05.016</x:t>
  </x:si>
  <x:si>
    <x:t>Cales 2x2</x:t>
  </x:si>
  <x:si>
    <x:t>01.01.05.017</x:t>
  </x:si>
  <x:si>
    <x:t>01.01.05.018</x:t>
  </x:si>
  <x:si>
    <x:t>Previsió</x:t>
  </x:si>
  <x:si>
    <x:t>01.01.05.019</x:t>
  </x:si>
  <x:si>
    <x:t>01.01.06.01.001</x:t>
  </x:si>
  <x:si>
    <x:t>Segons taula d'amidaments auxiliars</x:t>
  </x:si>
  <x:si>
    <x:t>01.01.06.01.002</x:t>
  </x:si>
  <x:si>
    <x:t>01.01.06.01.003</x:t>
  </x:si>
  <x:si>
    <x:t>01.01.06.01.004</x:t>
  </x:si>
  <x:si>
    <x:t>Pas de vianats</x:t>
  </x:si>
  <x:si>
    <x:t xml:space="preserve">Carrer de Carles Buigas </x:t>
  </x:si>
  <x:si>
    <x:t>Carrer de Costa i deu</x:t>
  </x:si>
  <x:si>
    <x:t>Carrer de Salvador Gilvenet</x:t>
  </x:si>
  <x:si>
    <x:t>Via d'enllaç</x:t>
  </x:si>
  <x:si>
    <x:t>01.01.06.01.005</x:t>
  </x:si>
  <x:si>
    <x:t>01.01.07.01.01.001</x:t>
  </x:si>
  <x:si>
    <x:t>Profunditat (m)</x:t>
  </x:si>
  <x:si>
    <x:t>01.01.07.01.01.002</x:t>
  </x:si>
  <x:si>
    <x:t>01.01.07.01.01.003</x:t>
  </x:si>
  <x:si>
    <x:t>01.01.07.01.01.004</x:t>
  </x:si>
  <x:si>
    <x:t>01.01.07.01.02.001</x:t>
  </x:si>
  <x:si>
    <x:t>01.01.07.01.02.002</x:t>
  </x:si>
  <x:si>
    <x:t>01.01.07.01.02.003</x:t>
  </x:si>
  <x:si>
    <x:t>01.01.07.01.02.004</x:t>
  </x:si>
  <x:si>
    <x:t>01.01.09.01.001</x:t>
  </x:si>
  <x:si>
    <x:t>Encreuaments</x:t>
  </x:si>
  <x:si>
    <x:t>Carrer de Carles Buïgas</x:t>
  </x:si>
  <x:si>
    <x:t>01.01.09.01.002</x:t>
  </x:si>
  <x:si>
    <x:t>Connexions amb Glorieta 2</x:t>
  </x:si>
  <x:si>
    <x:t>01.01.10.001</x:t>
  </x:si>
  <x:si>
    <x:t>Estimació directa</x:t>
  </x:si>
  <x:si>
    <x:t>170107 (residus formigó)</x:t>
  </x:si>
  <x:si>
    <x:t>01.01.10.002</x:t>
  </x:si>
  <x:si>
    <x:t>01.01.10.003</x:t>
  </x:si>
  <x:si>
    <x:t>01.01.10.005</x:t>
  </x:si>
  <x:si>
    <x:t>01.02.01.001</x:t>
  </x:si>
  <x:si>
    <x:t>Àrea</x:t>
  </x:si>
  <x:si>
    <x:t>Gruix</x:t>
  </x:si>
  <x:si>
    <x:t>Rampa i solera</x:t>
  </x:si>
  <x:si>
    <x:t>Aletes laterals</x:t>
  </x:si>
  <x:si>
    <x:t>01.02.01.003</x:t>
  </x:si>
  <x:si>
    <x:t>Tub DN600 sortida bol esmorteïdor</x:t>
  </x:si>
  <x:si>
    <x:t>Reposició tub DN800 existent</x:t>
  </x:si>
  <x:si>
    <x:t>01.02.02.001</x:t>
  </x:si>
  <x:si>
    <x:t>Talussos dels marges la Riereta</x:t>
  </x:si>
  <x:si>
    <x:t>01.02.02.002</x:t>
  </x:si>
  <x:si>
    <x:t>01.02.02.003</x:t>
  </x:si>
  <x:si>
    <x:t>01.02.02.004</x:t>
  </x:si>
  <x:si>
    <x:t>Excavació de fonaments</x:t>
  </x:si>
  <x:si>
    <x:t>Revestiments escullera</x:t>
  </x:si>
  <x:si>
    <x:t>01.02.02.005</x:t>
  </x:si>
  <x:si>
    <x:t>Excavació en desmunt</x:t>
  </x:si>
  <x:si>
    <x:t>Profunditat</x:t>
  </x:si>
  <x:si>
    <x:t xml:space="preserve">Saneig materials </x:t>
  </x:si>
  <x:si>
    <x:t>Murs bol esmorteïdor</x:t>
  </x:si>
  <x:si>
    <x:t>Talussos revestiments escullera</x:t>
  </x:si>
  <x:si>
    <x:t>Saneig sota llosa horitzontal bol esmorteïdor</x:t>
  </x:si>
  <x:si>
    <x:t>01.02.02.006</x:t>
  </x:si>
  <x:si>
    <x:t>Reblerts</x:t>
  </x:si>
  <x:si>
    <x:t>Reblert excavació saneig (zona bol)</x:t>
  </x:si>
  <x:si>
    <x:t>Reblert trasdós murs bol esmorteïdor</x:t>
  </x:si>
  <x:si>
    <x:t>Terraplenat trasdós murs bol esmorteïdor</x:t>
  </x:si>
  <x:si>
    <x:t>Reblert fonaments revestiments escullera</x:t>
  </x:si>
  <x:si>
    <x:t>Terraplenat talussos revestiments escullera</x:t>
  </x:si>
  <x:si>
    <x:t>01.02.02.007</x:t>
  </x:si>
  <x:si>
    <x:t>Procedents d'excavacions de</x:t>
  </x:si>
  <x:si>
    <x:t>Fonaments revestiments escullera</x:t>
  </x:si>
  <x:si>
    <x:t>01.02.02.008</x:t>
  </x:si>
  <x:si>
    <x:t>Reblerts menys excavacions</x:t>
  </x:si>
  <x:si>
    <x:t>Excavació murs bol esmorteïdor</x:t>
  </x:si>
  <x:si>
    <x:t>Excavació fonaments revestiments escullera</x:t>
  </x:si>
  <x:si>
    <x:t>Excavació talussos revestiments escullera</x:t>
  </x:si>
  <x:si>
    <x:t>01.02.02.009</x:t>
  </x:si>
  <x:si>
    <x:t>Reblert excavació saneig (sortida bol)</x:t>
  </x:si>
  <x:si>
    <x:t>01.02.03.01.001</x:t>
  </x:si>
  <x:si>
    <x:t>Sota bol esmorteïdor</x:t>
  </x:si>
  <x:si>
    <x:t>01.02.03.01.003</x:t>
  </x:si>
  <x:si>
    <x:t>Pilons</x:t>
  </x:si>
  <x:si>
    <x:t>01.02.03.01.004</x:t>
  </x:si>
  <x:si>
    <x:t>Secció</x:t>
  </x:si>
  <x:si>
    <x:t>Quantia</x:t>
  </x:si>
  <x:si>
    <x:t>01.02.03.01.005</x:t>
  </x:si>
  <x:si>
    <x:t>Solera bol esmorteïdor</x:t>
  </x:si>
  <x:si>
    <x:t>01.02.03.01.006</x:t>
  </x:si>
  <x:si>
    <x:t>Rampa + solera</x:t>
  </x:si>
  <x:si>
    <x:t>Increment per a formació de pendents</x:t>
  </x:si>
  <x:si>
    <x:t>01.02.03.01.007</x:t>
  </x:si>
  <x:si>
    <x:t>01.02.03.01.008</x:t>
  </x:si>
  <x:si>
    <x:t>Àrea/Longitud</x:t>
  </x:si>
  <x:si>
    <x:t>Mur esquerra</x:t>
  </x:si>
  <x:si>
    <x:t>Mur dret</x:t>
  </x:si>
  <x:si>
    <x:t>Muret frontal</x:t>
  </x:si>
  <x:si>
    <x:t>Dents bol esmorteïdor (30 uts):</x:t>
  </x:si>
  <x:si>
    <x:t xml:space="preserve">Esgraó final rampa </x:t>
  </x:si>
  <x:si>
    <x:t>01.02.03.01.009</x:t>
  </x:si>
  <x:si>
    <x:t>Dents bol esmorteïdor</x:t>
  </x:si>
  <x:si>
    <x:t>Esgraó final rampa</x:t>
  </x:si>
  <x:si>
    <x:t>01.02.03.01.010</x:t>
  </x:si>
  <x:si>
    <x:t>Dents bol esmorteïdor:</x:t>
  </x:si>
  <x:si>
    <x:t>3 barres DN 16 mm d'1,70 m de longitud</x:t>
  </x:si>
  <x:si>
    <x:t>3 barres DN 16 mm d'1,50 m</x:t>
  </x:si>
  <x:si>
    <x:t>8 barres DN 16 mm de 0,30 m de longitud</x:t>
  </x:si>
  <x:si>
    <x:t>Esgraó final bol esmorteïdor:</x:t>
  </x:si>
  <x:si>
    <x:t>6 barrres DN 16 mm de 25 m de longitud</x:t>
  </x:si>
  <x:si>
    <x:t>60 barres d'1,7 m DN 16 mm</x:t>
  </x:si>
  <x:si>
    <x:t>60 barres d'1,20 m DN 16 mm</x:t>
  </x:si>
  <x:si>
    <x:t>01.02.03.01.011</x:t>
  </x:si>
  <x:si>
    <x:t>Sortida bol esmorteïdor (cunya)</x:t>
  </x:si>
  <x:si>
    <x:t>01.02.03.01.012</x:t>
  </x:si>
  <x:si>
    <x:t>Bol esmorteïdor</x:t>
  </x:si>
  <x:si>
    <x:t>01.02.03.01.013</x:t>
  </x:si>
  <x:si>
    <x:t>Sortida bol esmorteïdor</x:t>
  </x:si>
  <x:si>
    <x:t>01.02.03.02.001</x:t>
  </x:si>
  <x:si>
    <x:t>Cos del revestiment</x:t>
  </x:si>
  <x:si>
    <x:t>Fonament del revestiment</x:t>
  </x:si>
  <x:si>
    <x:t>Increment a la sortida del bol</x:t>
  </x:si>
  <x:si>
    <x:t>01.02.03.02.002</x:t>
  </x:si>
  <x:si>
    <x:t>Porositat escullera</x:t>
  </x:si>
  <x:si>
    <x:t>01.02.03.02.003</x:t>
  </x:si>
  <x:si>
    <x:t>01.02.03.02.004</x:t>
  </x:si>
  <x:si>
    <x:t>Material drenant trasdós</x:t>
  </x:si>
  <x:si>
    <x:t>01.02.03.02.005</x:t>
  </x:si>
  <x:si>
    <x:t>Geotèxtil trasdós mur</x:t>
  </x:si>
  <x:si>
    <x:t>01.02.03.02.006</x:t>
  </x:si>
  <x:si>
    <x:t>Tub de drenatge trasdós mur</x:t>
  </x:si>
  <x:si>
    <x:t>01.02.05.001</x:t>
  </x:si>
  <x:si>
    <x:t>Esponjament</x:t>
  </x:si>
  <x:si>
    <x:t>Esbrossada talussos marges</x:t>
  </x:si>
  <x:si>
    <x:t>01.02.05.002</x:t>
  </x:si>
  <x:si>
    <x:t>01.02.05.003</x:t>
  </x:si>
  <x:si>
    <x:t>01.02.05.004</x:t>
  </x:si>
  <x:si>
    <x:t>01.02.05.005</x:t>
  </x:si>
  <x:si>
    <x:t>Previsió residus municipals</x:t>
  </x:si>
  <x:si>
    <x:t>01.02.05.006</x:t>
  </x:si>
  <x:si>
    <x:t>Segons annex 13</x:t>
  </x:si>
</x:sst>
</file>

<file path=xl/styles.xml><?xml version="1.0" encoding="utf-8"?>
<x:styleSheet xmlns:x="http://schemas.openxmlformats.org/spreadsheetml/2006/main">
  <x:numFmts count="6">
    <x:numFmt numFmtId="0" formatCode=""/>
    <x:numFmt numFmtId="1" formatCode="@"/>
    <x:numFmt numFmtId="2" formatCode="General"/>
    <x:numFmt numFmtId="3" formatCode="###,###,##0.00"/>
    <x:numFmt numFmtId="4" formatCode="###,###,##0.000"/>
    <x:numFmt numFmtId="5" formatCode="###,###,##0.00000"/>
  </x:numFmts>
  <x:fonts count="16">
    <x:font>
      <x:vertAlign val="baseline"/>
      <x:sz val="11"/>
      <x:color rgb="FF000000"/>
      <x:name val="Calibri"/>
      <x:family val="2"/>
    </x:font>
    <x:font>
      <x:vertAlign val="baseline"/>
      <x:sz val="8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8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Calibri"/>
      <x:family val="2"/>
    </x:font>
    <x:font>
      <x:vertAlign val="baseline"/>
      <x:sz val="10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8"/>
      <x:color rgb="FF000000"/>
      <x:name val="Calibri"/>
      <x:family val="2"/>
    </x:font>
    <x:font>
      <x:b/>
      <x:vertAlign val="baseline"/>
      <x:sz val="10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Calibri"/>
      <x:family val="2"/>
    </x:font>
    <x:font>
      <x:vertAlign val="baseline"/>
      <x:sz val="8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vertAlign val="baseline"/>
      <x:sz val="11"/>
      <x:color rgb="FF008000"/>
      <x:name val="Calibri"/>
      <x:family val="2"/>
    </x:font>
  </x:fonts>
  <x:fills count="7">
    <x:fill>
      <x:patternFill patternType="none"/>
    </x:fill>
    <x:fill>
      <x:patternFill patternType="gray125"/>
    </x:fill>
    <x:fill>
      <x:patternFill patternType="solid">
        <x:fgColor rgb="FF99CCFF"/>
        <x:bgColor rgb="FF99CCFF"/>
      </x:patternFill>
    </x:fill>
    <x:fill>
      <x:patternFill patternType="solid">
        <x:fgColor rgb="FFC0C0C0"/>
        <x:bgColor rgb="FFC0C0C0"/>
      </x:patternFill>
    </x:fill>
    <x:fill>
      <x:patternFill patternType="solid">
        <x:fgColor rgb="FFFFFFCC"/>
        <x:bgColor rgb="FFFFFFCC"/>
      </x:patternFill>
    </x:fill>
    <x:fill>
      <x:patternFill patternType="solid">
        <x:fgColor rgb="FFC0C0C0"/>
        <x:bgColor rgb="FFC0C0C0"/>
      </x:patternFill>
    </x:fill>
    <x:fill>
      <x:patternFill patternType="solid">
        <x:fgColor rgb="FF00FFFF"/>
        <x:bgColor rgb="FF00FFFF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57">
    <x:xf numFmtId="0" fontId="0" fillId="0" borderId="0" applyNumberFormat="0" applyFill="1" applyBorder="0" applyAlignment="0" applyProtection="1">
      <x:protection locked="1" hidden="0"/>
    </x:xf>
    <x:xf numFmtId="0" fontId="1" fillId="0" borderId="0" applyNumberFormat="0" applyFill="1" applyBorder="0" applyAlignment="0" applyProtection="1">
      <x:protection locked="1" hidden="0"/>
    </x:xf>
    <x:xf numFmtId="0" fontId="0" fillId="2" borderId="0" applyNumberFormat="0" applyFill="0" applyBorder="0" applyAlignment="0" applyProtection="1">
      <x:protection locked="1" hidden="0"/>
    </x:xf>
    <x:xf numFmtId="0" fontId="2" fillId="2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1" fontId="1" fillId="0" borderId="0" applyNumberFormat="0" applyFill="1" applyBorder="0" applyAlignment="0" applyProtection="1">
      <x:protection locked="1" hidden="0"/>
    </x:xf>
    <x:xf numFmtId="2" fontId="1" fillId="0" borderId="0" applyNumberFormat="0" applyFill="1" applyBorder="0" applyAlignment="0" applyProtection="1">
      <x:protection locked="1" hidden="0"/>
    </x:xf>
    <x:xf numFmtId="3" fontId="1" fillId="4" borderId="0" applyNumberFormat="0" applyFill="0" applyBorder="0" applyAlignment="0" applyProtection="1">
      <x:protection locked="0" hidden="0"/>
    </x:xf>
    <x:xf numFmtId="4" fontId="1" fillId="4" borderId="0" applyNumberFormat="0" applyFill="0" applyBorder="0" applyAlignment="0" applyProtection="1">
      <x:protection locked="0" hidden="0"/>
    </x:xf>
    <x:xf numFmtId="3" fontId="1" fillId="0" borderId="0" applyNumberFormat="0" applyFill="1" applyBorder="0" applyAlignment="0" applyProtection="1">
      <x:protection locked="1" hidden="0"/>
    </x:xf>
    <x:xf numFmtId="0" fontId="4" fillId="0" borderId="0" applyNumberFormat="0" applyFill="1" applyBorder="0" applyAlignment="0" applyProtection="1">
      <x:protection locked="1" hidden="0"/>
    </x:xf>
    <x:xf numFmtId="3" fontId="4" fillId="0" borderId="0" applyNumberFormat="0" applyFill="1" applyBorder="0" applyAlignment="0" applyProtection="1">
      <x:protection locked="1" hidden="0"/>
    </x:xf>
    <x:xf numFmtId="0" fontId="2" fillId="2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6" fillId="0" borderId="0" applyNumberFormat="0" applyFill="1" applyBorder="0" applyAlignment="0" applyProtection="1">
      <x:protection locked="1" hidden="0"/>
    </x:xf>
    <x:xf numFmtId="0" fontId="7" fillId="2" borderId="0" applyNumberFormat="0" applyFill="0" applyBorder="0" applyAlignment="0" applyProtection="1">
      <x:protection locked="1" hidden="0"/>
    </x:xf>
    <x:xf numFmtId="0" fontId="8" fillId="5" borderId="0" applyNumberFormat="0" applyFill="0" applyBorder="0" applyAlignment="0" applyProtection="1">
      <x:protection locked="1" hidden="0"/>
    </x:xf>
    <x:xf numFmtId="0" fontId="9" fillId="2" borderId="0" applyNumberFormat="0" applyFill="0" applyBorder="0" applyAlignment="0" applyProtection="1">
      <x:protection locked="1" hidden="0"/>
    </x:xf>
    <x:xf numFmtId="0" fontId="10" fillId="0" borderId="0" applyNumberFormat="0" applyFill="1" applyBorder="0" applyAlignment="0" applyProtection="1">
      <x:protection locked="1" hidden="0"/>
    </x:xf>
    <x:xf numFmtId="0" fontId="5" fillId="0" borderId="0" applyNumberFormat="0" applyFill="1" applyBorder="0" applyAlignment="0" applyProtection="1">
      <x:protection locked="1" hidden="0"/>
    </x:xf>
    <x:xf numFmtId="0" fontId="5" fillId="0" borderId="0" applyNumberFormat="0" applyFill="1" applyBorder="0" applyAlignment="0" applyProtection="1">
      <x:protection locked="1" hidden="0"/>
    </x:xf>
    <x:xf numFmtId="4" fontId="10" fillId="0" borderId="0" applyNumberFormat="0" applyFill="1" applyBorder="0" applyAlignment="0" applyProtection="1">
      <x:protection locked="1" hidden="0"/>
    </x:xf>
    <x:xf numFmtId="4" fontId="10" fillId="4" borderId="0" applyNumberFormat="0" applyFill="0" applyBorder="0" applyAlignment="0" applyProtection="1">
      <x:protection locked="0" hidden="0"/>
    </x:xf>
    <x:xf numFmtId="0" fontId="5" fillId="4" borderId="0" applyNumberFormat="0" applyFill="0" applyBorder="0" applyAlignment="0" applyProtection="1">
      <x:protection locked="0" hidden="0"/>
    </x:xf>
    <x:xf numFmtId="3" fontId="10" fillId="4" borderId="0" applyNumberFormat="0" applyFill="0" applyBorder="0" applyAlignment="0" applyProtection="1">
      <x:protection locked="0" hidden="0"/>
    </x:xf>
    <x:xf numFmtId="4" fontId="5" fillId="4" borderId="0" applyNumberFormat="0" applyFill="0" applyBorder="0" applyAlignment="0" applyProtection="1">
      <x:protection locked="0" hidden="0"/>
    </x:xf>
    <x:xf numFmtId="5" fontId="5" fillId="4" borderId="0" applyNumberFormat="0" applyFill="0" applyBorder="0" applyAlignment="0" applyProtection="1">
      <x:protection locked="0" hidden="0"/>
    </x:xf>
    <x:xf numFmtId="5" fontId="5" fillId="0" borderId="0" applyNumberFormat="0" applyFill="1" applyBorder="0" applyAlignment="0" applyProtection="1">
      <x:protection locked="1" hidden="0"/>
    </x:xf>
    <x:xf numFmtId="0" fontId="5" fillId="0" borderId="0" applyNumberFormat="0" applyFill="1" applyBorder="0" applyAlignment="0" applyProtection="1">
      <x:protection locked="1" hidden="0"/>
    </x:xf>
    <x:xf numFmtId="5" fontId="5" fillId="4" borderId="1" applyNumberFormat="0" applyFill="0" applyBorder="1" applyAlignment="0" applyProtection="1">
      <x:protection locked="0" hidden="0"/>
    </x:xf>
    <x:xf numFmtId="0" fontId="2" fillId="2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4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  <x:xf numFmtId="4" fontId="4" fillId="0" borderId="0" applyNumberFormat="0" applyFill="1" applyBorder="0" applyAlignment="0" applyProtection="1">
      <x:protection locked="1" hidden="0"/>
    </x:xf>
    <x:xf numFmtId="4" fontId="4" fillId="4" borderId="0" applyNumberFormat="0" applyFill="0" applyBorder="0" applyAlignment="0" applyProtection="1">
      <x:protection locked="0" hidden="0"/>
    </x:xf>
    <x:xf numFmtId="0" fontId="0" fillId="4" borderId="0" applyNumberFormat="0" applyFill="0" applyBorder="0" applyAlignment="0" applyProtection="1">
      <x:protection locked="0" hidden="0"/>
    </x:xf>
    <x:xf numFmtId="3" fontId="4" fillId="4" borderId="0" applyNumberFormat="0" applyFill="0" applyBorder="0" applyAlignment="0" applyProtection="1">
      <x:protection locked="0" hidden="0"/>
    </x:xf>
    <x:xf numFmtId="4" fontId="0" fillId="4" borderId="0" applyNumberFormat="0" applyFill="0" applyBorder="0" applyAlignment="0" applyProtection="1">
      <x:protection locked="0" hidden="0"/>
    </x:xf>
    <x:xf numFmtId="5" fontId="0" fillId="4" borderId="0" applyNumberFormat="0" applyFill="0" applyBorder="0" applyAlignment="0" applyProtection="1">
      <x:protection locked="0" hidden="0"/>
    </x:xf>
    <x:xf numFmtId="5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  <x:xf numFmtId="5" fontId="0" fillId="4" borderId="1" applyNumberFormat="0" applyFill="0" applyBorder="1" applyAlignment="0" applyProtection="1">
      <x:protection locked="0" hidden="0"/>
    </x:xf>
    <x:xf numFmtId="0" fontId="12" fillId="0" borderId="0" applyNumberFormat="0" applyFill="1" applyBorder="0" applyAlignment="0" applyProtection="1">
      <x:protection locked="1" hidden="0"/>
    </x:xf>
    <x:xf numFmtId="0" fontId="13" fillId="2" borderId="0" applyNumberFormat="0" applyFill="0" applyBorder="0" applyAlignment="0" applyProtection="1">
      <x:protection locked="1" hidden="0"/>
    </x:xf>
    <x:xf numFmtId="0" fontId="14" fillId="0" borderId="0" applyNumberFormat="0" applyFill="1" applyBorder="0" applyAlignment="0" applyProtection="1">
      <x:protection locked="1" hidden="0"/>
    </x:xf>
    <x:xf numFmtId="1" fontId="14" fillId="0" borderId="0" applyNumberFormat="0" applyFill="1" applyBorder="0" applyAlignment="0" applyProtection="1">
      <x:protection locked="1" hidden="0"/>
    </x:xf>
    <x:xf numFmtId="2" fontId="14" fillId="0" borderId="0" applyNumberFormat="0" applyFill="1" applyBorder="0" applyAlignment="0" applyProtection="1">
      <x:protection locked="1" hidden="0"/>
    </x:xf>
    <x:xf numFmtId="4" fontId="14" fillId="4" borderId="0" applyNumberFormat="0" applyFill="0" applyBorder="0" applyAlignment="0" applyProtection="1">
      <x:protection locked="0" hidden="0"/>
    </x:xf>
    <x:xf numFmtId="0" fontId="15" fillId="4" borderId="0" applyNumberFormat="0" applyFill="0" applyBorder="0" applyAlignment="0" applyProtection="1">
      <x:protection locked="0" hidden="0"/>
    </x:xf>
    <x:xf numFmtId="4" fontId="15" fillId="4" borderId="2" applyNumberFormat="0" applyFill="0" applyBorder="1" applyAlignment="0" applyProtection="1">
      <x:protection locked="0" hidden="0"/>
    </x:xf>
    <x:xf numFmtId="4" fontId="11" fillId="4" borderId="0" applyNumberFormat="0" applyFill="0" applyBorder="0" applyAlignment="0" applyProtection="1">
      <x:protection locked="0" hidden="0"/>
    </x:xf>
    <x:xf numFmtId="4" fontId="11" fillId="4" borderId="2" applyNumberFormat="0" applyFill="0" applyBorder="1" applyAlignment="0" applyProtection="1">
      <x:protection locked="0" hidden="0"/>
    </x:xf>
    <x:xf numFmtId="0" fontId="11" fillId="6" borderId="0" applyNumberFormat="0" applyFill="0" applyBorder="0" applyAlignment="0" applyProtection="1">
      <x:protection locked="0" hidden="0"/>
    </x:xf>
    <x:xf numFmtId="4" fontId="11" fillId="6" borderId="2" applyNumberFormat="0" applyFill="0" applyBorder="1" applyAlignment="0" applyProtection="1">
      <x:protection locked="0" hidden="0"/>
    </x:xf>
  </x:cellStyleXfs>
  <x:cellXfs count="58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0" xfId="0" applyNumberFormat="0" applyFill="0" applyBorder="0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2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1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4" fontId="1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3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6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2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8" fillId="5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9" fillId="2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0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5" fillId="0" borderId="0" xfId="0" applyNumberFormat="0" applyFill="1" applyBorder="0" applyAlignment="0" applyProtection="1">
      <x:alignment horizontal="justify" vertical="top" textRotation="0" wrapText="1" indent="0" relativeIndent="0" justifyLastLine="0" shrinkToFit="0" readingOrder="0"/>
      <x:protection locked="1" hidden="0"/>
    </x:xf>
    <x:xf numFmtId="4" fontId="10" fillId="0" borderId="0" xfId="0" applyNumberFormat="0" applyFill="1" applyBorder="0" applyAlignment="0" applyProtection="1">
      <x:alignment horizontal="center" vertical="top" textRotation="0" wrapText="0" indent="0" relativeIndent="0" justifyLastLine="0" shrinkToFit="0" readingOrder="0"/>
      <x:protection locked="1" hidden="0"/>
    </x:xf>
    <x:xf numFmtId="4" fontId="10" fillId="4" borderId="0" xfId="0" applyNumberFormat="0" applyFill="0" applyBorder="0" applyAlignment="0" applyProtection="1">
      <x:alignment horizontal="left" vertical="top" textRotation="0" wrapText="0" indent="0" relativeIndent="0" justifyLastLine="0" shrinkToFit="0" readingOrder="0"/>
      <x:protection locked="0" hidden="0"/>
    </x:xf>
    <x:xf numFmtId="0" fontId="5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3" fontId="10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0" fontId="1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4" fontId="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5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5" fillId="0" borderId="0" xfId="0" applyNumberFormat="0" applyFill="1" applyBorder="0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5" fontId="5" fillId="4" borderId="1" xfId="0" applyNumberFormat="0" applyFill="0" applyBorder="1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3" fillId="3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4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justify" vertical="top" textRotation="0" wrapText="1" indent="0" relativeIndent="0" justifyLastLine="0" shrinkToFit="0" readingOrder="0"/>
      <x:protection locked="1" hidden="0"/>
    </x:xf>
    <x:xf numFmtId="4" fontId="4" fillId="0" borderId="0" xfId="0" applyNumberFormat="0" applyFill="1" applyBorder="0" applyAlignment="0" applyProtection="1">
      <x:alignment horizontal="center" vertical="top" textRotation="0" wrapText="0" indent="0" relativeIndent="0" justifyLastLine="0" shrinkToFit="0" readingOrder="0"/>
      <x:protection locked="1" hidden="0"/>
    </x:xf>
    <x:xf numFmtId="4" fontId="4" fillId="4" borderId="0" xfId="0" applyNumberFormat="0" applyFill="0" applyBorder="0" applyAlignment="0" applyProtection="1">
      <x:alignment horizontal="left" vertical="top" textRotation="0" wrapText="0" indent="0" relativeIndent="0" justifyLastLine="0" shrinkToFit="0" readingOrder="0"/>
      <x:protection locked="0" hidden="0"/>
    </x:xf>
    <x:xf numFmtId="0" fontId="0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3" fontId="4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4" fontId="0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0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0" borderId="0" xfId="0" applyNumberFormat="0" applyFill="1" applyBorder="0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5" fontId="0" fillId="4" borderId="1" xfId="0" applyNumberFormat="0" applyFill="0" applyBorder="1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12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3" fillId="2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4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1" fontId="14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2" fontId="14" fillId="0" borderId="0" xfId="0" applyNumberFormat="0" applyFill="1" applyBorder="0" applyAlignment="0" applyProtection="1">
      <x:alignment horizontal="justify" vertical="top" textRotation="0" wrapText="1" indent="0" relativeIndent="0" justifyLastLine="0" shrinkToFit="0" readingOrder="0"/>
      <x:protection locked="1" hidden="0"/>
    </x:xf>
    <x:xf numFmtId="4" fontId="14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0" fontId="1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4" fontId="15" fillId="4" borderId="2" xfId="0" applyNumberFormat="0" applyFill="0" applyBorder="1" applyAlignment="0" applyProtection="1">
      <x:alignment horizontal="right" vertical="bottom" textRotation="0" wrapText="0" indent="0" relativeIndent="0" justifyLastLine="0" shrinkToFit="0" readingOrder="0"/>
      <x:protection locked="0" hidden="0"/>
    </x:xf>
    <x:xf numFmtId="4" fontId="15" fillId="4" borderId="2" xfId="0" applyNumberFormat="0" applyFill="0" applyBorder="1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4" fontId="11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4" fontId="11" fillId="4" borderId="2" xfId="0" applyNumberFormat="0" applyFill="0" applyBorder="1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11" fillId="6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4" fontId="11" fillId="6" borderId="2" xfId="0" applyNumberFormat="0" applyFill="0" applyBorder="1" applyAlignment="0" applyProtection="1">
      <x:alignment horizontal="right" vertical="bottom" textRotation="0" wrapText="0" indent="0" relativeIndent="0" justifyLastLine="0" shrinkToFit="0" readingOrder="0"/>
      <x:protection locked="0" hidden="0"/>
    </x:xf>
    <x:xf numFmtId="4" fontId="11" fillId="6" borderId="2" xfId="0" applyNumberFormat="0" applyFill="0" applyBorder="1" applyAlignment="0" applyProtection="1">
      <x:alignment horizontal="general" vertical="bottom" textRotation="0" wrapText="0" indent="0" relativeIndent="0" justifyLastLine="0" shrinkToFit="0" readingOrder="0"/>
      <x:protection locked="0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calcChain" Target="/xl/calcChain.xml" Id="rId5" /><Relationship Type="http://schemas.openxmlformats.org/officeDocument/2006/relationships/theme" Target="/xl/theme/theme.xml" Id="rId6" /><Relationship Type="http://schemas.openxmlformats.org/officeDocument/2006/relationships/worksheet" Target="/xl/worksheets/sheet2.xml" Id="rId7" /><Relationship Type="http://schemas.openxmlformats.org/officeDocument/2006/relationships/worksheet" Target="/xl/worksheets/sheet3.xml" Id="rId8" /><Relationship Type="http://schemas.openxmlformats.org/officeDocument/2006/relationships/worksheet" Target="/xl/worksheets/sheet4.xml" Id="rId9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148"/>
  <x:sheetViews>
    <x:sheetView workbookViewId="0">
      <x:pane xSplit="0" ySplit="8" topLeftCell="A9" state="frozenSplit"/>
    </x:sheetView>
  </x:sheetViews>
  <x:sheetFormatPr defaultRowHeight="15"/>
  <x:cols>
    <x:col min="1" max="1" width="18.710625" style="0" customWidth="1"/>
    <x:col min="2" max="2" width="3.410625" style="0" customWidth="1"/>
    <x:col min="3" max="3" width="13.710625" style="0" customWidth="1"/>
    <x:col min="4" max="4" width="4.4106250000000005" style="0" customWidth="1"/>
    <x:col min="5" max="5" width="48.710625" style="0" customWidth="1"/>
    <x:col min="6" max="7" width="12.710625" style="0" customWidth="1"/>
    <x:col min="8" max="8" width="13.710625" style="0" customWidth="1"/>
  </x:cols>
  <x:sheetData>
    <x:row r="1" spans="1:8">
      <x:c r="E1" s="1" t="s">
        <x:v>0</x:v>
      </x:c>
      <x:c r="F1" s="1" t="s">
        <x:v>0</x:v>
      </x:c>
      <x:c r="G1" s="1" t="s">
        <x:v>0</x:v>
      </x:c>
      <x:c r="H1" s="1" t="s">
        <x:v>0</x:v>
      </x:c>
    </x:row>
    <x:row r="2" spans="1:8">
      <x:c r="E2" s="1" t="s">
        <x:v>1</x:v>
      </x:c>
      <x:c r="F2" s="1" t="s">
        <x:v>1</x:v>
      </x:c>
      <x:c r="G2" s="1" t="s">
        <x:v>1</x:v>
      </x:c>
      <x:c r="H2" s="1" t="s">
        <x:v>1</x:v>
      </x:c>
    </x:row>
    <x:row r="3" spans="1:8">
      <x:c r="E3" s="1" t="s">
        <x:v>2</x:v>
      </x:c>
      <x:c r="F3" s="1" t="s">
        <x:v>2</x:v>
      </x:c>
      <x:c r="G3" s="1" t="s">
        <x:v>2</x:v>
      </x:c>
      <x:c r="H3" s="1" t="s">
        <x:v>2</x:v>
      </x:c>
    </x:row>
    <x:row r="4" spans="1:8">
      <x:c r="E4" s="1" t="s"/>
      <x:c r="F4" s="1" t="s"/>
      <x:c r="G4" s="1" t="s"/>
      <x:c r="H4" s="1" t="s"/>
    </x:row>
    <x:row r="6" spans="1:8">
      <x:c r="C6" s="2" t="s"/>
      <x:c r="D6" s="2" t="s"/>
      <x:c r="E6" s="3" t="s">
        <x:v>3</x:v>
      </x:c>
      <x:c r="F6" s="2" t="s"/>
      <x:c r="G6" s="2" t="s"/>
      <x:c r="H6" s="2" t="s"/>
    </x:row>
    <x:row r="8" spans="1:8">
      <x:c r="F8" s="4" t="s">
        <x:v>4</x:v>
      </x:c>
      <x:c r="G8" s="4" t="s">
        <x:v>5</x:v>
      </x:c>
      <x:c r="H8" s="4" t="s">
        <x:v>6</x:v>
      </x:c>
    </x:row>
    <x:row r="10" spans="1:8">
      <x:c r="A10" s="1" t="s">
        <x:v>7</x:v>
      </x:c>
      <x:c r="B10" s="1" t="n">
        <x:v>1</x:v>
      </x:c>
      <x:c r="C10" s="1" t="s">
        <x:v>8</x:v>
      </x:c>
      <x:c r="D10" s="5" t="s">
        <x:v>9</x:v>
      </x:c>
      <x:c r="E10" s="6" t="s">
        <x:v>10</x:v>
      </x:c>
      <x:c r="F10" s="7" t="n">
        <x:v>15.07</x:v>
      </x:c>
      <x:c r="G10" s="8" t="n">
        <x:v>36</x:v>
      </x:c>
      <x:c r="H10" s="9">
        <x:f>ROUND(ROUND(F10,2)*ROUND(G10,3),2)</x:f>
      </x:c>
    </x:row>
    <x:row r="11" spans="1:8">
      <x:c r="A11" s="1" t="s">
        <x:v>7</x:v>
      </x:c>
      <x:c r="B11" s="1" t="n">
        <x:v>2</x:v>
      </x:c>
      <x:c r="C11" s="1" t="s">
        <x:v>11</x:v>
      </x:c>
      <x:c r="D11" s="5" t="s">
        <x:v>12</x:v>
      </x:c>
      <x:c r="E11" s="6" t="s">
        <x:v>13</x:v>
      </x:c>
      <x:c r="F11" s="7" t="n">
        <x:v>0.79</x:v>
      </x:c>
      <x:c r="G11" s="8" t="n">
        <x:v>4500</x:v>
      </x:c>
      <x:c r="H11" s="9">
        <x:f>ROUND(ROUND(F11,2)*ROUND(G11,3),2)</x:f>
      </x:c>
    </x:row>
    <x:row r="12" spans="1:8">
      <x:c r="A12" s="1" t="s">
        <x:v>14</x:v>
      </x:c>
      <x:c r="B12" s="1" t="n">
        <x:v>1</x:v>
      </x:c>
      <x:c r="C12" s="1" t="s">
        <x:v>15</x:v>
      </x:c>
      <x:c r="D12" s="5" t="s">
        <x:v>12</x:v>
      </x:c>
      <x:c r="E12" s="6" t="s">
        <x:v>16</x:v>
      </x:c>
      <x:c r="F12" s="7" t="n">
        <x:v>0.66</x:v>
      </x:c>
      <x:c r="G12" s="8" t="n">
        <x:v>1617.5</x:v>
      </x:c>
      <x:c r="H12" s="9">
        <x:f>ROUND(ROUND(F12,2)*ROUND(G12,3),2)</x:f>
      </x:c>
    </x:row>
    <x:row r="13" spans="1:8">
      <x:c r="A13" s="1" t="s">
        <x:v>14</x:v>
      </x:c>
      <x:c r="B13" s="1" t="n">
        <x:v>2</x:v>
      </x:c>
      <x:c r="C13" s="1" t="s">
        <x:v>17</x:v>
      </x:c>
      <x:c r="D13" s="5" t="s">
        <x:v>9</x:v>
      </x:c>
      <x:c r="E13" s="6" t="s">
        <x:v>18</x:v>
      </x:c>
      <x:c r="F13" s="7" t="n">
        <x:v>1.98</x:v>
      </x:c>
      <x:c r="G13" s="8" t="n">
        <x:v>647</x:v>
      </x:c>
      <x:c r="H13" s="9">
        <x:f>ROUND(ROUND(F13,2)*ROUND(G13,3),2)</x:f>
      </x:c>
    </x:row>
    <x:row r="14" spans="1:8">
      <x:c r="A14" s="1" t="s">
        <x:v>14</x:v>
      </x:c>
      <x:c r="B14" s="1" t="n">
        <x:v>3</x:v>
      </x:c>
      <x:c r="C14" s="1" t="s">
        <x:v>19</x:v>
      </x:c>
      <x:c r="D14" s="5" t="s">
        <x:v>9</x:v>
      </x:c>
      <x:c r="E14" s="6" t="s">
        <x:v>20</x:v>
      </x:c>
      <x:c r="F14" s="7" t="n">
        <x:v>3.62</x:v>
      </x:c>
      <x:c r="G14" s="8" t="n">
        <x:v>1208.4</x:v>
      </x:c>
      <x:c r="H14" s="9">
        <x:f>ROUND(ROUND(F14,2)*ROUND(G14,3),2)</x:f>
      </x:c>
    </x:row>
    <x:row r="15" spans="1:8">
      <x:c r="A15" s="1" t="s">
        <x:v>14</x:v>
      </x:c>
      <x:c r="B15" s="1" t="n">
        <x:v>4</x:v>
      </x:c>
      <x:c r="C15" s="1" t="s">
        <x:v>21</x:v>
      </x:c>
      <x:c r="D15" s="5" t="s">
        <x:v>9</x:v>
      </x:c>
      <x:c r="E15" s="6" t="s">
        <x:v>22</x:v>
      </x:c>
      <x:c r="F15" s="7" t="n">
        <x:v>1.44</x:v>
      </x:c>
      <x:c r="G15" s="8" t="n">
        <x:v>100.1</x:v>
      </x:c>
      <x:c r="H15" s="9">
        <x:f>ROUND(ROUND(F15,2)*ROUND(G15,3),2)</x:f>
      </x:c>
    </x:row>
    <x:row r="16" spans="1:8">
      <x:c r="A16" s="1" t="s">
        <x:v>14</x:v>
      </x:c>
      <x:c r="B16" s="1" t="n">
        <x:v>5</x:v>
      </x:c>
      <x:c r="C16" s="1" t="s">
        <x:v>23</x:v>
      </x:c>
      <x:c r="D16" s="5" t="s">
        <x:v>9</x:v>
      </x:c>
      <x:c r="E16" s="6" t="s">
        <x:v>24</x:v>
      </x:c>
      <x:c r="F16" s="7" t="n">
        <x:v>18.32</x:v>
      </x:c>
      <x:c r="G16" s="8" t="n">
        <x:v>672.3</x:v>
      </x:c>
      <x:c r="H16" s="9">
        <x:f>ROUND(ROUND(F16,2)*ROUND(G16,3),2)</x:f>
      </x:c>
    </x:row>
    <x:row r="17" spans="1:8">
      <x:c r="A17" s="1" t="s">
        <x:v>14</x:v>
      </x:c>
      <x:c r="B17" s="1" t="n">
        <x:v>6</x:v>
      </x:c>
      <x:c r="C17" s="1" t="s">
        <x:v>25</x:v>
      </x:c>
      <x:c r="D17" s="5" t="s">
        <x:v>9</x:v>
      </x:c>
      <x:c r="E17" s="6" t="s">
        <x:v>26</x:v>
      </x:c>
      <x:c r="F17" s="7" t="n">
        <x:v>7.53</x:v>
      </x:c>
      <x:c r="G17" s="8" t="n">
        <x:v>621.1</x:v>
      </x:c>
      <x:c r="H17" s="9">
        <x:f>ROUND(ROUND(F17,2)*ROUND(G17,3),2)</x:f>
      </x:c>
    </x:row>
    <x:row r="18" spans="1:8">
      <x:c r="A18" s="1" t="s">
        <x:v>14</x:v>
      </x:c>
      <x:c r="B18" s="1" t="n">
        <x:v>7</x:v>
      </x:c>
      <x:c r="C18" s="1" t="s">
        <x:v>27</x:v>
      </x:c>
      <x:c r="D18" s="5" t="s">
        <x:v>9</x:v>
      </x:c>
      <x:c r="E18" s="6" t="s">
        <x:v>28</x:v>
      </x:c>
      <x:c r="F18" s="7" t="n">
        <x:v>4.57</x:v>
      </x:c>
      <x:c r="G18" s="8" t="n">
        <x:v>1196.96</x:v>
      </x:c>
      <x:c r="H18" s="9">
        <x:f>ROUND(ROUND(F18,2)*ROUND(G18,3),2)</x:f>
      </x:c>
    </x:row>
    <x:row r="19" spans="1:8">
      <x:c r="A19" s="1" t="s">
        <x:v>29</x:v>
      </x:c>
      <x:c r="B19" s="1" t="n">
        <x:v>1</x:v>
      </x:c>
      <x:c r="C19" s="1" t="s">
        <x:v>30</x:v>
      </x:c>
      <x:c r="D19" s="5" t="s">
        <x:v>9</x:v>
      </x:c>
      <x:c r="E19" s="6" t="s">
        <x:v>31</x:v>
      </x:c>
      <x:c r="F19" s="7" t="n">
        <x:v>39.75</x:v>
      </x:c>
      <x:c r="G19" s="8" t="n">
        <x:v>542.4</x:v>
      </x:c>
      <x:c r="H19" s="9">
        <x:f>ROUND(ROUND(F19,2)*ROUND(G19,3),2)</x:f>
      </x:c>
    </x:row>
    <x:row r="20" spans="1:8">
      <x:c r="A20" s="1" t="s">
        <x:v>29</x:v>
      </x:c>
      <x:c r="B20" s="1" t="n">
        <x:v>2</x:v>
      </x:c>
      <x:c r="C20" s="1" t="s">
        <x:v>32</x:v>
      </x:c>
      <x:c r="D20" s="5" t="s">
        <x:v>9</x:v>
      </x:c>
      <x:c r="E20" s="6" t="s">
        <x:v>33</x:v>
      </x:c>
      <x:c r="F20" s="7" t="n">
        <x:v>19.89</x:v>
      </x:c>
      <x:c r="G20" s="8" t="n">
        <x:v>31.6</x:v>
      </x:c>
      <x:c r="H20" s="9">
        <x:f>ROUND(ROUND(F20,2)*ROUND(G20,3),2)</x:f>
      </x:c>
    </x:row>
    <x:row r="21" spans="1:8">
      <x:c r="A21" s="1" t="s">
        <x:v>29</x:v>
      </x:c>
      <x:c r="B21" s="1" t="n">
        <x:v>3</x:v>
      </x:c>
      <x:c r="C21" s="1" t="s">
        <x:v>34</x:v>
      </x:c>
      <x:c r="D21" s="5" t="s">
        <x:v>12</x:v>
      </x:c>
      <x:c r="E21" s="6" t="s">
        <x:v>35</x:v>
      </x:c>
      <x:c r="F21" s="7" t="n">
        <x:v>21.63</x:v>
      </x:c>
      <x:c r="G21" s="8" t="n">
        <x:v>877.8</x:v>
      </x:c>
      <x:c r="H21" s="9">
        <x:f>ROUND(ROUND(F21,2)*ROUND(G21,3),2)</x:f>
      </x:c>
    </x:row>
    <x:row r="22" spans="1:8">
      <x:c r="A22" s="1" t="s">
        <x:v>36</x:v>
      </x:c>
      <x:c r="B22" s="1" t="n">
        <x:v>1</x:v>
      </x:c>
      <x:c r="C22" s="1" t="s">
        <x:v>37</x:v>
      </x:c>
      <x:c r="D22" s="5" t="s">
        <x:v>38</x:v>
      </x:c>
      <x:c r="E22" s="6" t="s">
        <x:v>39</x:v>
      </x:c>
      <x:c r="F22" s="7" t="n">
        <x:v>36.21</x:v>
      </x:c>
      <x:c r="G22" s="8" t="n">
        <x:v>233.975</x:v>
      </x:c>
      <x:c r="H22" s="9">
        <x:f>ROUND(ROUND(F22,2)*ROUND(G22,3),2)</x:f>
      </x:c>
    </x:row>
    <x:row r="23" spans="1:8">
      <x:c r="A23" s="1" t="s">
        <x:v>36</x:v>
      </x:c>
      <x:c r="B23" s="1" t="n">
        <x:v>2</x:v>
      </x:c>
      <x:c r="C23" s="1" t="s">
        <x:v>40</x:v>
      </x:c>
      <x:c r="D23" s="5" t="s">
        <x:v>38</x:v>
      </x:c>
      <x:c r="E23" s="6" t="s">
        <x:v>41</x:v>
      </x:c>
      <x:c r="F23" s="7" t="n">
        <x:v>32.22</x:v>
      </x:c>
      <x:c r="G23" s="8" t="n">
        <x:v>282.485</x:v>
      </x:c>
      <x:c r="H23" s="9">
        <x:f>ROUND(ROUND(F23,2)*ROUND(G23,3),2)</x:f>
      </x:c>
    </x:row>
    <x:row r="24" spans="1:8">
      <x:c r="A24" s="1" t="s">
        <x:v>36</x:v>
      </x:c>
      <x:c r="B24" s="1" t="n">
        <x:v>3</x:v>
      </x:c>
      <x:c r="C24" s="1" t="s">
        <x:v>42</x:v>
      </x:c>
      <x:c r="D24" s="5" t="s">
        <x:v>38</x:v>
      </x:c>
      <x:c r="E24" s="6" t="s">
        <x:v>43</x:v>
      </x:c>
      <x:c r="F24" s="7" t="n">
        <x:v>32.17</x:v>
      </x:c>
      <x:c r="G24" s="8" t="n">
        <x:v>519.36</x:v>
      </x:c>
      <x:c r="H24" s="9">
        <x:f>ROUND(ROUND(F24,2)*ROUND(G24,3),2)</x:f>
      </x:c>
    </x:row>
    <x:row r="25" spans="1:8">
      <x:c r="A25" s="1" t="s">
        <x:v>44</x:v>
      </x:c>
      <x:c r="B25" s="1" t="n">
        <x:v>1</x:v>
      </x:c>
      <x:c r="C25" s="1" t="s">
        <x:v>45</x:v>
      </x:c>
      <x:c r="D25" s="5" t="s">
        <x:v>38</x:v>
      </x:c>
      <x:c r="E25" s="6" t="s">
        <x:v>46</x:v>
      </x:c>
      <x:c r="F25" s="7" t="n">
        <x:v>461.04</x:v>
      </x:c>
      <x:c r="G25" s="8" t="n">
        <x:v>44.6</x:v>
      </x:c>
      <x:c r="H25" s="9">
        <x:f>ROUND(ROUND(F25,2)*ROUND(G25,3),2)</x:f>
      </x:c>
    </x:row>
    <x:row r="26" spans="1:8">
      <x:c r="A26" s="1" t="s">
        <x:v>44</x:v>
      </x:c>
      <x:c r="B26" s="1" t="n">
        <x:v>2</x:v>
      </x:c>
      <x:c r="C26" s="1" t="s">
        <x:v>47</x:v>
      </x:c>
      <x:c r="D26" s="5" t="s">
        <x:v>12</x:v>
      </x:c>
      <x:c r="E26" s="6" t="s">
        <x:v>48</x:v>
      </x:c>
      <x:c r="F26" s="7" t="n">
        <x:v>0.29</x:v>
      </x:c>
      <x:c r="G26" s="8" t="n">
        <x:v>5957.89</x:v>
      </x:c>
      <x:c r="H26" s="9">
        <x:f>ROUND(ROUND(F26,2)*ROUND(G26,3),2)</x:f>
      </x:c>
    </x:row>
    <x:row r="27" spans="1:8">
      <x:c r="A27" s="1" t="s">
        <x:v>44</x:v>
      </x:c>
      <x:c r="B27" s="1" t="n">
        <x:v>3</x:v>
      </x:c>
      <x:c r="C27" s="1" t="s">
        <x:v>49</x:v>
      </x:c>
      <x:c r="D27" s="5" t="s">
        <x:v>12</x:v>
      </x:c>
      <x:c r="E27" s="6" t="s">
        <x:v>50</x:v>
      </x:c>
      <x:c r="F27" s="7" t="n">
        <x:v>0.92</x:v>
      </x:c>
      <x:c r="G27" s="8" t="n">
        <x:v>2142.6</x:v>
      </x:c>
      <x:c r="H27" s="9">
        <x:f>ROUND(ROUND(F27,2)*ROUND(G27,3),2)</x:f>
      </x:c>
    </x:row>
    <x:row r="28" spans="1:8">
      <x:c r="A28" s="1" t="s">
        <x:v>51</x:v>
      </x:c>
      <x:c r="B28" s="1" t="n">
        <x:v>1</x:v>
      </x:c>
      <x:c r="C28" s="1" t="s">
        <x:v>52</x:v>
      </x:c>
      <x:c r="D28" s="5" t="s">
        <x:v>53</x:v>
      </x:c>
      <x:c r="E28" s="6" t="s">
        <x:v>54</x:v>
      </x:c>
      <x:c r="F28" s="7" t="n">
        <x:v>25.73</x:v>
      </x:c>
      <x:c r="G28" s="8" t="n">
        <x:v>336.25</x:v>
      </x:c>
      <x:c r="H28" s="9">
        <x:f>ROUND(ROUND(F28,2)*ROUND(G28,3),2)</x:f>
      </x:c>
    </x:row>
    <x:row r="29" spans="1:8">
      <x:c r="A29" s="1" t="s">
        <x:v>51</x:v>
      </x:c>
      <x:c r="B29" s="1" t="n">
        <x:v>2</x:v>
      </x:c>
      <x:c r="C29" s="1" t="s">
        <x:v>55</x:v>
      </x:c>
      <x:c r="D29" s="5" t="s">
        <x:v>12</x:v>
      </x:c>
      <x:c r="E29" s="6" t="s">
        <x:v>56</x:v>
      </x:c>
      <x:c r="F29" s="7" t="n">
        <x:v>32.22</x:v>
      </x:c>
      <x:c r="G29" s="8" t="n">
        <x:v>877.8</x:v>
      </x:c>
      <x:c r="H29" s="9">
        <x:f>ROUND(ROUND(F29,2)*ROUND(G29,3),2)</x:f>
      </x:c>
    </x:row>
    <x:row r="30" spans="1:8">
      <x:c r="A30" s="1" t="s">
        <x:v>57</x:v>
      </x:c>
      <x:c r="B30" s="1" t="n">
        <x:v>1</x:v>
      </x:c>
      <x:c r="C30" s="1" t="s">
        <x:v>11</x:v>
      </x:c>
      <x:c r="D30" s="5" t="s">
        <x:v>12</x:v>
      </x:c>
      <x:c r="E30" s="6" t="s">
        <x:v>13</x:v>
      </x:c>
      <x:c r="F30" s="7" t="n">
        <x:v>0.79</x:v>
      </x:c>
      <x:c r="G30" s="8" t="n">
        <x:v>5669.907</x:v>
      </x:c>
      <x:c r="H30" s="9">
        <x:f>ROUND(ROUND(F30,2)*ROUND(G30,3),2)</x:f>
      </x:c>
    </x:row>
    <x:row r="31" spans="1:8">
      <x:c r="A31" s="1" t="s">
        <x:v>57</x:v>
      </x:c>
      <x:c r="B31" s="1" t="n">
        <x:v>2</x:v>
      </x:c>
      <x:c r="C31" s="1" t="s">
        <x:v>52</x:v>
      </x:c>
      <x:c r="D31" s="5" t="s">
        <x:v>53</x:v>
      </x:c>
      <x:c r="E31" s="6" t="s">
        <x:v>54</x:v>
      </x:c>
      <x:c r="F31" s="7" t="n">
        <x:v>25.73</x:v>
      </x:c>
      <x:c r="G31" s="8" t="n">
        <x:v>240</x:v>
      </x:c>
      <x:c r="H31" s="9">
        <x:f>ROUND(ROUND(F31,2)*ROUND(G31,3),2)</x:f>
      </x:c>
    </x:row>
    <x:row r="32" spans="1:8">
      <x:c r="A32" s="1" t="s">
        <x:v>57</x:v>
      </x:c>
      <x:c r="B32" s="1" t="n">
        <x:v>3</x:v>
      </x:c>
      <x:c r="C32" s="1" t="s">
        <x:v>58</x:v>
      </x:c>
      <x:c r="D32" s="5" t="s">
        <x:v>53</x:v>
      </x:c>
      <x:c r="E32" s="6" t="s">
        <x:v>59</x:v>
      </x:c>
      <x:c r="F32" s="7" t="n">
        <x:v>14</x:v>
      </x:c>
      <x:c r="G32" s="8" t="n">
        <x:v>240</x:v>
      </x:c>
      <x:c r="H32" s="9">
        <x:f>ROUND(ROUND(F32,2)*ROUND(G32,3),2)</x:f>
      </x:c>
    </x:row>
    <x:row r="33" spans="1:8">
      <x:c r="A33" s="1" t="s">
        <x:v>57</x:v>
      </x:c>
      <x:c r="B33" s="1" t="n">
        <x:v>4</x:v>
      </x:c>
      <x:c r="C33" s="1" t="s">
        <x:v>60</x:v>
      </x:c>
      <x:c r="D33" s="5" t="s">
        <x:v>53</x:v>
      </x:c>
      <x:c r="E33" s="6" t="s">
        <x:v>61</x:v>
      </x:c>
      <x:c r="F33" s="7" t="n">
        <x:v>69.14</x:v>
      </x:c>
      <x:c r="G33" s="8" t="n">
        <x:v>12</x:v>
      </x:c>
      <x:c r="H33" s="9">
        <x:f>ROUND(ROUND(F33,2)*ROUND(G33,3),2)</x:f>
      </x:c>
    </x:row>
    <x:row r="34" spans="1:8">
      <x:c r="A34" s="1" t="s">
        <x:v>57</x:v>
      </x:c>
      <x:c r="B34" s="1" t="n">
        <x:v>5</x:v>
      </x:c>
      <x:c r="C34" s="1" t="s">
        <x:v>55</x:v>
      </x:c>
      <x:c r="D34" s="5" t="s">
        <x:v>12</x:v>
      </x:c>
      <x:c r="E34" s="6" t="s">
        <x:v>56</x:v>
      </x:c>
      <x:c r="F34" s="7" t="n">
        <x:v>32.22</x:v>
      </x:c>
      <x:c r="G34" s="8" t="n">
        <x:v>1032</x:v>
      </x:c>
      <x:c r="H34" s="9">
        <x:f>ROUND(ROUND(F34,2)*ROUND(G34,3),2)</x:f>
      </x:c>
    </x:row>
    <x:row r="35" spans="1:8">
      <x:c r="A35" s="1" t="s">
        <x:v>57</x:v>
      </x:c>
      <x:c r="B35" s="1" t="n">
        <x:v>6</x:v>
      </x:c>
      <x:c r="C35" s="1" t="s">
        <x:v>37</x:v>
      </x:c>
      <x:c r="D35" s="5" t="s">
        <x:v>38</x:v>
      </x:c>
      <x:c r="E35" s="6" t="s">
        <x:v>39</x:v>
      </x:c>
      <x:c r="F35" s="7" t="n">
        <x:v>36.21</x:v>
      </x:c>
      <x:c r="G35" s="8" t="n">
        <x:v>138.913</x:v>
      </x:c>
      <x:c r="H35" s="9">
        <x:f>ROUND(ROUND(F35,2)*ROUND(G35,3),2)</x:f>
      </x:c>
    </x:row>
    <x:row r="36" spans="1:8">
      <x:c r="A36" s="1" t="s">
        <x:v>57</x:v>
      </x:c>
      <x:c r="B36" s="1" t="n">
        <x:v>7</x:v>
      </x:c>
      <x:c r="C36" s="1" t="s">
        <x:v>45</x:v>
      </x:c>
      <x:c r="D36" s="5" t="s">
        <x:v>38</x:v>
      </x:c>
      <x:c r="E36" s="6" t="s">
        <x:v>46</x:v>
      </x:c>
      <x:c r="F36" s="7" t="n">
        <x:v>461.04</x:v>
      </x:c>
      <x:c r="G36" s="8" t="n">
        <x:v>6.667</x:v>
      </x:c>
      <x:c r="H36" s="9">
        <x:f>ROUND(ROUND(F36,2)*ROUND(G36,3),2)</x:f>
      </x:c>
    </x:row>
    <x:row r="37" spans="1:8">
      <x:c r="A37" s="1" t="s">
        <x:v>57</x:v>
      </x:c>
      <x:c r="B37" s="1" t="n">
        <x:v>8</x:v>
      </x:c>
      <x:c r="C37" s="1" t="s">
        <x:v>47</x:v>
      </x:c>
      <x:c r="D37" s="5" t="s">
        <x:v>12</x:v>
      </x:c>
      <x:c r="E37" s="6" t="s">
        <x:v>48</x:v>
      </x:c>
      <x:c r="F37" s="7" t="n">
        <x:v>0.29</x:v>
      </x:c>
      <x:c r="G37" s="8" t="n">
        <x:v>1889.969</x:v>
      </x:c>
      <x:c r="H37" s="9">
        <x:f>ROUND(ROUND(F37,2)*ROUND(G37,3),2)</x:f>
      </x:c>
    </x:row>
    <x:row r="38" spans="1:8">
      <x:c r="A38" s="1" t="s">
        <x:v>57</x:v>
      </x:c>
      <x:c r="B38" s="1" t="n">
        <x:v>9</x:v>
      </x:c>
      <x:c r="C38" s="1" t="s">
        <x:v>62</x:v>
      </x:c>
      <x:c r="D38" s="5" t="s">
        <x:v>53</x:v>
      </x:c>
      <x:c r="E38" s="6" t="s">
        <x:v>63</x:v>
      </x:c>
      <x:c r="F38" s="7" t="n">
        <x:v>6.85</x:v>
      </x:c>
      <x:c r="G38" s="8" t="n">
        <x:v>240</x:v>
      </x:c>
      <x:c r="H38" s="9">
        <x:f>ROUND(ROUND(F38,2)*ROUND(G38,3),2)</x:f>
      </x:c>
    </x:row>
    <x:row r="39" spans="1:8">
      <x:c r="A39" s="1" t="s">
        <x:v>64</x:v>
      </x:c>
      <x:c r="B39" s="1" t="n">
        <x:v>1</x:v>
      </x:c>
      <x:c r="C39" s="1" t="s">
        <x:v>65</x:v>
      </x:c>
      <x:c r="D39" s="5" t="s">
        <x:v>66</x:v>
      </x:c>
      <x:c r="E39" s="6" t="s">
        <x:v>67</x:v>
      </x:c>
      <x:c r="F39" s="7" t="n">
        <x:v>311.6</x:v>
      </x:c>
      <x:c r="G39" s="8" t="n">
        <x:v>9</x:v>
      </x:c>
      <x:c r="H39" s="9">
        <x:f>ROUND(ROUND(F39,2)*ROUND(G39,3),2)</x:f>
      </x:c>
    </x:row>
    <x:row r="40" spans="1:8">
      <x:c r="A40" s="1" t="s">
        <x:v>64</x:v>
      </x:c>
      <x:c r="B40" s="1" t="n">
        <x:v>2</x:v>
      </x:c>
      <x:c r="C40" s="1" t="s">
        <x:v>68</x:v>
      </x:c>
      <x:c r="D40" s="5" t="s">
        <x:v>9</x:v>
      </x:c>
      <x:c r="E40" s="6" t="s">
        <x:v>69</x:v>
      </x:c>
      <x:c r="F40" s="7" t="n">
        <x:v>8.36</x:v>
      </x:c>
      <x:c r="G40" s="8" t="n">
        <x:v>15.3</x:v>
      </x:c>
      <x:c r="H40" s="9">
        <x:f>ROUND(ROUND(F40,2)*ROUND(G40,3),2)</x:f>
      </x:c>
    </x:row>
    <x:row r="41" spans="1:8">
      <x:c r="A41" s="1" t="s">
        <x:v>64</x:v>
      </x:c>
      <x:c r="B41" s="1" t="n">
        <x:v>3</x:v>
      </x:c>
      <x:c r="C41" s="1" t="s">
        <x:v>70</x:v>
      </x:c>
      <x:c r="D41" s="5" t="s">
        <x:v>9</x:v>
      </x:c>
      <x:c r="E41" s="6" t="s">
        <x:v>71</x:v>
      </x:c>
      <x:c r="F41" s="7" t="n">
        <x:v>80.48</x:v>
      </x:c>
      <x:c r="G41" s="8" t="n">
        <x:v>9</x:v>
      </x:c>
      <x:c r="H41" s="9">
        <x:f>ROUND(ROUND(F41,2)*ROUND(G41,3),2)</x:f>
      </x:c>
    </x:row>
    <x:row r="42" spans="1:8">
      <x:c r="A42" s="1" t="s">
        <x:v>72</x:v>
      </x:c>
      <x:c r="B42" s="1" t="n">
        <x:v>1</x:v>
      </x:c>
      <x:c r="C42" s="1" t="s">
        <x:v>19</x:v>
      </x:c>
      <x:c r="D42" s="5" t="s">
        <x:v>9</x:v>
      </x:c>
      <x:c r="E42" s="6" t="s">
        <x:v>20</x:v>
      </x:c>
      <x:c r="F42" s="7" t="n">
        <x:v>3.62</x:v>
      </x:c>
      <x:c r="G42" s="8" t="n">
        <x:v>411.615</x:v>
      </x:c>
      <x:c r="H42" s="9">
        <x:f>ROUND(ROUND(F42,2)*ROUND(G42,3),2)</x:f>
      </x:c>
    </x:row>
    <x:row r="43" spans="1:8">
      <x:c r="A43" s="1" t="s">
        <x:v>72</x:v>
      </x:c>
      <x:c r="B43" s="1" t="n">
        <x:v>2</x:v>
      </x:c>
      <x:c r="C43" s="1" t="s">
        <x:v>73</x:v>
      </x:c>
      <x:c r="D43" s="5" t="s">
        <x:v>9</x:v>
      </x:c>
      <x:c r="E43" s="6" t="s">
        <x:v>74</x:v>
      </x:c>
      <x:c r="F43" s="7" t="n">
        <x:v>54.84</x:v>
      </x:c>
      <x:c r="G43" s="8" t="n">
        <x:v>489.686</x:v>
      </x:c>
      <x:c r="H43" s="9">
        <x:f>ROUND(ROUND(F43,2)*ROUND(G43,3),2)</x:f>
      </x:c>
    </x:row>
    <x:row r="44" spans="1:8">
      <x:c r="A44" s="1" t="s">
        <x:v>72</x:v>
      </x:c>
      <x:c r="B44" s="1" t="n">
        <x:v>3</x:v>
      </x:c>
      <x:c r="C44" s="1" t="s">
        <x:v>68</x:v>
      </x:c>
      <x:c r="D44" s="5" t="s">
        <x:v>9</x:v>
      </x:c>
      <x:c r="E44" s="6" t="s">
        <x:v>69</x:v>
      </x:c>
      <x:c r="F44" s="7" t="n">
        <x:v>8.36</x:v>
      </x:c>
      <x:c r="G44" s="8" t="n">
        <x:v>296.24</x:v>
      </x:c>
      <x:c r="H44" s="9">
        <x:f>ROUND(ROUND(F44,2)*ROUND(G44,3),2)</x:f>
      </x:c>
    </x:row>
    <x:row r="45" spans="1:8">
      <x:c r="A45" s="1" t="s">
        <x:v>72</x:v>
      </x:c>
      <x:c r="B45" s="1" t="n">
        <x:v>4</x:v>
      </x:c>
      <x:c r="C45" s="1" t="s">
        <x:v>75</x:v>
      </x:c>
      <x:c r="D45" s="5" t="s">
        <x:v>76</x:v>
      </x:c>
      <x:c r="E45" s="6" t="s">
        <x:v>77</x:v>
      </x:c>
      <x:c r="F45" s="7" t="n">
        <x:v>0.28</x:v>
      </x:c>
      <x:c r="G45" s="8" t="n">
        <x:v>180</x:v>
      </x:c>
      <x:c r="H45" s="9">
        <x:f>ROUND(ROUND(F45,2)*ROUND(G45,3),2)</x:f>
      </x:c>
    </x:row>
    <x:row r="46" spans="1:8">
      <x:c r="A46" s="1" t="s">
        <x:v>72</x:v>
      </x:c>
      <x:c r="B46" s="1" t="n">
        <x:v>5</x:v>
      </x:c>
      <x:c r="C46" s="1" t="s">
        <x:v>78</x:v>
      </x:c>
      <x:c r="D46" s="5" t="s">
        <x:v>12</x:v>
      </x:c>
      <x:c r="E46" s="6" t="s">
        <x:v>79</x:v>
      </x:c>
      <x:c r="F46" s="7" t="n">
        <x:v>39.36</x:v>
      </x:c>
      <x:c r="G46" s="8" t="n">
        <x:v>1107</x:v>
      </x:c>
      <x:c r="H46" s="9">
        <x:f>ROUND(ROUND(F46,2)*ROUND(G46,3),2)</x:f>
      </x:c>
    </x:row>
    <x:row r="47" spans="1:8">
      <x:c r="A47" s="1" t="s">
        <x:v>72</x:v>
      </x:c>
      <x:c r="B47" s="1" t="n">
        <x:v>6</x:v>
      </x:c>
      <x:c r="C47" s="1" t="s">
        <x:v>80</x:v>
      </x:c>
      <x:c r="D47" s="5" t="s">
        <x:v>81</x:v>
      </x:c>
      <x:c r="E47" s="6" t="s">
        <x:v>82</x:v>
      </x:c>
      <x:c r="F47" s="7" t="n">
        <x:v>1.05</x:v>
      </x:c>
      <x:c r="G47" s="8" t="n">
        <x:v>36286.628</x:v>
      </x:c>
      <x:c r="H47" s="9">
        <x:f>ROUND(ROUND(F47,2)*ROUND(G47,3),2)</x:f>
      </x:c>
    </x:row>
    <x:row r="48" spans="1:8">
      <x:c r="A48" s="1" t="s">
        <x:v>72</x:v>
      </x:c>
      <x:c r="B48" s="1" t="n">
        <x:v>7</x:v>
      </x:c>
      <x:c r="C48" s="1" t="s">
        <x:v>83</x:v>
      </x:c>
      <x:c r="D48" s="5" t="s">
        <x:v>66</x:v>
      </x:c>
      <x:c r="E48" s="6" t="s">
        <x:v>84</x:v>
      </x:c>
      <x:c r="F48" s="7" t="n">
        <x:v>11.74</x:v>
      </x:c>
      <x:c r="G48" s="8" t="n">
        <x:v>1120</x:v>
      </x:c>
      <x:c r="H48" s="9">
        <x:f>ROUND(ROUND(F48,2)*ROUND(G48,3),2)</x:f>
      </x:c>
    </x:row>
    <x:row r="49" spans="1:8">
      <x:c r="A49" s="1" t="s">
        <x:v>72</x:v>
      </x:c>
      <x:c r="B49" s="1" t="n">
        <x:v>8</x:v>
      </x:c>
      <x:c r="C49" s="1" t="s">
        <x:v>85</x:v>
      </x:c>
      <x:c r="D49" s="5" t="s">
        <x:v>9</x:v>
      </x:c>
      <x:c r="E49" s="6" t="s">
        <x:v>86</x:v>
      </x:c>
      <x:c r="F49" s="7" t="n">
        <x:v>114.32</x:v>
      </x:c>
      <x:c r="G49" s="8" t="n">
        <x:v>262.482</x:v>
      </x:c>
      <x:c r="H49" s="9">
        <x:f>ROUND(ROUND(F49,2)*ROUND(G49,3),2)</x:f>
      </x:c>
    </x:row>
    <x:row r="50" spans="1:8">
      <x:c r="A50" s="1" t="s">
        <x:v>72</x:v>
      </x:c>
      <x:c r="B50" s="1" t="n">
        <x:v>9</x:v>
      </x:c>
      <x:c r="C50" s="1" t="s">
        <x:v>87</x:v>
      </x:c>
      <x:c r="D50" s="5" t="s">
        <x:v>9</x:v>
      </x:c>
      <x:c r="E50" s="6" t="s">
        <x:v>88</x:v>
      </x:c>
      <x:c r="F50" s="7" t="n">
        <x:v>4.46</x:v>
      </x:c>
      <x:c r="G50" s="8" t="n">
        <x:v>296.24</x:v>
      </x:c>
      <x:c r="H50" s="9">
        <x:f>ROUND(ROUND(F50,2)*ROUND(G50,3),2)</x:f>
      </x:c>
    </x:row>
    <x:row r="51" spans="1:8">
      <x:c r="A51" s="1" t="s">
        <x:v>72</x:v>
      </x:c>
      <x:c r="B51" s="1" t="n">
        <x:v>10</x:v>
      </x:c>
      <x:c r="C51" s="1" t="s">
        <x:v>89</x:v>
      </x:c>
      <x:c r="D51" s="5" t="s">
        <x:v>9</x:v>
      </x:c>
      <x:c r="E51" s="6" t="s">
        <x:v>90</x:v>
      </x:c>
      <x:c r="F51" s="7" t="n">
        <x:v>12.73</x:v>
      </x:c>
      <x:c r="G51" s="8" t="n">
        <x:v>179.26</x:v>
      </x:c>
      <x:c r="H51" s="9">
        <x:f>ROUND(ROUND(F51,2)*ROUND(G51,3),2)</x:f>
      </x:c>
    </x:row>
    <x:row r="52" spans="1:8">
      <x:c r="A52" s="1" t="s">
        <x:v>72</x:v>
      </x:c>
      <x:c r="B52" s="1" t="n">
        <x:v>11</x:v>
      </x:c>
      <x:c r="C52" s="1" t="s">
        <x:v>91</x:v>
      </x:c>
      <x:c r="D52" s="5" t="s">
        <x:v>53</x:v>
      </x:c>
      <x:c r="E52" s="6" t="s">
        <x:v>92</x:v>
      </x:c>
      <x:c r="F52" s="7" t="n">
        <x:v>277.46</x:v>
      </x:c>
      <x:c r="G52" s="8" t="n">
        <x:v>553.5</x:v>
      </x:c>
      <x:c r="H52" s="9">
        <x:f>ROUND(ROUND(F52,2)*ROUND(G52,3),2)</x:f>
      </x:c>
    </x:row>
    <x:row r="53" spans="1:8">
      <x:c r="A53" s="1" t="s">
        <x:v>72</x:v>
      </x:c>
      <x:c r="B53" s="1" t="n">
        <x:v>12</x:v>
      </x:c>
      <x:c r="C53" s="1" t="s">
        <x:v>93</x:v>
      </x:c>
      <x:c r="D53" s="5" t="s">
        <x:v>12</x:v>
      </x:c>
      <x:c r="E53" s="6" t="s">
        <x:v>94</x:v>
      </x:c>
      <x:c r="F53" s="7" t="n">
        <x:v>9.89</x:v>
      </x:c>
      <x:c r="G53" s="8" t="n">
        <x:v>1372.05</x:v>
      </x:c>
      <x:c r="H53" s="9">
        <x:f>ROUND(ROUND(F53,2)*ROUND(G53,3),2)</x:f>
      </x:c>
    </x:row>
    <x:row r="54" spans="1:8">
      <x:c r="A54" s="1" t="s">
        <x:v>72</x:v>
      </x:c>
      <x:c r="B54" s="1" t="n">
        <x:v>13</x:v>
      </x:c>
      <x:c r="C54" s="1" t="s">
        <x:v>95</x:v>
      </x:c>
      <x:c r="D54" s="5" t="s">
        <x:v>66</x:v>
      </x:c>
      <x:c r="E54" s="6" t="s">
        <x:v>96</x:v>
      </x:c>
      <x:c r="F54" s="7" t="n">
        <x:v>8.42</x:v>
      </x:c>
      <x:c r="G54" s="8" t="n">
        <x:v>300</x:v>
      </x:c>
      <x:c r="H54" s="9">
        <x:f>ROUND(ROUND(F54,2)*ROUND(G54,3),2)</x:f>
      </x:c>
    </x:row>
    <x:row r="55" spans="1:8">
      <x:c r="A55" s="1" t="s">
        <x:v>72</x:v>
      </x:c>
      <x:c r="B55" s="1" t="n">
        <x:v>14</x:v>
      </x:c>
      <x:c r="C55" s="1" t="s">
        <x:v>97</x:v>
      </x:c>
      <x:c r="D55" s="5" t="s">
        <x:v>76</x:v>
      </x:c>
      <x:c r="E55" s="6" t="s">
        <x:v>98</x:v>
      </x:c>
      <x:c r="F55" s="7" t="n">
        <x:v>0.28</x:v>
      </x:c>
      <x:c r="G55" s="8" t="n">
        <x:v>300</x:v>
      </x:c>
      <x:c r="H55" s="9">
        <x:f>ROUND(ROUND(F55,2)*ROUND(G55,3),2)</x:f>
      </x:c>
    </x:row>
    <x:row r="56" spans="1:8">
      <x:c r="A56" s="1" t="s">
        <x:v>72</x:v>
      </x:c>
      <x:c r="B56" s="1" t="n">
        <x:v>15</x:v>
      </x:c>
      <x:c r="C56" s="1" t="s">
        <x:v>99</x:v>
      </x:c>
      <x:c r="D56" s="5" t="s">
        <x:v>12</x:v>
      </x:c>
      <x:c r="E56" s="6" t="s">
        <x:v>100</x:v>
      </x:c>
      <x:c r="F56" s="7" t="n">
        <x:v>470.1</x:v>
      </x:c>
      <x:c r="G56" s="8" t="n">
        <x:v>301.851</x:v>
      </x:c>
      <x:c r="H56" s="9">
        <x:f>ROUND(ROUND(F56,2)*ROUND(G56,3),2)</x:f>
      </x:c>
    </x:row>
    <x:row r="57" spans="1:8">
      <x:c r="A57" s="1" t="s">
        <x:v>72</x:v>
      </x:c>
      <x:c r="B57" s="1" t="n">
        <x:v>16</x:v>
      </x:c>
      <x:c r="C57" s="1" t="s">
        <x:v>101</x:v>
      </x:c>
      <x:c r="D57" s="5" t="s">
        <x:v>66</x:v>
      </x:c>
      <x:c r="E57" s="6" t="s">
        <x:v>102</x:v>
      </x:c>
      <x:c r="F57" s="7" t="n">
        <x:v>354.3</x:v>
      </x:c>
      <x:c r="G57" s="8" t="n">
        <x:v>20</x:v>
      </x:c>
      <x:c r="H57" s="9">
        <x:f>ROUND(ROUND(F57,2)*ROUND(G57,3),2)</x:f>
      </x:c>
    </x:row>
    <x:row r="58" spans="1:8">
      <x:c r="A58" s="1" t="s">
        <x:v>72</x:v>
      </x:c>
      <x:c r="B58" s="1" t="n">
        <x:v>17</x:v>
      </x:c>
      <x:c r="C58" s="1" t="s">
        <x:v>103</x:v>
      </x:c>
      <x:c r="D58" s="5" t="s">
        <x:v>12</x:v>
      </x:c>
      <x:c r="E58" s="6" t="s">
        <x:v>104</x:v>
      </x:c>
      <x:c r="F58" s="7" t="n">
        <x:v>448.5</x:v>
      </x:c>
      <x:c r="G58" s="8" t="n">
        <x:v>128.508</x:v>
      </x:c>
      <x:c r="H58" s="9">
        <x:f>ROUND(ROUND(F58,2)*ROUND(G58,3),2)</x:f>
      </x:c>
    </x:row>
    <x:row r="59" spans="1:8">
      <x:c r="A59" s="1" t="s">
        <x:v>72</x:v>
      </x:c>
      <x:c r="B59" s="1" t="n">
        <x:v>18</x:v>
      </x:c>
      <x:c r="C59" s="1" t="s">
        <x:v>105</x:v>
      </x:c>
      <x:c r="D59" s="5" t="s">
        <x:v>53</x:v>
      </x:c>
      <x:c r="E59" s="6" t="s">
        <x:v>106</x:v>
      </x:c>
      <x:c r="F59" s="7" t="n">
        <x:v>4.95</x:v>
      </x:c>
      <x:c r="G59" s="8" t="n">
        <x:v>100</x:v>
      </x:c>
      <x:c r="H59" s="9">
        <x:f>ROUND(ROUND(F59,2)*ROUND(G59,3),2)</x:f>
      </x:c>
    </x:row>
    <x:row r="60" spans="1:8">
      <x:c r="A60" s="1" t="s">
        <x:v>72</x:v>
      </x:c>
      <x:c r="B60" s="1" t="n">
        <x:v>19</x:v>
      </x:c>
      <x:c r="C60" s="1" t="s">
        <x:v>107</x:v>
      </x:c>
      <x:c r="D60" s="5" t="s">
        <x:v>12</x:v>
      </x:c>
      <x:c r="E60" s="6" t="s">
        <x:v>108</x:v>
      </x:c>
      <x:c r="F60" s="7" t="n">
        <x:v>3.62</x:v>
      </x:c>
      <x:c r="G60" s="8" t="n">
        <x:v>642.54</x:v>
      </x:c>
      <x:c r="H60" s="9">
        <x:f>ROUND(ROUND(F60,2)*ROUND(G60,3),2)</x:f>
      </x:c>
    </x:row>
    <x:row r="61" spans="1:8">
      <x:c r="A61" s="1" t="s">
        <x:v>109</x:v>
      </x:c>
      <x:c r="B61" s="1" t="n">
        <x:v>1</x:v>
      </x:c>
      <x:c r="C61" s="1" t="s">
        <x:v>110</x:v>
      </x:c>
      <x:c r="D61" s="5" t="s">
        <x:v>53</x:v>
      </x:c>
      <x:c r="E61" s="6" t="s">
        <x:v>111</x:v>
      </x:c>
      <x:c r="F61" s="7" t="n">
        <x:v>1.12</x:v>
      </x:c>
      <x:c r="G61" s="8" t="n">
        <x:v>34.67</x:v>
      </x:c>
      <x:c r="H61" s="9">
        <x:f>ROUND(ROUND(F61,2)*ROUND(G61,3),2)</x:f>
      </x:c>
    </x:row>
    <x:row r="62" spans="1:8">
      <x:c r="A62" s="1" t="s">
        <x:v>109</x:v>
      </x:c>
      <x:c r="B62" s="1" t="n">
        <x:v>2</x:v>
      </x:c>
      <x:c r="C62" s="1" t="s">
        <x:v>112</x:v>
      </x:c>
      <x:c r="D62" s="5" t="s">
        <x:v>53</x:v>
      </x:c>
      <x:c r="E62" s="6" t="s">
        <x:v>113</x:v>
      </x:c>
      <x:c r="F62" s="7" t="n">
        <x:v>1.39</x:v>
      </x:c>
      <x:c r="G62" s="8" t="n">
        <x:v>390</x:v>
      </x:c>
      <x:c r="H62" s="9">
        <x:f>ROUND(ROUND(F62,2)*ROUND(G62,3),2)</x:f>
      </x:c>
    </x:row>
    <x:row r="63" spans="1:8">
      <x:c r="A63" s="1" t="s">
        <x:v>109</x:v>
      </x:c>
      <x:c r="B63" s="1" t="n">
        <x:v>3</x:v>
      </x:c>
      <x:c r="C63" s="1" t="s">
        <x:v>114</x:v>
      </x:c>
      <x:c r="D63" s="5" t="s">
        <x:v>53</x:v>
      </x:c>
      <x:c r="E63" s="6" t="s">
        <x:v>115</x:v>
      </x:c>
      <x:c r="F63" s="7" t="n">
        <x:v>3.78</x:v>
      </x:c>
      <x:c r="G63" s="8" t="n">
        <x:v>29.01</x:v>
      </x:c>
      <x:c r="H63" s="9">
        <x:f>ROUND(ROUND(F63,2)*ROUND(G63,3),2)</x:f>
      </x:c>
    </x:row>
    <x:row r="64" spans="1:8">
      <x:c r="A64" s="1" t="s">
        <x:v>109</x:v>
      </x:c>
      <x:c r="B64" s="1" t="n">
        <x:v>4</x:v>
      </x:c>
      <x:c r="C64" s="1" t="s">
        <x:v>116</x:v>
      </x:c>
      <x:c r="D64" s="5" t="s">
        <x:v>53</x:v>
      </x:c>
      <x:c r="E64" s="6" t="s">
        <x:v>117</x:v>
      </x:c>
      <x:c r="F64" s="7" t="n">
        <x:v>4.3</x:v>
      </x:c>
      <x:c r="G64" s="8" t="n">
        <x:v>105</x:v>
      </x:c>
      <x:c r="H64" s="9">
        <x:f>ROUND(ROUND(F64,2)*ROUND(G64,3),2)</x:f>
      </x:c>
    </x:row>
    <x:row r="65" spans="1:8">
      <x:c r="A65" s="1" t="s">
        <x:v>109</x:v>
      </x:c>
      <x:c r="B65" s="1" t="n">
        <x:v>5</x:v>
      </x:c>
      <x:c r="C65" s="1" t="s">
        <x:v>118</x:v>
      </x:c>
      <x:c r="D65" s="5" t="s">
        <x:v>12</x:v>
      </x:c>
      <x:c r="E65" s="6" t="s">
        <x:v>119</x:v>
      </x:c>
      <x:c r="F65" s="7" t="n">
        <x:v>24.05</x:v>
      </x:c>
      <x:c r="G65" s="8" t="n">
        <x:v>176.89</x:v>
      </x:c>
      <x:c r="H65" s="9">
        <x:f>ROUND(ROUND(F65,2)*ROUND(G65,3),2)</x:f>
      </x:c>
    </x:row>
    <x:row r="66" spans="1:8">
      <x:c r="A66" s="1" t="s">
        <x:v>120</x:v>
      </x:c>
      <x:c r="B66" s="1" t="n">
        <x:v>1</x:v>
      </x:c>
      <x:c r="C66" s="1" t="s">
        <x:v>121</x:v>
      </x:c>
      <x:c r="D66" s="5" t="s">
        <x:v>66</x:v>
      </x:c>
      <x:c r="E66" s="6" t="s">
        <x:v>122</x:v>
      </x:c>
      <x:c r="F66" s="7" t="n">
        <x:v>64.62</x:v>
      </x:c>
      <x:c r="G66" s="8" t="n">
        <x:v>4</x:v>
      </x:c>
      <x:c r="H66" s="9">
        <x:f>ROUND(ROUND(F66,2)*ROUND(G66,3),2)</x:f>
      </x:c>
    </x:row>
    <x:row r="67" spans="1:8">
      <x:c r="A67" s="1" t="s">
        <x:v>120</x:v>
      </x:c>
      <x:c r="B67" s="1" t="n">
        <x:v>2</x:v>
      </x:c>
      <x:c r="C67" s="1" t="s">
        <x:v>123</x:v>
      </x:c>
      <x:c r="D67" s="5" t="s">
        <x:v>66</x:v>
      </x:c>
      <x:c r="E67" s="6" t="s">
        <x:v>124</x:v>
      </x:c>
      <x:c r="F67" s="7" t="n">
        <x:v>70.82</x:v>
      </x:c>
      <x:c r="G67" s="8" t="n">
        <x:v>10</x:v>
      </x:c>
      <x:c r="H67" s="9">
        <x:f>ROUND(ROUND(F67,2)*ROUND(G67,3),2)</x:f>
      </x:c>
    </x:row>
    <x:row r="68" spans="1:8">
      <x:c r="A68" s="1" t="s">
        <x:v>120</x:v>
      </x:c>
      <x:c r="B68" s="1" t="n">
        <x:v>3</x:v>
      </x:c>
      <x:c r="C68" s="1" t="s">
        <x:v>125</x:v>
      </x:c>
      <x:c r="D68" s="5" t="s">
        <x:v>66</x:v>
      </x:c>
      <x:c r="E68" s="6" t="s">
        <x:v>126</x:v>
      </x:c>
      <x:c r="F68" s="7" t="n">
        <x:v>68.59</x:v>
      </x:c>
      <x:c r="G68" s="8" t="n">
        <x:v>6</x:v>
      </x:c>
      <x:c r="H68" s="9">
        <x:f>ROUND(ROUND(F68,2)*ROUND(G68,3),2)</x:f>
      </x:c>
    </x:row>
    <x:row r="69" spans="1:8">
      <x:c r="A69" s="1" t="s">
        <x:v>120</x:v>
      </x:c>
      <x:c r="B69" s="1" t="n">
        <x:v>4</x:v>
      </x:c>
      <x:c r="C69" s="1" t="s">
        <x:v>127</x:v>
      </x:c>
      <x:c r="D69" s="5" t="s">
        <x:v>66</x:v>
      </x:c>
      <x:c r="E69" s="6" t="s">
        <x:v>128</x:v>
      </x:c>
      <x:c r="F69" s="7" t="n">
        <x:v>65.46</x:v>
      </x:c>
      <x:c r="G69" s="8" t="n">
        <x:v>16</x:v>
      </x:c>
      <x:c r="H69" s="9">
        <x:f>ROUND(ROUND(F69,2)*ROUND(G69,3),2)</x:f>
      </x:c>
    </x:row>
    <x:row r="70" spans="1:8">
      <x:c r="A70" s="1" t="s">
        <x:v>120</x:v>
      </x:c>
      <x:c r="B70" s="1" t="n">
        <x:v>5</x:v>
      </x:c>
      <x:c r="C70" s="1" t="s">
        <x:v>129</x:v>
      </x:c>
      <x:c r="D70" s="5" t="s">
        <x:v>66</x:v>
      </x:c>
      <x:c r="E70" s="6" t="s">
        <x:v>130</x:v>
      </x:c>
      <x:c r="F70" s="7" t="n">
        <x:v>75.85</x:v>
      </x:c>
      <x:c r="G70" s="8" t="n">
        <x:v>4</x:v>
      </x:c>
      <x:c r="H70" s="9">
        <x:f>ROUND(ROUND(F70,2)*ROUND(G70,3),2)</x:f>
      </x:c>
    </x:row>
    <x:row r="71" spans="1:8">
      <x:c r="A71" s="1" t="s">
        <x:v>120</x:v>
      </x:c>
      <x:c r="B71" s="1" t="n">
        <x:v>6</x:v>
      </x:c>
      <x:c r="C71" s="1" t="s">
        <x:v>131</x:v>
      </x:c>
      <x:c r="D71" s="5" t="s">
        <x:v>53</x:v>
      </x:c>
      <x:c r="E71" s="6" t="s">
        <x:v>132</x:v>
      </x:c>
      <x:c r="F71" s="7" t="n">
        <x:v>105.34</x:v>
      </x:c>
      <x:c r="G71" s="8" t="n">
        <x:v>12</x:v>
      </x:c>
      <x:c r="H71" s="9">
        <x:f>ROUND(ROUND(F71,2)*ROUND(G71,3),2)</x:f>
      </x:c>
    </x:row>
    <x:row r="72" spans="1:8">
      <x:c r="A72" s="1" t="s">
        <x:v>120</x:v>
      </x:c>
      <x:c r="B72" s="1" t="n">
        <x:v>7</x:v>
      </x:c>
      <x:c r="C72" s="1" t="s">
        <x:v>133</x:v>
      </x:c>
      <x:c r="D72" s="5" t="s">
        <x:v>12</x:v>
      </x:c>
      <x:c r="E72" s="6" t="s">
        <x:v>134</x:v>
      </x:c>
      <x:c r="F72" s="7" t="n">
        <x:v>228.56</x:v>
      </x:c>
      <x:c r="G72" s="8" t="n">
        <x:v>8.36</x:v>
      </x:c>
      <x:c r="H72" s="9">
        <x:f>ROUND(ROUND(F72,2)*ROUND(G72,3),2)</x:f>
      </x:c>
    </x:row>
    <x:row r="73" spans="1:8">
      <x:c r="A73" s="1" t="s">
        <x:v>120</x:v>
      </x:c>
      <x:c r="B73" s="1" t="n">
        <x:v>8</x:v>
      </x:c>
      <x:c r="C73" s="1" t="s">
        <x:v>135</x:v>
      </x:c>
      <x:c r="D73" s="5" t="s">
        <x:v>9</x:v>
      </x:c>
      <x:c r="E73" s="6" t="s">
        <x:v>136</x:v>
      </x:c>
      <x:c r="F73" s="7" t="n">
        <x:v>210.69</x:v>
      </x:c>
      <x:c r="G73" s="8" t="n">
        <x:v>4.7</x:v>
      </x:c>
      <x:c r="H73" s="9">
        <x:f>ROUND(ROUND(F73,2)*ROUND(G73,3),2)</x:f>
      </x:c>
    </x:row>
    <x:row r="74" spans="1:8">
      <x:c r="A74" s="1" t="s">
        <x:v>137</x:v>
      </x:c>
      <x:c r="B74" s="1" t="n">
        <x:v>1</x:v>
      </x:c>
      <x:c r="C74" s="1" t="s">
        <x:v>19</x:v>
      </x:c>
      <x:c r="D74" s="5" t="s">
        <x:v>9</x:v>
      </x:c>
      <x:c r="E74" s="6" t="s">
        <x:v>20</x:v>
      </x:c>
      <x:c r="F74" s="7" t="n">
        <x:v>3.62</x:v>
      </x:c>
      <x:c r="G74" s="8" t="n">
        <x:v>4.8</x:v>
      </x:c>
      <x:c r="H74" s="9">
        <x:f>ROUND(ROUND(F74,2)*ROUND(G74,3),2)</x:f>
      </x:c>
    </x:row>
    <x:row r="75" spans="1:8">
      <x:c r="A75" s="1" t="s">
        <x:v>137</x:v>
      </x:c>
      <x:c r="B75" s="1" t="n">
        <x:v>2</x:v>
      </x:c>
      <x:c r="C75" s="1" t="s">
        <x:v>80</x:v>
      </x:c>
      <x:c r="D75" s="5" t="s">
        <x:v>81</x:v>
      </x:c>
      <x:c r="E75" s="6" t="s">
        <x:v>82</x:v>
      </x:c>
      <x:c r="F75" s="7" t="n">
        <x:v>1.05</x:v>
      </x:c>
      <x:c r="G75" s="8" t="n">
        <x:v>1760</x:v>
      </x:c>
      <x:c r="H75" s="9">
        <x:f>ROUND(ROUND(F75,2)*ROUND(G75,3),2)</x:f>
      </x:c>
    </x:row>
    <x:row r="76" spans="1:8">
      <x:c r="A76" s="1" t="s">
        <x:v>137</x:v>
      </x:c>
      <x:c r="B76" s="1" t="n">
        <x:v>3</x:v>
      </x:c>
      <x:c r="C76" s="1" t="s">
        <x:v>85</x:v>
      </x:c>
      <x:c r="D76" s="5" t="s">
        <x:v>9</x:v>
      </x:c>
      <x:c r="E76" s="6" t="s">
        <x:v>86</x:v>
      </x:c>
      <x:c r="F76" s="7" t="n">
        <x:v>114.32</x:v>
      </x:c>
      <x:c r="G76" s="8" t="n">
        <x:v>4.8</x:v>
      </x:c>
      <x:c r="H76" s="9">
        <x:f>ROUND(ROUND(F76,2)*ROUND(G76,3),2)</x:f>
      </x:c>
    </x:row>
    <x:row r="77" spans="1:8">
      <x:c r="A77" s="1" t="s">
        <x:v>137</x:v>
      </x:c>
      <x:c r="B77" s="1" t="n">
        <x:v>4</x:v>
      </x:c>
      <x:c r="C77" s="1" t="s">
        <x:v>138</x:v>
      </x:c>
      <x:c r="D77" s="5" t="s">
        <x:v>12</x:v>
      </x:c>
      <x:c r="E77" s="6" t="s">
        <x:v>139</x:v>
      </x:c>
      <x:c r="F77" s="7" t="n">
        <x:v>38.01</x:v>
      </x:c>
      <x:c r="G77" s="8" t="n">
        <x:v>4.8</x:v>
      </x:c>
      <x:c r="H77" s="9">
        <x:f>ROUND(ROUND(F77,2)*ROUND(G77,3),2)</x:f>
      </x:c>
    </x:row>
    <x:row r="78" spans="1:8">
      <x:c r="A78" s="1" t="s">
        <x:v>140</x:v>
      </x:c>
      <x:c r="B78" s="1" t="n">
        <x:v>1</x:v>
      </x:c>
      <x:c r="C78" s="1" t="s">
        <x:v>19</x:v>
      </x:c>
      <x:c r="D78" s="5" t="s">
        <x:v>9</x:v>
      </x:c>
      <x:c r="E78" s="6" t="s">
        <x:v>20</x:v>
      </x:c>
      <x:c r="F78" s="7" t="n">
        <x:v>3.62</x:v>
      </x:c>
      <x:c r="G78" s="8" t="n">
        <x:v>1.875</x:v>
      </x:c>
      <x:c r="H78" s="9">
        <x:f>ROUND(ROUND(F78,2)*ROUND(G78,3),2)</x:f>
      </x:c>
    </x:row>
    <x:row r="79" spans="1:8">
      <x:c r="A79" s="1" t="s">
        <x:v>140</x:v>
      </x:c>
      <x:c r="B79" s="1" t="n">
        <x:v>2</x:v>
      </x:c>
      <x:c r="C79" s="1" t="s">
        <x:v>80</x:v>
      </x:c>
      <x:c r="D79" s="5" t="s">
        <x:v>81</x:v>
      </x:c>
      <x:c r="E79" s="6" t="s">
        <x:v>82</x:v>
      </x:c>
      <x:c r="F79" s="7" t="n">
        <x:v>1.05</x:v>
      </x:c>
      <x:c r="G79" s="8" t="n">
        <x:v>687.5</x:v>
      </x:c>
      <x:c r="H79" s="9">
        <x:f>ROUND(ROUND(F79,2)*ROUND(G79,3),2)</x:f>
      </x:c>
    </x:row>
    <x:row r="80" spans="1:8">
      <x:c r="A80" s="1" t="s">
        <x:v>140</x:v>
      </x:c>
      <x:c r="B80" s="1" t="n">
        <x:v>3</x:v>
      </x:c>
      <x:c r="C80" s="1" t="s">
        <x:v>85</x:v>
      </x:c>
      <x:c r="D80" s="5" t="s">
        <x:v>9</x:v>
      </x:c>
      <x:c r="E80" s="6" t="s">
        <x:v>86</x:v>
      </x:c>
      <x:c r="F80" s="7" t="n">
        <x:v>114.32</x:v>
      </x:c>
      <x:c r="G80" s="8" t="n">
        <x:v>1.875</x:v>
      </x:c>
      <x:c r="H80" s="9">
        <x:f>ROUND(ROUND(F80,2)*ROUND(G80,3),2)</x:f>
      </x:c>
    </x:row>
    <x:row r="81" spans="1:8">
      <x:c r="A81" s="1" t="s">
        <x:v>140</x:v>
      </x:c>
      <x:c r="B81" s="1" t="n">
        <x:v>4</x:v>
      </x:c>
      <x:c r="C81" s="1" t="s">
        <x:v>138</x:v>
      </x:c>
      <x:c r="D81" s="5" t="s">
        <x:v>12</x:v>
      </x:c>
      <x:c r="E81" s="6" t="s">
        <x:v>139</x:v>
      </x:c>
      <x:c r="F81" s="7" t="n">
        <x:v>38.01</x:v>
      </x:c>
      <x:c r="G81" s="8" t="n">
        <x:v>3</x:v>
      </x:c>
      <x:c r="H81" s="9">
        <x:f>ROUND(ROUND(F81,2)*ROUND(G81,3),2)</x:f>
      </x:c>
    </x:row>
    <x:row r="82" spans="1:8">
      <x:c r="A82" s="1" t="s">
        <x:v>141</x:v>
      </x:c>
      <x:c r="B82" s="1" t="n">
        <x:v>1</x:v>
      </x:c>
      <x:c r="C82" s="1" t="s">
        <x:v>142</x:v>
      </x:c>
      <x:c r="D82" s="5" t="s">
        <x:v>66</x:v>
      </x:c>
      <x:c r="E82" s="6" t="s">
        <x:v>143</x:v>
      </x:c>
      <x:c r="F82" s="7" t="n">
        <x:v>412.4</x:v>
      </x:c>
      <x:c r="G82" s="8" t="n">
        <x:v>2</x:v>
      </x:c>
      <x:c r="H82" s="9">
        <x:f>ROUND(ROUND(F82,2)*ROUND(G82,3),2)</x:f>
      </x:c>
    </x:row>
    <x:row r="83" spans="1:8">
      <x:c r="A83" s="1" t="s">
        <x:v>141</x:v>
      </x:c>
      <x:c r="B83" s="1" t="n">
        <x:v>2</x:v>
      </x:c>
      <x:c r="C83" s="1" t="s">
        <x:v>144</x:v>
      </x:c>
      <x:c r="D83" s="5" t="s">
        <x:v>66</x:v>
      </x:c>
      <x:c r="E83" s="6" t="s">
        <x:v>145</x:v>
      </x:c>
      <x:c r="F83" s="7" t="n">
        <x:v>70.22</x:v>
      </x:c>
      <x:c r="G83" s="8" t="n">
        <x:v>2</x:v>
      </x:c>
      <x:c r="H83" s="9">
        <x:f>ROUND(ROUND(F83,2)*ROUND(G83,3),2)</x:f>
      </x:c>
    </x:row>
    <x:row r="84" spans="1:8">
      <x:c r="A84" s="1" t="s">
        <x:v>141</x:v>
      </x:c>
      <x:c r="B84" s="1" t="n">
        <x:v>3</x:v>
      </x:c>
      <x:c r="C84" s="1" t="s">
        <x:v>146</x:v>
      </x:c>
      <x:c r="D84" s="5" t="s">
        <x:v>9</x:v>
      </x:c>
      <x:c r="E84" s="6" t="s">
        <x:v>147</x:v>
      </x:c>
      <x:c r="F84" s="7" t="n">
        <x:v>6.39</x:v>
      </x:c>
      <x:c r="G84" s="8" t="n">
        <x:v>40</x:v>
      </x:c>
      <x:c r="H84" s="9">
        <x:f>ROUND(ROUND(F84,2)*ROUND(G84,3),2)</x:f>
      </x:c>
    </x:row>
    <x:row r="85" spans="1:8">
      <x:c r="A85" s="1" t="s">
        <x:v>141</x:v>
      </x:c>
      <x:c r="B85" s="1" t="n">
        <x:v>4</x:v>
      </x:c>
      <x:c r="C85" s="1" t="s">
        <x:v>148</x:v>
      </x:c>
      <x:c r="D85" s="5" t="s">
        <x:v>53</x:v>
      </x:c>
      <x:c r="E85" s="6" t="s">
        <x:v>149</x:v>
      </x:c>
      <x:c r="F85" s="7" t="n">
        <x:v>4.89</x:v>
      </x:c>
      <x:c r="G85" s="8" t="n">
        <x:v>40</x:v>
      </x:c>
      <x:c r="H85" s="9">
        <x:f>ROUND(ROUND(F85,2)*ROUND(G85,3),2)</x:f>
      </x:c>
    </x:row>
    <x:row r="86" spans="1:8">
      <x:c r="A86" s="1" t="s">
        <x:v>141</x:v>
      </x:c>
      <x:c r="B86" s="1" t="n">
        <x:v>5</x:v>
      </x:c>
      <x:c r="C86" s="1" t="s">
        <x:v>150</x:v>
      </x:c>
      <x:c r="D86" s="5" t="s">
        <x:v>53</x:v>
      </x:c>
      <x:c r="E86" s="6" t="s">
        <x:v>151</x:v>
      </x:c>
      <x:c r="F86" s="7" t="n">
        <x:v>3.85</x:v>
      </x:c>
      <x:c r="G86" s="8" t="n">
        <x:v>60</x:v>
      </x:c>
      <x:c r="H86" s="9">
        <x:f>ROUND(ROUND(F86,2)*ROUND(G86,3),2)</x:f>
      </x:c>
    </x:row>
    <x:row r="87" spans="1:8">
      <x:c r="A87" s="1" t="s">
        <x:v>141</x:v>
      </x:c>
      <x:c r="B87" s="1" t="n">
        <x:v>6</x:v>
      </x:c>
      <x:c r="C87" s="1" t="s">
        <x:v>152</x:v>
      </x:c>
      <x:c r="D87" s="5" t="s">
        <x:v>9</x:v>
      </x:c>
      <x:c r="E87" s="6" t="s">
        <x:v>153</x:v>
      </x:c>
      <x:c r="F87" s="7" t="n">
        <x:v>32.98</x:v>
      </x:c>
      <x:c r="G87" s="8" t="n">
        <x:v>8</x:v>
      </x:c>
      <x:c r="H87" s="9">
        <x:f>ROUND(ROUND(F87,2)*ROUND(G87,3),2)</x:f>
      </x:c>
    </x:row>
    <x:row r="88" spans="1:8">
      <x:c r="A88" s="1" t="s">
        <x:v>141</x:v>
      </x:c>
      <x:c r="B88" s="1" t="n">
        <x:v>7</x:v>
      </x:c>
      <x:c r="C88" s="1" t="s">
        <x:v>154</x:v>
      </x:c>
      <x:c r="D88" s="5" t="s">
        <x:v>53</x:v>
      </x:c>
      <x:c r="E88" s="6" t="s">
        <x:v>155</x:v>
      </x:c>
      <x:c r="F88" s="7" t="n">
        <x:v>0.38</x:v>
      </x:c>
      <x:c r="G88" s="8" t="n">
        <x:v>40</x:v>
      </x:c>
      <x:c r="H88" s="9">
        <x:f>ROUND(ROUND(F88,2)*ROUND(G88,3),2)</x:f>
      </x:c>
    </x:row>
    <x:row r="89" spans="1:8">
      <x:c r="A89" s="1" t="s">
        <x:v>141</x:v>
      </x:c>
      <x:c r="B89" s="1" t="n">
        <x:v>8</x:v>
      </x:c>
      <x:c r="C89" s="1" t="s">
        <x:v>87</x:v>
      </x:c>
      <x:c r="D89" s="5" t="s">
        <x:v>9</x:v>
      </x:c>
      <x:c r="E89" s="6" t="s">
        <x:v>88</x:v>
      </x:c>
      <x:c r="F89" s="7" t="n">
        <x:v>4.46</x:v>
      </x:c>
      <x:c r="G89" s="8" t="n">
        <x:v>24</x:v>
      </x:c>
      <x:c r="H89" s="9">
        <x:f>ROUND(ROUND(F89,2)*ROUND(G89,3),2)</x:f>
      </x:c>
    </x:row>
    <x:row r="90" spans="1:8">
      <x:c r="A90" s="1" t="s">
        <x:v>141</x:v>
      </x:c>
      <x:c r="B90" s="1" t="n">
        <x:v>9</x:v>
      </x:c>
      <x:c r="C90" s="1" t="s">
        <x:v>156</x:v>
      </x:c>
      <x:c r="D90" s="5" t="s">
        <x:v>66</x:v>
      </x:c>
      <x:c r="E90" s="6" t="s">
        <x:v>157</x:v>
      </x:c>
      <x:c r="F90" s="7" t="n">
        <x:v>1555.16</x:v>
      </x:c>
      <x:c r="G90" s="8" t="n">
        <x:v>1</x:v>
      </x:c>
      <x:c r="H90" s="9">
        <x:f>ROUND(ROUND(F90,2)*ROUND(G90,3),2)</x:f>
      </x:c>
    </x:row>
    <x:row r="91" spans="1:8">
      <x:c r="A91" s="1" t="s">
        <x:v>158</x:v>
      </x:c>
      <x:c r="B91" s="1" t="n">
        <x:v>1</x:v>
      </x:c>
      <x:c r="C91" s="1" t="s">
        <x:v>159</x:v>
      </x:c>
      <x:c r="D91" s="5" t="s">
        <x:v>12</x:v>
      </x:c>
      <x:c r="E91" s="6" t="s">
        <x:v>160</x:v>
      </x:c>
      <x:c r="F91" s="7" t="n">
        <x:v>34.82</x:v>
      </x:c>
      <x:c r="G91" s="8" t="n">
        <x:v>100</x:v>
      </x:c>
      <x:c r="H91" s="9">
        <x:f>ROUND(ROUND(F91,2)*ROUND(G91,3),2)</x:f>
      </x:c>
    </x:row>
    <x:row r="92" spans="1:8">
      <x:c r="A92" s="1" t="s">
        <x:v>158</x:v>
      </x:c>
      <x:c r="B92" s="1" t="n">
        <x:v>2</x:v>
      </x:c>
      <x:c r="C92" s="1" t="s">
        <x:v>161</x:v>
      </x:c>
      <x:c r="D92" s="5" t="s">
        <x:v>9</x:v>
      </x:c>
      <x:c r="E92" s="6" t="s">
        <x:v>162</x:v>
      </x:c>
      <x:c r="F92" s="7" t="n">
        <x:v>131.58</x:v>
      </x:c>
      <x:c r="G92" s="8" t="n">
        <x:v>5</x:v>
      </x:c>
      <x:c r="H92" s="9">
        <x:f>ROUND(ROUND(F92,2)*ROUND(G92,3),2)</x:f>
      </x:c>
    </x:row>
    <x:row r="93" spans="1:8">
      <x:c r="A93" s="1" t="s">
        <x:v>158</x:v>
      </x:c>
      <x:c r="B93" s="1" t="n">
        <x:v>3</x:v>
      </x:c>
      <x:c r="C93" s="1" t="s">
        <x:v>163</x:v>
      </x:c>
      <x:c r="D93" s="5" t="s">
        <x:v>53</x:v>
      </x:c>
      <x:c r="E93" s="6" t="s">
        <x:v>164</x:v>
      </x:c>
      <x:c r="F93" s="7" t="n">
        <x:v>28.89</x:v>
      </x:c>
      <x:c r="G93" s="8" t="n">
        <x:v>100</x:v>
      </x:c>
      <x:c r="H93" s="9">
        <x:f>ROUND(ROUND(F93,2)*ROUND(G93,3),2)</x:f>
      </x:c>
    </x:row>
    <x:row r="94" spans="1:8">
      <x:c r="A94" s="1" t="s">
        <x:v>165</x:v>
      </x:c>
      <x:c r="B94" s="1" t="n">
        <x:v>1</x:v>
      </x:c>
      <x:c r="C94" s="1" t="s">
        <x:v>166</x:v>
      </x:c>
      <x:c r="D94" s="5" t="s">
        <x:v>66</x:v>
      </x:c>
      <x:c r="E94" s="6" t="s">
        <x:v>167</x:v>
      </x:c>
      <x:c r="F94" s="7" t="n">
        <x:v>68.81</x:v>
      </x:c>
      <x:c r="G94" s="8" t="n">
        <x:v>5</x:v>
      </x:c>
      <x:c r="H94" s="9">
        <x:f>ROUND(ROUND(F94,2)*ROUND(G94,3),2)</x:f>
      </x:c>
    </x:row>
    <x:row r="95" spans="1:8">
      <x:c r="A95" s="1" t="s">
        <x:v>165</x:v>
      </x:c>
      <x:c r="B95" s="1" t="n">
        <x:v>2</x:v>
      </x:c>
      <x:c r="C95" s="1" t="s">
        <x:v>168</x:v>
      </x:c>
      <x:c r="D95" s="5" t="s">
        <x:v>66</x:v>
      </x:c>
      <x:c r="E95" s="6" t="s">
        <x:v>169</x:v>
      </x:c>
      <x:c r="F95" s="7" t="n">
        <x:v>105.07</x:v>
      </x:c>
      <x:c r="G95" s="8" t="n">
        <x:v>12</x:v>
      </x:c>
      <x:c r="H95" s="9">
        <x:f>ROUND(ROUND(F95,2)*ROUND(G95,3),2)</x:f>
      </x:c>
    </x:row>
    <x:row r="96" spans="1:8">
      <x:c r="A96" s="1" t="s">
        <x:v>165</x:v>
      </x:c>
      <x:c r="B96" s="1" t="n">
        <x:v>3</x:v>
      </x:c>
      <x:c r="C96" s="1" t="s">
        <x:v>170</x:v>
      </x:c>
      <x:c r="D96" s="5" t="s">
        <x:v>53</x:v>
      </x:c>
      <x:c r="E96" s="6" t="s">
        <x:v>171</x:v>
      </x:c>
      <x:c r="F96" s="7" t="n">
        <x:v>12.12</x:v>
      </x:c>
      <x:c r="G96" s="8" t="n">
        <x:v>17</x:v>
      </x:c>
      <x:c r="H96" s="9">
        <x:f>ROUND(ROUND(F96,2)*ROUND(G96,3),2)</x:f>
      </x:c>
    </x:row>
    <x:row r="97" spans="1:8">
      <x:c r="A97" s="1" t="s">
        <x:v>165</x:v>
      </x:c>
      <x:c r="B97" s="1" t="n">
        <x:v>4</x:v>
      </x:c>
      <x:c r="C97" s="1" t="s">
        <x:v>172</x:v>
      </x:c>
      <x:c r="D97" s="5" t="s">
        <x:v>66</x:v>
      </x:c>
      <x:c r="E97" s="6" t="s">
        <x:v>173</x:v>
      </x:c>
      <x:c r="F97" s="7" t="n">
        <x:v>4.65</x:v>
      </x:c>
      <x:c r="G97" s="8" t="n">
        <x:v>40</x:v>
      </x:c>
      <x:c r="H97" s="9">
        <x:f>ROUND(ROUND(F97,2)*ROUND(G97,3),2)</x:f>
      </x:c>
    </x:row>
    <x:row r="98" spans="1:8">
      <x:c r="A98" s="1" t="s">
        <x:v>165</x:v>
      </x:c>
      <x:c r="B98" s="1" t="n">
        <x:v>5</x:v>
      </x:c>
      <x:c r="C98" s="1" t="s">
        <x:v>174</x:v>
      </x:c>
      <x:c r="D98" s="5" t="s">
        <x:v>66</x:v>
      </x:c>
      <x:c r="E98" s="6" t="s">
        <x:v>175</x:v>
      </x:c>
      <x:c r="F98" s="7" t="n">
        <x:v>24.36</x:v>
      </x:c>
      <x:c r="G98" s="8" t="n">
        <x:v>10</x:v>
      </x:c>
      <x:c r="H98" s="9">
        <x:f>ROUND(ROUND(F98,2)*ROUND(G98,3),2)</x:f>
      </x:c>
    </x:row>
    <x:row r="99" spans="1:8">
      <x:c r="A99" s="1" t="s">
        <x:v>165</x:v>
      </x:c>
      <x:c r="B99" s="1" t="n">
        <x:v>6</x:v>
      </x:c>
      <x:c r="C99" s="1" t="s">
        <x:v>176</x:v>
      </x:c>
      <x:c r="D99" s="5" t="s">
        <x:v>53</x:v>
      </x:c>
      <x:c r="E99" s="6" t="s">
        <x:v>177</x:v>
      </x:c>
      <x:c r="F99" s="7" t="n">
        <x:v>58.13</x:v>
      </x:c>
      <x:c r="G99" s="8" t="n">
        <x:v>200</x:v>
      </x:c>
      <x:c r="H99" s="9">
        <x:f>ROUND(ROUND(F99,2)*ROUND(G99,3),2)</x:f>
      </x:c>
    </x:row>
    <x:row r="100" spans="1:8">
      <x:c r="A100" s="1" t="s">
        <x:v>178</x:v>
      </x:c>
      <x:c r="B100" s="1" t="n">
        <x:v>1</x:v>
      </x:c>
      <x:c r="C100" s="1" t="s">
        <x:v>179</x:v>
      </x:c>
      <x:c r="D100" s="5" t="s">
        <x:v>66</x:v>
      </x:c>
      <x:c r="E100" s="6" t="s">
        <x:v>180</x:v>
      </x:c>
      <x:c r="F100" s="7" t="n">
        <x:v>284.41</x:v>
      </x:c>
      <x:c r="G100" s="8" t="n">
        <x:v>12</x:v>
      </x:c>
      <x:c r="H100" s="9">
        <x:f>ROUND(ROUND(F100,2)*ROUND(G100,3),2)</x:f>
      </x:c>
    </x:row>
    <x:row r="101" spans="1:8">
      <x:c r="A101" s="1" t="s">
        <x:v>178</x:v>
      </x:c>
      <x:c r="B101" s="1" t="n">
        <x:v>2</x:v>
      </x:c>
      <x:c r="C101" s="1" t="s">
        <x:v>181</x:v>
      </x:c>
      <x:c r="D101" s="5" t="s">
        <x:v>53</x:v>
      </x:c>
      <x:c r="E101" s="6" t="s">
        <x:v>182</x:v>
      </x:c>
      <x:c r="F101" s="7" t="n">
        <x:v>91.71</x:v>
      </x:c>
      <x:c r="G101" s="8" t="n">
        <x:v>104</x:v>
      </x:c>
      <x:c r="H101" s="9">
        <x:f>ROUND(ROUND(F101,2)*ROUND(G101,3),2)</x:f>
      </x:c>
    </x:row>
    <x:row r="102" spans="1:8">
      <x:c r="A102" s="1" t="s">
        <x:v>183</x:v>
      </x:c>
      <x:c r="B102" s="1" t="n">
        <x:v>1</x:v>
      </x:c>
      <x:c r="C102" s="1" t="s">
        <x:v>184</x:v>
      </x:c>
      <x:c r="D102" s="5" t="s">
        <x:v>9</x:v>
      </x:c>
      <x:c r="E102" s="6" t="s">
        <x:v>185</x:v>
      </x:c>
      <x:c r="F102" s="7" t="n">
        <x:v>24.33</x:v>
      </x:c>
      <x:c r="G102" s="8" t="n">
        <x:v>315.57</x:v>
      </x:c>
      <x:c r="H102" s="9">
        <x:f>ROUND(ROUND(F102,2)*ROUND(G102,3),2)</x:f>
      </x:c>
    </x:row>
    <x:row r="103" spans="1:8">
      <x:c r="A103" s="1" t="s">
        <x:v>183</x:v>
      </x:c>
      <x:c r="B103" s="1" t="n">
        <x:v>2</x:v>
      </x:c>
      <x:c r="C103" s="1" t="s">
        <x:v>186</x:v>
      </x:c>
      <x:c r="D103" s="5" t="s">
        <x:v>9</x:v>
      </x:c>
      <x:c r="E103" s="6" t="s">
        <x:v>187</x:v>
      </x:c>
      <x:c r="F103" s="7" t="n">
        <x:v>24.34</x:v>
      </x:c>
      <x:c r="G103" s="8" t="n">
        <x:v>315.57</x:v>
      </x:c>
      <x:c r="H103" s="9">
        <x:f>ROUND(ROUND(F103,2)*ROUND(G103,3),2)</x:f>
      </x:c>
    </x:row>
    <x:row r="104" spans="1:8">
      <x:c r="A104" s="1" t="s">
        <x:v>183</x:v>
      </x:c>
      <x:c r="B104" s="1" t="n">
        <x:v>3</x:v>
      </x:c>
      <x:c r="C104" s="1" t="s">
        <x:v>188</x:v>
      </x:c>
      <x:c r="D104" s="5" t="s">
        <x:v>9</x:v>
      </x:c>
      <x:c r="E104" s="6" t="s">
        <x:v>189</x:v>
      </x:c>
      <x:c r="F104" s="7" t="n">
        <x:v>18.9</x:v>
      </x:c>
      <x:c r="G104" s="8" t="n">
        <x:v>315.57</x:v>
      </x:c>
      <x:c r="H104" s="9">
        <x:f>ROUND(ROUND(F104,2)*ROUND(G104,3),2)</x:f>
      </x:c>
    </x:row>
    <x:row r="105" spans="1:8">
      <x:c r="A105" s="1" t="s">
        <x:v>183</x:v>
      </x:c>
      <x:c r="B105" s="1" t="n">
        <x:v>4</x:v>
      </x:c>
      <x:c r="C105" s="1" t="s">
        <x:v>190</x:v>
      </x:c>
      <x:c r="D105" s="5" t="s">
        <x:v>191</x:v>
      </x:c>
      <x:c r="E105" s="6" t="s">
        <x:v>192</x:v>
      </x:c>
      <x:c r="F105" s="7" t="n">
        <x:v>7907.61</x:v>
      </x:c>
      <x:c r="G105" s="8" t="n">
        <x:v>1</x:v>
      </x:c>
      <x:c r="H105" s="9">
        <x:f>ROUND(ROUND(F105,2)*ROUND(G105,3),2)</x:f>
      </x:c>
    </x:row>
    <x:row r="106" spans="1:8">
      <x:c r="A106" s="1" t="s">
        <x:v>183</x:v>
      </x:c>
      <x:c r="B106" s="1" t="n">
        <x:v>5</x:v>
      </x:c>
      <x:c r="C106" s="1" t="s">
        <x:v>193</x:v>
      </x:c>
      <x:c r="D106" s="5" t="s">
        <x:v>38</x:v>
      </x:c>
      <x:c r="E106" s="6" t="s">
        <x:v>194</x:v>
      </x:c>
      <x:c r="F106" s="7" t="n">
        <x:v>256.78</x:v>
      </x:c>
      <x:c r="G106" s="8" t="n">
        <x:v>100</x:v>
      </x:c>
      <x:c r="H106" s="9">
        <x:f>ROUND(ROUND(F106,2)*ROUND(G106,3),2)</x:f>
      </x:c>
    </x:row>
    <x:row r="107" spans="1:8">
      <x:c r="A107" s="1" t="s">
        <x:v>195</x:v>
      </x:c>
      <x:c r="B107" s="1" t="n">
        <x:v>1</x:v>
      </x:c>
      <x:c r="C107" s="1" t="s">
        <x:v>196</x:v>
      </x:c>
      <x:c r="D107" s="5" t="s">
        <x:v>9</x:v>
      </x:c>
      <x:c r="E107" s="6" t="s">
        <x:v>197</x:v>
      </x:c>
      <x:c r="F107" s="7" t="n">
        <x:v>51.69</x:v>
      </x:c>
      <x:c r="G107" s="8" t="n">
        <x:v>306</x:v>
      </x:c>
      <x:c r="H107" s="9">
        <x:f>ROUND(ROUND(F107,2)*ROUND(G107,3),2)</x:f>
      </x:c>
    </x:row>
    <x:row r="108" spans="1:8">
      <x:c r="A108" s="1" t="s">
        <x:v>195</x:v>
      </x:c>
      <x:c r="B108" s="1" t="n">
        <x:v>2</x:v>
      </x:c>
      <x:c r="C108" s="1" t="s">
        <x:v>198</x:v>
      </x:c>
      <x:c r="D108" s="5" t="s">
        <x:v>66</x:v>
      </x:c>
      <x:c r="E108" s="6" t="s">
        <x:v>199</x:v>
      </x:c>
      <x:c r="F108" s="7" t="n">
        <x:v>2989.35</x:v>
      </x:c>
      <x:c r="G108" s="8" t="n">
        <x:v>1</x:v>
      </x:c>
      <x:c r="H108" s="9">
        <x:f>ROUND(ROUND(F108,2)*ROUND(G108,3),2)</x:f>
      </x:c>
    </x:row>
    <x:row r="109" spans="1:8">
      <x:c r="A109" s="1" t="s">
        <x:v>195</x:v>
      </x:c>
      <x:c r="B109" s="1" t="n">
        <x:v>3</x:v>
      </x:c>
      <x:c r="C109" s="1" t="s">
        <x:v>200</x:v>
      </x:c>
      <x:c r="D109" s="5" t="s">
        <x:v>66</x:v>
      </x:c>
      <x:c r="E109" s="6" t="s">
        <x:v>201</x:v>
      </x:c>
      <x:c r="F109" s="7" t="n">
        <x:v>286.71</x:v>
      </x:c>
      <x:c r="G109" s="8" t="n">
        <x:v>2</x:v>
      </x:c>
      <x:c r="H109" s="9">
        <x:f>ROUND(ROUND(F109,2)*ROUND(G109,3),2)</x:f>
      </x:c>
    </x:row>
    <x:row r="110" spans="1:8">
      <x:c r="A110" s="1" t="s">
        <x:v>202</x:v>
      </x:c>
      <x:c r="B110" s="1" t="n">
        <x:v>1</x:v>
      </x:c>
      <x:c r="C110" s="1" t="s">
        <x:v>203</x:v>
      </x:c>
      <x:c r="D110" s="5" t="s">
        <x:v>12</x:v>
      </x:c>
      <x:c r="E110" s="6" t="s">
        <x:v>204</x:v>
      </x:c>
      <x:c r="F110" s="7" t="n">
        <x:v>0.6</x:v>
      </x:c>
      <x:c r="G110" s="8" t="n">
        <x:v>640</x:v>
      </x:c>
      <x:c r="H110" s="9">
        <x:f>ROUND(ROUND(F110,2)*ROUND(G110,3),2)</x:f>
      </x:c>
    </x:row>
    <x:row r="111" spans="1:8">
      <x:c r="A111" s="1" t="s">
        <x:v>202</x:v>
      </x:c>
      <x:c r="B111" s="1" t="n">
        <x:v>2</x:v>
      </x:c>
      <x:c r="C111" s="1" t="s">
        <x:v>205</x:v>
      </x:c>
      <x:c r="D111" s="5" t="s">
        <x:v>12</x:v>
      </x:c>
      <x:c r="E111" s="6" t="s">
        <x:v>206</x:v>
      </x:c>
      <x:c r="F111" s="7" t="n">
        <x:v>4.6</x:v>
      </x:c>
      <x:c r="G111" s="8" t="n">
        <x:v>640</x:v>
      </x:c>
      <x:c r="H111" s="9">
        <x:f>ROUND(ROUND(F111,2)*ROUND(G111,3),2)</x:f>
      </x:c>
    </x:row>
    <x:row r="112" spans="1:8">
      <x:c r="A112" s="1" t="s">
        <x:v>202</x:v>
      </x:c>
      <x:c r="B112" s="1" t="n">
        <x:v>3</x:v>
      </x:c>
      <x:c r="C112" s="1" t="s">
        <x:v>207</x:v>
      </x:c>
      <x:c r="D112" s="5" t="s">
        <x:v>12</x:v>
      </x:c>
      <x:c r="E112" s="6" t="s">
        <x:v>208</x:v>
      </x:c>
      <x:c r="F112" s="7" t="n">
        <x:v>1.9</x:v>
      </x:c>
      <x:c r="G112" s="8" t="n">
        <x:v>240</x:v>
      </x:c>
      <x:c r="H112" s="9">
        <x:f>ROUND(ROUND(F112,2)*ROUND(G112,3),2)</x:f>
      </x:c>
    </x:row>
    <x:row r="113" spans="1:8">
      <x:c r="A113" s="1" t="s">
        <x:v>202</x:v>
      </x:c>
      <x:c r="B113" s="1" t="n">
        <x:v>4</x:v>
      </x:c>
      <x:c r="C113" s="1" t="s">
        <x:v>209</x:v>
      </x:c>
      <x:c r="D113" s="5" t="s">
        <x:v>9</x:v>
      </x:c>
      <x:c r="E113" s="6" t="s">
        <x:v>210</x:v>
      </x:c>
      <x:c r="F113" s="7" t="n">
        <x:v>10.31</x:v>
      </x:c>
      <x:c r="G113" s="8" t="n">
        <x:v>744</x:v>
      </x:c>
      <x:c r="H113" s="9">
        <x:f>ROUND(ROUND(F113,2)*ROUND(G113,3),2)</x:f>
      </x:c>
    </x:row>
    <x:row r="114" spans="1:8">
      <x:c r="A114" s="1" t="s">
        <x:v>202</x:v>
      </x:c>
      <x:c r="B114" s="1" t="n">
        <x:v>5</x:v>
      </x:c>
      <x:c r="C114" s="1" t="s">
        <x:v>211</x:v>
      </x:c>
      <x:c r="D114" s="5" t="s">
        <x:v>9</x:v>
      </x:c>
      <x:c r="E114" s="6" t="s">
        <x:v>212</x:v>
      </x:c>
      <x:c r="F114" s="7" t="n">
        <x:v>2.75</x:v>
      </x:c>
      <x:c r="G114" s="8" t="n">
        <x:v>5062</x:v>
      </x:c>
      <x:c r="H114" s="9">
        <x:f>ROUND(ROUND(F114,2)*ROUND(G114,3),2)</x:f>
      </x:c>
    </x:row>
    <x:row r="115" spans="1:8">
      <x:c r="A115" s="1" t="s">
        <x:v>202</x:v>
      </x:c>
      <x:c r="B115" s="1" t="n">
        <x:v>6</x:v>
      </x:c>
      <x:c r="C115" s="1" t="s">
        <x:v>213</x:v>
      </x:c>
      <x:c r="D115" s="5" t="s">
        <x:v>9</x:v>
      </x:c>
      <x:c r="E115" s="6" t="s">
        <x:v>214</x:v>
      </x:c>
      <x:c r="F115" s="7" t="n">
        <x:v>9.08</x:v>
      </x:c>
      <x:c r="G115" s="8" t="n">
        <x:v>7729</x:v>
      </x:c>
      <x:c r="H115" s="9">
        <x:f>ROUND(ROUND(F115,2)*ROUND(G115,3),2)</x:f>
      </x:c>
    </x:row>
    <x:row r="116" spans="1:8">
      <x:c r="A116" s="1" t="s">
        <x:v>202</x:v>
      </x:c>
      <x:c r="B116" s="1" t="n">
        <x:v>7</x:v>
      </x:c>
      <x:c r="C116" s="1" t="s">
        <x:v>215</x:v>
      </x:c>
      <x:c r="D116" s="5" t="s">
        <x:v>9</x:v>
      </x:c>
      <x:c r="E116" s="6" t="s">
        <x:v>216</x:v>
      </x:c>
      <x:c r="F116" s="7" t="n">
        <x:v>3.36</x:v>
      </x:c>
      <x:c r="G116" s="8" t="n">
        <x:v>3630</x:v>
      </x:c>
      <x:c r="H116" s="9">
        <x:f>ROUND(ROUND(F116,2)*ROUND(G116,3),2)</x:f>
      </x:c>
    </x:row>
    <x:row r="117" spans="1:8">
      <x:c r="A117" s="1" t="s">
        <x:v>202</x:v>
      </x:c>
      <x:c r="B117" s="1" t="n">
        <x:v>8</x:v>
      </x:c>
      <x:c r="C117" s="1" t="s">
        <x:v>217</x:v>
      </x:c>
      <x:c r="D117" s="5" t="s">
        <x:v>9</x:v>
      </x:c>
      <x:c r="E117" s="6" t="s">
        <x:v>218</x:v>
      </x:c>
      <x:c r="F117" s="7" t="n">
        <x:v>4.47</x:v>
      </x:c>
      <x:c r="G117" s="8" t="n">
        <x:v>4099</x:v>
      </x:c>
      <x:c r="H117" s="9">
        <x:f>ROUND(ROUND(F117,2)*ROUND(G117,3),2)</x:f>
      </x:c>
    </x:row>
    <x:row r="118" spans="1:8">
      <x:c r="A118" s="1" t="s">
        <x:v>202</x:v>
      </x:c>
      <x:c r="B118" s="1" t="n">
        <x:v>9</x:v>
      </x:c>
      <x:c r="C118" s="1" t="s">
        <x:v>219</x:v>
      </x:c>
      <x:c r="D118" s="5" t="s">
        <x:v>9</x:v>
      </x:c>
      <x:c r="E118" s="6" t="s">
        <x:v>220</x:v>
      </x:c>
      <x:c r="F118" s="7" t="n">
        <x:v>44.12</x:v>
      </x:c>
      <x:c r="G118" s="8" t="n">
        <x:v>1596</x:v>
      </x:c>
      <x:c r="H118" s="9">
        <x:f>ROUND(ROUND(F118,2)*ROUND(G118,3),2)</x:f>
      </x:c>
    </x:row>
    <x:row r="119" spans="1:8">
      <x:c r="A119" s="1" t="s">
        <x:v>221</x:v>
      </x:c>
      <x:c r="B119" s="1" t="n">
        <x:v>1</x:v>
      </x:c>
      <x:c r="C119" s="1" t="s">
        <x:v>222</x:v>
      </x:c>
      <x:c r="D119" s="5" t="s">
        <x:v>12</x:v>
      </x:c>
      <x:c r="E119" s="6" t="s">
        <x:v>223</x:v>
      </x:c>
      <x:c r="F119" s="7" t="n">
        <x:v>13.62</x:v>
      </x:c>
      <x:c r="G119" s="8" t="n">
        <x:v>798</x:v>
      </x:c>
      <x:c r="H119" s="9">
        <x:f>ROUND(ROUND(F119,2)*ROUND(G119,3),2)</x:f>
      </x:c>
    </x:row>
    <x:row r="120" spans="1:8">
      <x:c r="A120" s="1" t="s">
        <x:v>221</x:v>
      </x:c>
      <x:c r="B120" s="1" t="n">
        <x:v>2</x:v>
      </x:c>
      <x:c r="C120" s="1" t="s">
        <x:v>224</x:v>
      </x:c>
      <x:c r="D120" s="5" t="s">
        <x:v>66</x:v>
      </x:c>
      <x:c r="E120" s="6" t="s">
        <x:v>225</x:v>
      </x:c>
      <x:c r="F120" s="7" t="n">
        <x:v>4830</x:v>
      </x:c>
      <x:c r="G120" s="8" t="n">
        <x:v>1</x:v>
      </x:c>
      <x:c r="H120" s="9">
        <x:f>ROUND(ROUND(F120,2)*ROUND(G120,3),2)</x:f>
      </x:c>
    </x:row>
    <x:row r="121" spans="1:8">
      <x:c r="A121" s="1" t="s">
        <x:v>221</x:v>
      </x:c>
      <x:c r="B121" s="1" t="n">
        <x:v>3</x:v>
      </x:c>
      <x:c r="C121" s="1" t="s">
        <x:v>226</x:v>
      </x:c>
      <x:c r="D121" s="5" t="s">
        <x:v>53</x:v>
      </x:c>
      <x:c r="E121" s="6" t="s">
        <x:v>227</x:v>
      </x:c>
      <x:c r="F121" s="7" t="n">
        <x:v>82.1</x:v>
      </x:c>
      <x:c r="G121" s="8" t="n">
        <x:v>48</x:v>
      </x:c>
      <x:c r="H121" s="9">
        <x:f>ROUND(ROUND(F121,2)*ROUND(G121,3),2)</x:f>
      </x:c>
    </x:row>
    <x:row r="122" spans="1:8">
      <x:c r="A122" s="1" t="s">
        <x:v>221</x:v>
      </x:c>
      <x:c r="B122" s="1" t="n">
        <x:v>4</x:v>
      </x:c>
      <x:c r="C122" s="1" t="s">
        <x:v>228</x:v>
      </x:c>
      <x:c r="D122" s="5" t="s">
        <x:v>81</x:v>
      </x:c>
      <x:c r="E122" s="6" t="s">
        <x:v>229</x:v>
      </x:c>
      <x:c r="F122" s="7" t="n">
        <x:v>1.73</x:v>
      </x:c>
      <x:c r="G122" s="8" t="n">
        <x:v>979.2</x:v>
      </x:c>
      <x:c r="H122" s="9">
        <x:f>ROUND(ROUND(F122,2)*ROUND(G122,3),2)</x:f>
      </x:c>
    </x:row>
    <x:row r="123" spans="1:8">
      <x:c r="A123" s="1" t="s">
        <x:v>221</x:v>
      </x:c>
      <x:c r="B123" s="1" t="n">
        <x:v>5</x:v>
      </x:c>
      <x:c r="C123" s="1" t="s">
        <x:v>230</x:v>
      </x:c>
      <x:c r="D123" s="5" t="s">
        <x:v>12</x:v>
      </x:c>
      <x:c r="E123" s="6" t="s">
        <x:v>231</x:v>
      </x:c>
      <x:c r="F123" s="7" t="n">
        <x:v>28.06</x:v>
      </x:c>
      <x:c r="G123" s="8" t="n">
        <x:v>68.88</x:v>
      </x:c>
      <x:c r="H123" s="9">
        <x:f>ROUND(ROUND(F123,2)*ROUND(G123,3),2)</x:f>
      </x:c>
    </x:row>
    <x:row r="124" spans="1:8">
      <x:c r="A124" s="1" t="s">
        <x:v>221</x:v>
      </x:c>
      <x:c r="B124" s="1" t="n">
        <x:v>6</x:v>
      </x:c>
      <x:c r="C124" s="1" t="s">
        <x:v>232</x:v>
      </x:c>
      <x:c r="D124" s="5" t="s">
        <x:v>9</x:v>
      </x:c>
      <x:c r="E124" s="6" t="s">
        <x:v>233</x:v>
      </x:c>
      <x:c r="F124" s="7" t="n">
        <x:v>123.38</x:v>
      </x:c>
      <x:c r="G124" s="8" t="n">
        <x:v>598.6</x:v>
      </x:c>
      <x:c r="H124" s="9">
        <x:f>ROUND(ROUND(F124,2)*ROUND(G124,3),2)</x:f>
      </x:c>
    </x:row>
    <x:row r="125" spans="1:8">
      <x:c r="A125" s="1" t="s">
        <x:v>221</x:v>
      </x:c>
      <x:c r="B125" s="1" t="n">
        <x:v>7</x:v>
      </x:c>
      <x:c r="C125" s="1" t="s">
        <x:v>234</x:v>
      </x:c>
      <x:c r="D125" s="5" t="s">
        <x:v>81</x:v>
      </x:c>
      <x:c r="E125" s="6" t="s">
        <x:v>235</x:v>
      </x:c>
      <x:c r="F125" s="7" t="n">
        <x:v>1.89</x:v>
      </x:c>
      <x:c r="G125" s="8" t="n">
        <x:v>72618</x:v>
      </x:c>
      <x:c r="H125" s="9">
        <x:f>ROUND(ROUND(F125,2)*ROUND(G125,3),2)</x:f>
      </x:c>
    </x:row>
    <x:row r="126" spans="1:8">
      <x:c r="A126" s="1" t="s">
        <x:v>221</x:v>
      </x:c>
      <x:c r="B126" s="1" t="n">
        <x:v>8</x:v>
      </x:c>
      <x:c r="C126" s="1" t="s">
        <x:v>236</x:v>
      </x:c>
      <x:c r="D126" s="5" t="s">
        <x:v>12</x:v>
      </x:c>
      <x:c r="E126" s="6" t="s">
        <x:v>237</x:v>
      </x:c>
      <x:c r="F126" s="7" t="n">
        <x:v>52.19</x:v>
      </x:c>
      <x:c r="G126" s="8" t="n">
        <x:v>1044.32</x:v>
      </x:c>
      <x:c r="H126" s="9">
        <x:f>ROUND(ROUND(F126,2)*ROUND(G126,3),2)</x:f>
      </x:c>
    </x:row>
    <x:row r="127" spans="1:8">
      <x:c r="A127" s="1" t="s">
        <x:v>221</x:v>
      </x:c>
      <x:c r="B127" s="1" t="n">
        <x:v>9</x:v>
      </x:c>
      <x:c r="C127" s="1" t="s">
        <x:v>238</x:v>
      </x:c>
      <x:c r="D127" s="5" t="s">
        <x:v>9</x:v>
      </x:c>
      <x:c r="E127" s="6" t="s">
        <x:v>239</x:v>
      </x:c>
      <x:c r="F127" s="7" t="n">
        <x:v>134.34</x:v>
      </x:c>
      <x:c r="G127" s="8" t="n">
        <x:v>311.805</x:v>
      </x:c>
      <x:c r="H127" s="9">
        <x:f>ROUND(ROUND(F127,2)*ROUND(G127,3),2)</x:f>
      </x:c>
    </x:row>
    <x:row r="128" spans="1:8">
      <x:c r="A128" s="1" t="s">
        <x:v>221</x:v>
      </x:c>
      <x:c r="B128" s="1" t="n">
        <x:v>10</x:v>
      </x:c>
      <x:c r="C128" s="1" t="s">
        <x:v>240</x:v>
      </x:c>
      <x:c r="D128" s="5" t="s">
        <x:v>81</x:v>
      </x:c>
      <x:c r="E128" s="6" t="s">
        <x:v>241</x:v>
      </x:c>
      <x:c r="F128" s="7" t="n">
        <x:v>2.06</x:v>
      </x:c>
      <x:c r="G128" s="8" t="n">
        <x:v>40416.87</x:v>
      </x:c>
      <x:c r="H128" s="9">
        <x:f>ROUND(ROUND(F128,2)*ROUND(G128,3),2)</x:f>
      </x:c>
    </x:row>
    <x:row r="129" spans="1:8">
      <x:c r="A129" s="1" t="s">
        <x:v>221</x:v>
      </x:c>
      <x:c r="B129" s="1" t="n">
        <x:v>11</x:v>
      </x:c>
      <x:c r="C129" s="1" t="s">
        <x:v>219</x:v>
      </x:c>
      <x:c r="D129" s="5" t="s">
        <x:v>9</x:v>
      </x:c>
      <x:c r="E129" s="6" t="s">
        <x:v>220</x:v>
      </x:c>
      <x:c r="F129" s="7" t="n">
        <x:v>44.12</x:v>
      </x:c>
      <x:c r="G129" s="8" t="n">
        <x:v>1394</x:v>
      </x:c>
      <x:c r="H129" s="9">
        <x:f>ROUND(ROUND(F129,2)*ROUND(G129,3),2)</x:f>
      </x:c>
    </x:row>
    <x:row r="130" spans="1:8">
      <x:c r="A130" s="1" t="s">
        <x:v>221</x:v>
      </x:c>
      <x:c r="B130" s="1" t="n">
        <x:v>12</x:v>
      </x:c>
      <x:c r="C130" s="1" t="s">
        <x:v>242</x:v>
      </x:c>
      <x:c r="D130" s="5" t="s">
        <x:v>53</x:v>
      </x:c>
      <x:c r="E130" s="6" t="s">
        <x:v>243</x:v>
      </x:c>
      <x:c r="F130" s="7" t="n">
        <x:v>44.44</x:v>
      </x:c>
      <x:c r="G130" s="8" t="n">
        <x:v>50</x:v>
      </x:c>
      <x:c r="H130" s="9">
        <x:f>ROUND(ROUND(F130,2)*ROUND(G130,3),2)</x:f>
      </x:c>
    </x:row>
    <x:row r="131" spans="1:8">
      <x:c r="A131" s="1" t="s">
        <x:v>221</x:v>
      </x:c>
      <x:c r="B131" s="1" t="n">
        <x:v>13</x:v>
      </x:c>
      <x:c r="C131" s="1" t="s">
        <x:v>244</x:v>
      </x:c>
      <x:c r="D131" s="5" t="s">
        <x:v>53</x:v>
      </x:c>
      <x:c r="E131" s="6" t="s">
        <x:v>245</x:v>
      </x:c>
      <x:c r="F131" s="7" t="n">
        <x:v>65.46</x:v>
      </x:c>
      <x:c r="G131" s="8" t="n">
        <x:v>10</x:v>
      </x:c>
      <x:c r="H131" s="9">
        <x:f>ROUND(ROUND(F131,2)*ROUND(G131,3),2)</x:f>
      </x:c>
    </x:row>
    <x:row r="132" spans="1:8">
      <x:c r="A132" s="1" t="s">
        <x:v>246</x:v>
      </x:c>
      <x:c r="B132" s="1" t="n">
        <x:v>1</x:v>
      </x:c>
      <x:c r="C132" s="1" t="s">
        <x:v>219</x:v>
      </x:c>
      <x:c r="D132" s="5" t="s">
        <x:v>9</x:v>
      </x:c>
      <x:c r="E132" s="6" t="s">
        <x:v>220</x:v>
      </x:c>
      <x:c r="F132" s="7" t="n">
        <x:v>44.12</x:v>
      </x:c>
      <x:c r="G132" s="8" t="n">
        <x:v>1698.4</x:v>
      </x:c>
      <x:c r="H132" s="9">
        <x:f>ROUND(ROUND(F132,2)*ROUND(G132,3),2)</x:f>
      </x:c>
    </x:row>
    <x:row r="133" spans="1:8">
      <x:c r="A133" s="1" t="s">
        <x:v>246</x:v>
      </x:c>
      <x:c r="B133" s="1" t="n">
        <x:v>2</x:v>
      </x:c>
      <x:c r="C133" s="1" t="s">
        <x:v>247</x:v>
      </x:c>
      <x:c r="D133" s="5" t="s">
        <x:v>9</x:v>
      </x:c>
      <x:c r="E133" s="6" t="s">
        <x:v>248</x:v>
      </x:c>
      <x:c r="F133" s="7" t="n">
        <x:v>107.78</x:v>
      </x:c>
      <x:c r="G133" s="8" t="n">
        <x:v>158.4</x:v>
      </x:c>
      <x:c r="H133" s="9">
        <x:f>ROUND(ROUND(F133,2)*ROUND(G133,3),2)</x:f>
      </x:c>
    </x:row>
    <x:row r="134" spans="1:8">
      <x:c r="A134" s="1" t="s">
        <x:v>246</x:v>
      </x:c>
      <x:c r="B134" s="1" t="n">
        <x:v>3</x:v>
      </x:c>
      <x:c r="C134" s="1" t="s">
        <x:v>249</x:v>
      </x:c>
      <x:c r="D134" s="5" t="s">
        <x:v>9</x:v>
      </x:c>
      <x:c r="E134" s="6" t="s">
        <x:v>250</x:v>
      </x:c>
      <x:c r="F134" s="7" t="n">
        <x:v>13.58</x:v>
      </x:c>
      <x:c r="G134" s="8" t="n">
        <x:v>528</x:v>
      </x:c>
      <x:c r="H134" s="9">
        <x:f>ROUND(ROUND(F134,2)*ROUND(G134,3),2)</x:f>
      </x:c>
    </x:row>
    <x:row r="135" spans="1:8">
      <x:c r="A135" s="1" t="s">
        <x:v>246</x:v>
      </x:c>
      <x:c r="B135" s="1" t="n">
        <x:v>4</x:v>
      </x:c>
      <x:c r="C135" s="1" t="s">
        <x:v>251</x:v>
      </x:c>
      <x:c r="D135" s="5" t="s">
        <x:v>9</x:v>
      </x:c>
      <x:c r="E135" s="6" t="s">
        <x:v>252</x:v>
      </x:c>
      <x:c r="F135" s="7" t="n">
        <x:v>46.62</x:v>
      </x:c>
      <x:c r="G135" s="8" t="n">
        <x:v>160</x:v>
      </x:c>
      <x:c r="H135" s="9">
        <x:f>ROUND(ROUND(F135,2)*ROUND(G135,3),2)</x:f>
      </x:c>
    </x:row>
    <x:row r="136" spans="1:8">
      <x:c r="A136" s="1" t="s">
        <x:v>246</x:v>
      </x:c>
      <x:c r="B136" s="1" t="n">
        <x:v>5</x:v>
      </x:c>
      <x:c r="C136" s="1" t="s">
        <x:v>253</x:v>
      </x:c>
      <x:c r="D136" s="5" t="s">
        <x:v>12</x:v>
      </x:c>
      <x:c r="E136" s="6" t="s">
        <x:v>254</x:v>
      </x:c>
      <x:c r="F136" s="7" t="n">
        <x:v>3.34</x:v>
      </x:c>
      <x:c r="G136" s="8" t="n">
        <x:v>944</x:v>
      </x:c>
      <x:c r="H136" s="9">
        <x:f>ROUND(ROUND(F136,2)*ROUND(G136,3),2)</x:f>
      </x:c>
    </x:row>
    <x:row r="137" spans="1:8">
      <x:c r="A137" s="1" t="s">
        <x:v>246</x:v>
      </x:c>
      <x:c r="B137" s="1" t="n">
        <x:v>6</x:v>
      </x:c>
      <x:c r="C137" s="1" t="s">
        <x:v>255</x:v>
      </x:c>
      <x:c r="D137" s="5" t="s">
        <x:v>53</x:v>
      </x:c>
      <x:c r="E137" s="6" t="s">
        <x:v>256</x:v>
      </x:c>
      <x:c r="F137" s="7" t="n">
        <x:v>13.67</x:v>
      </x:c>
      <x:c r="G137" s="8" t="n">
        <x:v>100</x:v>
      </x:c>
      <x:c r="H137" s="9">
        <x:f>ROUND(ROUND(F137,2)*ROUND(G137,3),2)</x:f>
      </x:c>
    </x:row>
    <x:row r="138" spans="1:8">
      <x:c r="A138" s="1" t="s">
        <x:v>257</x:v>
      </x:c>
      <x:c r="B138" s="1" t="n">
        <x:v>1</x:v>
      </x:c>
      <x:c r="C138" s="1" t="s">
        <x:v>258</x:v>
      </x:c>
      <x:c r="D138" s="5" t="s">
        <x:v>191</x:v>
      </x:c>
      <x:c r="E138" s="6" t="s">
        <x:v>259</x:v>
      </x:c>
      <x:c r="F138" s="7" t="n">
        <x:v>42000</x:v>
      </x:c>
      <x:c r="G138" s="8" t="n">
        <x:v>1</x:v>
      </x:c>
      <x:c r="H138" s="9">
        <x:f>ROUND(ROUND(F138,2)*ROUND(G138,3),2)</x:f>
      </x:c>
    </x:row>
    <x:row r="139" spans="1:8">
      <x:c r="A139" s="1" t="s">
        <x:v>260</x:v>
      </x:c>
      <x:c r="B139" s="1" t="n">
        <x:v>1</x:v>
      </x:c>
      <x:c r="C139" s="1" t="s">
        <x:v>261</x:v>
      </x:c>
      <x:c r="D139" s="5" t="s">
        <x:v>9</x:v>
      </x:c>
      <x:c r="E139" s="6" t="s">
        <x:v>262</x:v>
      </x:c>
      <x:c r="F139" s="7" t="n">
        <x:v>9.58</x:v>
      </x:c>
      <x:c r="G139" s="8" t="n">
        <x:v>3889.5</x:v>
      </x:c>
      <x:c r="H139" s="9">
        <x:f>ROUND(ROUND(F139,2)*ROUND(G139,3),2)</x:f>
      </x:c>
    </x:row>
    <x:row r="140" spans="1:8">
      <x:c r="A140" s="1" t="s">
        <x:v>260</x:v>
      </x:c>
      <x:c r="B140" s="1" t="n">
        <x:v>2</x:v>
      </x:c>
      <x:c r="C140" s="1" t="s">
        <x:v>263</x:v>
      </x:c>
      <x:c r="D140" s="5" t="s">
        <x:v>9</x:v>
      </x:c>
      <x:c r="E140" s="6" t="s">
        <x:v>264</x:v>
      </x:c>
      <x:c r="F140" s="7" t="n">
        <x:v>47.25</x:v>
      </x:c>
      <x:c r="G140" s="8" t="n">
        <x:v>614.4</x:v>
      </x:c>
      <x:c r="H140" s="9">
        <x:f>ROUND(ROUND(F140,2)*ROUND(G140,3),2)</x:f>
      </x:c>
    </x:row>
    <x:row r="141" spans="1:8">
      <x:c r="A141" s="1" t="s">
        <x:v>260</x:v>
      </x:c>
      <x:c r="B141" s="1" t="n">
        <x:v>3</x:v>
      </x:c>
      <x:c r="C141" s="1" t="s">
        <x:v>265</x:v>
      </x:c>
      <x:c r="D141" s="5" t="s">
        <x:v>9</x:v>
      </x:c>
      <x:c r="E141" s="6" t="s">
        <x:v>266</x:v>
      </x:c>
      <x:c r="F141" s="7" t="n">
        <x:v>16.75</x:v>
      </x:c>
      <x:c r="G141" s="8" t="n">
        <x:v>413.1</x:v>
      </x:c>
      <x:c r="H141" s="9">
        <x:f>ROUND(ROUND(F141,2)*ROUND(G141,3),2)</x:f>
      </x:c>
    </x:row>
    <x:row r="142" spans="1:8">
      <x:c r="A142" s="1" t="s">
        <x:v>260</x:v>
      </x:c>
      <x:c r="B142" s="1" t="n">
        <x:v>4</x:v>
      </x:c>
      <x:c r="C142" s="1" t="s">
        <x:v>267</x:v>
      </x:c>
      <x:c r="D142" s="5" t="s">
        <x:v>9</x:v>
      </x:c>
      <x:c r="E142" s="6" t="s">
        <x:v>268</x:v>
      </x:c>
      <x:c r="F142" s="7" t="n">
        <x:v>24.15</x:v>
      </x:c>
      <x:c r="G142" s="8" t="n">
        <x:v>2862</x:v>
      </x:c>
      <x:c r="H142" s="9">
        <x:f>ROUND(ROUND(F142,2)*ROUND(G142,3),2)</x:f>
      </x:c>
    </x:row>
    <x:row r="143" spans="1:8">
      <x:c r="A143" s="1" t="s">
        <x:v>260</x:v>
      </x:c>
      <x:c r="B143" s="1" t="n">
        <x:v>5</x:v>
      </x:c>
      <x:c r="C143" s="1" t="s">
        <x:v>269</x:v>
      </x:c>
      <x:c r="D143" s="5" t="s">
        <x:v>9</x:v>
      </x:c>
      <x:c r="E143" s="6" t="s">
        <x:v>270</x:v>
      </x:c>
      <x:c r="F143" s="7" t="n">
        <x:v>61.71</x:v>
      </x:c>
      <x:c r="G143" s="8" t="n">
        <x:v>507</x:v>
      </x:c>
      <x:c r="H143" s="9">
        <x:f>ROUND(ROUND(F143,2)*ROUND(G143,3),2)</x:f>
      </x:c>
    </x:row>
    <x:row r="144" spans="1:8">
      <x:c r="A144" s="1" t="s">
        <x:v>260</x:v>
      </x:c>
      <x:c r="B144" s="1" t="n">
        <x:v>6</x:v>
      </x:c>
      <x:c r="C144" s="1" t="s">
        <x:v>271</x:v>
      </x:c>
      <x:c r="D144" s="5" t="s">
        <x:v>191</x:v>
      </x:c>
      <x:c r="E144" s="6" t="s">
        <x:v>192</x:v>
      </x:c>
      <x:c r="F144" s="7" t="n">
        <x:v>6568.76</x:v>
      </x:c>
      <x:c r="G144" s="8" t="n">
        <x:v>1</x:v>
      </x:c>
      <x:c r="H144" s="9">
        <x:f>ROUND(ROUND(F144,2)*ROUND(G144,3),2)</x:f>
      </x:c>
    </x:row>
    <x:row r="145" spans="1:8">
      <x:c r="A145" s="1" t="s">
        <x:v>272</x:v>
      </x:c>
      <x:c r="B145" s="1" t="n">
        <x:v>1</x:v>
      </x:c>
      <x:c r="C145" s="1" t="s">
        <x:v>273</x:v>
      </x:c>
      <x:c r="D145" s="5" t="s">
        <x:v>191</x:v>
      </x:c>
      <x:c r="E145" s="6" t="s">
        <x:v>274</x:v>
      </x:c>
      <x:c r="F145" s="7" t="n">
        <x:v>29222.24</x:v>
      </x:c>
      <x:c r="G145" s="8" t="n">
        <x:v>1</x:v>
      </x:c>
      <x:c r="H145" s="9">
        <x:f>ROUND(ROUND(F145,2)*ROUND(G145,3),2)</x:f>
      </x:c>
    </x:row>
    <x:row r="146" spans="1:8">
      <x:c r="A146" s="1" t="s">
        <x:v>275</x:v>
      </x:c>
      <x:c r="B146" s="1" t="n">
        <x:v>1</x:v>
      </x:c>
      <x:c r="C146" s="1" t="s">
        <x:v>276</x:v>
      </x:c>
      <x:c r="D146" s="5" t="s">
        <x:v>191</x:v>
      </x:c>
      <x:c r="E146" s="6" t="s">
        <x:v>277</x:v>
      </x:c>
      <x:c r="F146" s="7" t="n">
        <x:v>30000</x:v>
      </x:c>
      <x:c r="G146" s="8" t="n">
        <x:v>1</x:v>
      </x:c>
      <x:c r="H146" s="9">
        <x:f>ROUND(ROUND(F146,2)*ROUND(G146,3),2)</x:f>
      </x:c>
    </x:row>
    <x:row r="147" spans="1:8">
      <x:c r="A147" s="1" t="s">
        <x:v>275</x:v>
      </x:c>
      <x:c r="B147" s="1" t="n">
        <x:v>2</x:v>
      </x:c>
      <x:c r="C147" s="1" t="s">
        <x:v>278</x:v>
      </x:c>
      <x:c r="D147" s="5" t="s">
        <x:v>191</x:v>
      </x:c>
      <x:c r="E147" s="6" t="s">
        <x:v>279</x:v>
      </x:c>
      <x:c r="F147" s="7" t="n">
        <x:v>30000</x:v>
      </x:c>
      <x:c r="G147" s="8" t="n">
        <x:v>1</x:v>
      </x:c>
      <x:c r="H147" s="9">
        <x:f>ROUND(ROUND(F147,2)*ROUND(G147,3),2)</x:f>
      </x:c>
    </x:row>
    <x:row r="148" spans="1:8">
      <x:c r="E148" s="10" t="s">
        <x:v>280</x:v>
      </x:c>
      <x:c r="H148" s="11">
        <x:f>SUM(H9:H147)</x:f>
      </x:c>
    </x:row>
  </x:sheetData>
  <x:sheetProtection sheet="1"/>
  <x:mergeCells count="4">
    <x:mergeCell ref="E1:H1"/>
    <x:mergeCell ref="E2:H2"/>
    <x:mergeCell ref="E3:H3"/>
    <x:mergeCell ref="E4:H4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A1879"/>
  <x:sheetViews>
    <x:sheetView workbookViewId="0">
      <x:pane xSplit="0" ySplit="8" topLeftCell="A9" state="frozenSplit"/>
    </x:sheetView>
  </x:sheetViews>
  <x:sheetFormatPr defaultRowHeight="15"/>
  <x:cols>
    <x:col min="1" max="1" width="6.710625" style="0" customWidth="1"/>
    <x:col min="2" max="2" width="14.710625" style="0" customWidth="1"/>
    <x:col min="3" max="3" width="6.210625" style="0" customWidth="1"/>
    <x:col min="4" max="4" width="30.710625" style="0" customWidth="1"/>
    <x:col min="5" max="5" width="10.710625" style="0" customWidth="1"/>
    <x:col min="6" max="6" width="3.0106249999999997" style="0" customWidth="1"/>
    <x:col min="7" max="7" width="2.210625" style="0" customWidth="1"/>
    <x:col min="8" max="8" width="10.710625" style="0" customWidth="1"/>
    <x:col min="9" max="9" width="2.210625" style="0" customWidth="1"/>
    <x:col min="10" max="11" width="10.710625" style="0" customWidth="1"/>
    <x:col min="12" max="12" width="90.710625" style="0" customWidth="1"/>
  </x:cols>
  <x:sheetData>
    <x:row r="1" spans="1:27">
      <x:c r="A1" s="12" t="s">
        <x:v>0</x:v>
      </x:c>
      <x:c r="B1" s="12" t="s">
        <x:v>0</x:v>
      </x:c>
      <x:c r="C1" s="12" t="s">
        <x:v>0</x:v>
      </x:c>
      <x:c r="D1" s="12" t="s">
        <x:v>0</x:v>
      </x:c>
      <x:c r="E1" s="12" t="s">
        <x:v>0</x:v>
      </x:c>
      <x:c r="F1" s="12" t="s">
        <x:v>0</x:v>
      </x:c>
      <x:c r="G1" s="12" t="s">
        <x:v>0</x:v>
      </x:c>
      <x:c r="H1" s="12" t="s">
        <x:v>0</x:v>
      </x:c>
      <x:c r="I1" s="12" t="s">
        <x:v>0</x:v>
      </x:c>
      <x:c r="J1" s="12" t="s">
        <x:v>0</x:v>
      </x:c>
      <x:c r="K1" s="12" t="s">
        <x:v>0</x:v>
      </x:c>
    </x:row>
    <x:row r="2" spans="1:27">
      <x:c r="A2" s="12" t="s">
        <x:v>1</x:v>
      </x:c>
      <x:c r="B2" s="12" t="s">
        <x:v>1</x:v>
      </x:c>
      <x:c r="C2" s="12" t="s">
        <x:v>1</x:v>
      </x:c>
      <x:c r="D2" s="12" t="s">
        <x:v>1</x:v>
      </x:c>
      <x:c r="E2" s="12" t="s">
        <x:v>1</x:v>
      </x:c>
      <x:c r="F2" s="12" t="s">
        <x:v>1</x:v>
      </x:c>
      <x:c r="G2" s="12" t="s">
        <x:v>1</x:v>
      </x:c>
      <x:c r="H2" s="12" t="s">
        <x:v>1</x:v>
      </x:c>
      <x:c r="I2" s="12" t="s">
        <x:v>1</x:v>
      </x:c>
      <x:c r="J2" s="12" t="s">
        <x:v>1</x:v>
      </x:c>
      <x:c r="K2" s="12" t="s">
        <x:v>1</x:v>
      </x:c>
    </x:row>
    <x:row r="3" spans="1:27">
      <x:c r="A3" s="12" t="s">
        <x:v>2</x:v>
      </x:c>
      <x:c r="B3" s="12" t="s">
        <x:v>2</x:v>
      </x:c>
      <x:c r="C3" s="12" t="s">
        <x:v>2</x:v>
      </x:c>
      <x:c r="D3" s="12" t="s">
        <x:v>2</x:v>
      </x:c>
      <x:c r="E3" s="12" t="s">
        <x:v>2</x:v>
      </x:c>
      <x:c r="F3" s="12" t="s">
        <x:v>2</x:v>
      </x:c>
      <x:c r="G3" s="12" t="s">
        <x:v>2</x:v>
      </x:c>
      <x:c r="H3" s="12" t="s">
        <x:v>2</x:v>
      </x:c>
      <x:c r="I3" s="12" t="s">
        <x:v>2</x:v>
      </x:c>
      <x:c r="J3" s="12" t="s">
        <x:v>2</x:v>
      </x:c>
      <x:c r="K3" s="12" t="s">
        <x:v>2</x:v>
      </x:c>
    </x:row>
    <x:row r="4" spans="1:27">
      <x:c r="A4" s="12" t="s"/>
      <x:c r="B4" s="12" t="s"/>
      <x:c r="C4" s="12" t="s"/>
      <x:c r="D4" s="12" t="s"/>
      <x:c r="E4" s="12" t="s"/>
      <x:c r="F4" s="12" t="s"/>
      <x:c r="G4" s="12" t="s"/>
      <x:c r="H4" s="12" t="s"/>
      <x:c r="I4" s="12" t="s"/>
      <x:c r="J4" s="12" t="s"/>
      <x:c r="K4" s="12" t="s"/>
    </x:row>
    <x:row r="6" spans="1:27">
      <x:c r="A6" s="3" t="s">
        <x:v>281</x:v>
      </x:c>
      <x:c r="B6" s="3" t="s">
        <x:v>281</x:v>
      </x:c>
      <x:c r="C6" s="3" t="s">
        <x:v>281</x:v>
      </x:c>
      <x:c r="D6" s="3" t="s">
        <x:v>281</x:v>
      </x:c>
      <x:c r="E6" s="3" t="s">
        <x:v>281</x:v>
      </x:c>
      <x:c r="F6" s="3" t="s">
        <x:v>281</x:v>
      </x:c>
      <x:c r="G6" s="3" t="s">
        <x:v>281</x:v>
      </x:c>
      <x:c r="H6" s="3" t="s">
        <x:v>281</x:v>
      </x:c>
      <x:c r="I6" s="3" t="s">
        <x:v>281</x:v>
      </x:c>
      <x:c r="J6" s="3" t="s">
        <x:v>281</x:v>
      </x:c>
      <x:c r="K6" s="3" t="s">
        <x:v>281</x:v>
      </x:c>
    </x:row>
    <x:row r="8" spans="1:27">
      <x:c r="A8" s="30" t="s">
        <x:v>282</x:v>
      </x:c>
      <x:c r="B8" s="30" t="s">
        <x:v>283</x:v>
      </x:c>
      <x:c r="C8" s="30" t="s">
        <x:v>284</x:v>
      </x:c>
      <x:c r="D8" s="30" t="s">
        <x:v>285</x:v>
      </x:c>
      <x:c r="E8" s="30" t="s"/>
      <x:c r="F8" s="30" t="s"/>
      <x:c r="G8" s="30" t="s"/>
      <x:c r="H8" s="30" t="s"/>
      <x:c r="I8" s="30" t="s"/>
      <x:c r="J8" s="30" t="s"/>
      <x:c r="K8" s="30" t="s">
        <x:v>4</x:v>
      </x:c>
      <x:c r="L8" s="30" t="s">
        <x:v>286</x:v>
      </x:c>
    </x:row>
    <x:row r="10" spans="1:27">
      <x:c r="A10" s="15" t="s">
        <x:v>287</x:v>
      </x:c>
      <x:c r="B10" s="15" t="s"/>
    </x:row>
    <x:row r="11" spans="1:27" customFormat="1" ht="45" customHeight="1">
      <x:c r="A11" s="31" t="s"/>
      <x:c r="B11" s="31" t="s">
        <x:v>288</x:v>
      </x:c>
      <x:c r="C11" s="32" t="s">
        <x:v>9</x:v>
      </x:c>
      <x:c r="D11" s="33" t="s">
        <x:v>289</x:v>
      </x:c>
      <x:c r="E11" s="32" t="s"/>
      <x:c r="F11" s="32" t="s"/>
      <x:c r="G11" s="32" t="s"/>
      <x:c r="H11" s="34" t="s">
        <x:v>290</x:v>
      </x:c>
      <x:c r="I11" s="35" t="n">
        <x:v>1</x:v>
      </x:c>
      <x:c r="J11" s="36" t="s"/>
      <x:c r="K11" s="37">
        <x:f>ROUND(K25,2)</x:f>
      </x:c>
      <x:c r="L11" s="33" t="s">
        <x:v>291</x:v>
      </x:c>
      <x:c r="M11" s="32" t="s"/>
      <x:c r="N11" s="32" t="s"/>
      <x:c r="O11" s="32" t="s"/>
      <x:c r="P11" s="32" t="s"/>
      <x:c r="Q11" s="32" t="s"/>
      <x:c r="R11" s="32" t="s"/>
      <x:c r="S11" s="32" t="s"/>
      <x:c r="T11" s="32" t="s"/>
      <x:c r="U11" s="32" t="s"/>
      <x:c r="V11" s="32" t="s"/>
      <x:c r="W11" s="32" t="s"/>
      <x:c r="X11" s="32" t="s"/>
      <x:c r="Y11" s="32" t="s"/>
      <x:c r="Z11" s="32" t="s"/>
      <x:c r="AA11" s="32" t="s"/>
    </x:row>
    <x:row r="12" spans="1:27">
      <x:c r="B12" s="10" t="s">
        <x:v>292</x:v>
      </x:c>
    </x:row>
    <x:row r="13" spans="1:27">
      <x:c r="B13" s="0" t="s">
        <x:v>293</x:v>
      </x:c>
      <x:c r="C13" s="0" t="s">
        <x:v>294</x:v>
      </x:c>
      <x:c r="D13" s="0" t="s">
        <x:v>295</x:v>
      </x:c>
      <x:c r="E13" s="38" t="n">
        <x:v>1</x:v>
      </x:c>
      <x:c r="F13" s="0" t="s">
        <x:v>296</x:v>
      </x:c>
      <x:c r="G13" s="0" t="s">
        <x:v>297</x:v>
      </x:c>
      <x:c r="H13" s="39" t="n">
        <x:v>23.96</x:v>
      </x:c>
      <x:c r="I13" s="0" t="s">
        <x:v>298</x:v>
      </x:c>
      <x:c r="J13" s="40">
        <x:f>ROUND(E13/I11* H13,5)</x:f>
      </x:c>
      <x:c r="K13" s="41" t="s"/>
    </x:row>
    <x:row r="14" spans="1:27">
      <x:c r="D14" s="42" t="s">
        <x:v>299</x:v>
      </x:c>
      <x:c r="E14" s="41" t="s"/>
      <x:c r="H14" s="41" t="s"/>
      <x:c r="K14" s="39">
        <x:f>SUM(J13:J13)</x:f>
      </x:c>
    </x:row>
    <x:row r="15" spans="1:27">
      <x:c r="B15" s="10" t="s">
        <x:v>300</x:v>
      </x:c>
      <x:c r="E15" s="41" t="s"/>
      <x:c r="H15" s="41" t="s"/>
      <x:c r="K15" s="41" t="s"/>
    </x:row>
    <x:row r="16" spans="1:27">
      <x:c r="B16" s="0" t="s">
        <x:v>301</x:v>
      </x:c>
      <x:c r="C16" s="0" t="s">
        <x:v>294</x:v>
      </x:c>
      <x:c r="D16" s="0" t="s">
        <x:v>302</x:v>
      </x:c>
      <x:c r="E16" s="38" t="n">
        <x:v>0.7</x:v>
      </x:c>
      <x:c r="F16" s="0" t="s">
        <x:v>296</x:v>
      </x:c>
      <x:c r="G16" s="0" t="s">
        <x:v>297</x:v>
      </x:c>
      <x:c r="H16" s="39" t="n">
        <x:v>1.9</x:v>
      </x:c>
      <x:c r="I16" s="0" t="s">
        <x:v>298</x:v>
      </x:c>
      <x:c r="J16" s="40">
        <x:f>ROUND(E16/I11* H16,5)</x:f>
      </x:c>
      <x:c r="K16" s="41" t="s"/>
    </x:row>
    <x:row r="17" spans="1:27">
      <x:c r="D17" s="42" t="s">
        <x:v>303</x:v>
      </x:c>
      <x:c r="E17" s="41" t="s"/>
      <x:c r="H17" s="41" t="s"/>
      <x:c r="K17" s="39">
        <x:f>SUM(J16:J16)</x:f>
      </x:c>
    </x:row>
    <x:row r="18" spans="1:27">
      <x:c r="B18" s="10" t="s">
        <x:v>304</x:v>
      </x:c>
      <x:c r="E18" s="41" t="s"/>
      <x:c r="H18" s="41" t="s"/>
      <x:c r="K18" s="41" t="s"/>
    </x:row>
    <x:row r="19" spans="1:27">
      <x:c r="B19" s="0" t="s">
        <x:v>305</x:v>
      </x:c>
      <x:c r="C19" s="0" t="s">
        <x:v>9</x:v>
      </x:c>
      <x:c r="D19" s="0" t="s">
        <x:v>306</x:v>
      </x:c>
      <x:c r="E19" s="38" t="n">
        <x:v>0.2</x:v>
      </x:c>
      <x:c r="G19" s="0" t="s">
        <x:v>297</x:v>
      </x:c>
      <x:c r="H19" s="39" t="n">
        <x:v>1.62</x:v>
      </x:c>
      <x:c r="I19" s="0" t="s">
        <x:v>298</x:v>
      </x:c>
      <x:c r="J19" s="40">
        <x:f>ROUND(E19* H19,5)</x:f>
      </x:c>
      <x:c r="K19" s="41" t="s"/>
    </x:row>
    <x:row r="20" spans="1:27">
      <x:c r="B20" s="0" t="s">
        <x:v>307</x:v>
      </x:c>
      <x:c r="C20" s="0" t="s">
        <x:v>38</x:v>
      </x:c>
      <x:c r="D20" s="0" t="s">
        <x:v>308</x:v>
      </x:c>
      <x:c r="E20" s="38" t="n">
        <x:v>0.38</x:v>
      </x:c>
      <x:c r="G20" s="0" t="s">
        <x:v>297</x:v>
      </x:c>
      <x:c r="H20" s="39" t="n">
        <x:v>144.78</x:v>
      </x:c>
      <x:c r="I20" s="0" t="s">
        <x:v>298</x:v>
      </x:c>
      <x:c r="J20" s="40">
        <x:f>ROUND(E20* H20,5)</x:f>
      </x:c>
      <x:c r="K20" s="41" t="s"/>
    </x:row>
    <x:row r="21" spans="1:27">
      <x:c r="B21" s="0" t="s">
        <x:v>309</x:v>
      </x:c>
      <x:c r="C21" s="0" t="s">
        <x:v>38</x:v>
      </x:c>
      <x:c r="D21" s="0" t="s">
        <x:v>310</x:v>
      </x:c>
      <x:c r="E21" s="38" t="n">
        <x:v>1.52</x:v>
      </x:c>
      <x:c r="G21" s="0" t="s">
        <x:v>297</x:v>
      </x:c>
      <x:c r="H21" s="39" t="n">
        <x:v>20.73</x:v>
      </x:c>
      <x:c r="I21" s="0" t="s">
        <x:v>298</x:v>
      </x:c>
      <x:c r="J21" s="40">
        <x:f>ROUND(E21* H21,5)</x:f>
      </x:c>
      <x:c r="K21" s="41" t="s"/>
    </x:row>
    <x:row r="22" spans="1:27">
      <x:c r="D22" s="42" t="s">
        <x:v>311</x:v>
      </x:c>
      <x:c r="E22" s="41" t="s"/>
      <x:c r="H22" s="41" t="s"/>
      <x:c r="K22" s="39">
        <x:f>SUM(J19:J21)</x:f>
      </x:c>
    </x:row>
    <x:row r="23" spans="1:27">
      <x:c r="D23" s="42" t="s">
        <x:v>312</x:v>
      </x:c>
      <x:c r="E23" s="41" t="s"/>
      <x:c r="H23" s="41" t="s"/>
      <x:c r="K23" s="43">
        <x:f>SUM(J12:J22)</x:f>
      </x:c>
    </x:row>
    <x:row r="24" spans="1:27">
      <x:c r="D24" s="42" t="s">
        <x:v>313</x:v>
      </x:c>
      <x:c r="E24" s="41" t="s"/>
      <x:c r="H24" s="41" t="n">
        <x:v>1</x:v>
      </x:c>
      <x:c r="I24" s="0" t="s">
        <x:v>314</x:v>
      </x:c>
      <x:c r="K24" s="41">
        <x:f>ROUND(H24/100*K14,5)</x:f>
      </x:c>
    </x:row>
    <x:row r="25" spans="1:27">
      <x:c r="D25" s="42" t="s">
        <x:v>315</x:v>
      </x:c>
      <x:c r="E25" s="41" t="s"/>
      <x:c r="H25" s="41" t="s"/>
      <x:c r="K25" s="43">
        <x:f>SUM(K23:K24)</x:f>
      </x:c>
    </x:row>
    <x:row r="27" spans="1:27" customFormat="1" ht="45" customHeight="1">
      <x:c r="A27" s="31" t="s"/>
      <x:c r="B27" s="31" t="s">
        <x:v>316</x:v>
      </x:c>
      <x:c r="C27" s="32" t="s">
        <x:v>81</x:v>
      </x:c>
      <x:c r="D27" s="33" t="s">
        <x:v>317</x:v>
      </x:c>
      <x:c r="E27" s="32" t="s"/>
      <x:c r="F27" s="32" t="s"/>
      <x:c r="G27" s="32" t="s"/>
      <x:c r="H27" s="34" t="s">
        <x:v>290</x:v>
      </x:c>
      <x:c r="I27" s="35" t="n">
        <x:v>1</x:v>
      </x:c>
      <x:c r="J27" s="36" t="s"/>
      <x:c r="K27" s="37">
        <x:f>ROUND(K38,2)</x:f>
      </x:c>
      <x:c r="L27" s="33" t="s">
        <x:v>318</x:v>
      </x:c>
      <x:c r="M27" s="32" t="s"/>
      <x:c r="N27" s="32" t="s"/>
      <x:c r="O27" s="32" t="s"/>
      <x:c r="P27" s="32" t="s"/>
      <x:c r="Q27" s="32" t="s"/>
      <x:c r="R27" s="32" t="s"/>
      <x:c r="S27" s="32" t="s"/>
      <x:c r="T27" s="32" t="s"/>
      <x:c r="U27" s="32" t="s"/>
      <x:c r="V27" s="32" t="s"/>
      <x:c r="W27" s="32" t="s"/>
      <x:c r="X27" s="32" t="s"/>
      <x:c r="Y27" s="32" t="s"/>
      <x:c r="Z27" s="32" t="s"/>
      <x:c r="AA27" s="32" t="s"/>
    </x:row>
    <x:row r="28" spans="1:27">
      <x:c r="B28" s="10" t="s">
        <x:v>292</x:v>
      </x:c>
    </x:row>
    <x:row r="29" spans="1:27">
      <x:c r="B29" s="0" t="s">
        <x:v>319</x:v>
      </x:c>
      <x:c r="C29" s="0" t="s">
        <x:v>294</x:v>
      </x:c>
      <x:c r="D29" s="0" t="s">
        <x:v>320</x:v>
      </x:c>
      <x:c r="E29" s="38" t="n">
        <x:v>0.005</x:v>
      </x:c>
      <x:c r="F29" s="0" t="s">
        <x:v>296</x:v>
      </x:c>
      <x:c r="G29" s="0" t="s">
        <x:v>297</x:v>
      </x:c>
      <x:c r="H29" s="39" t="n">
        <x:v>24.65</x:v>
      </x:c>
      <x:c r="I29" s="0" t="s">
        <x:v>298</x:v>
      </x:c>
      <x:c r="J29" s="40">
        <x:f>ROUND(E29/I27* H29,5)</x:f>
      </x:c>
      <x:c r="K29" s="41" t="s"/>
    </x:row>
    <x:row r="30" spans="1:27">
      <x:c r="B30" s="0" t="s">
        <x:v>321</x:v>
      </x:c>
      <x:c r="C30" s="0" t="s">
        <x:v>294</x:v>
      </x:c>
      <x:c r="D30" s="0" t="s">
        <x:v>322</x:v>
      </x:c>
      <x:c r="E30" s="38" t="n">
        <x:v>0.005</x:v>
      </x:c>
      <x:c r="F30" s="0" t="s">
        <x:v>296</x:v>
      </x:c>
      <x:c r="G30" s="0" t="s">
        <x:v>297</x:v>
      </x:c>
      <x:c r="H30" s="39" t="n">
        <x:v>27.76</x:v>
      </x:c>
      <x:c r="I30" s="0" t="s">
        <x:v>298</x:v>
      </x:c>
      <x:c r="J30" s="40">
        <x:f>ROUND(E30/I27* H30,5)</x:f>
      </x:c>
      <x:c r="K30" s="41" t="s"/>
    </x:row>
    <x:row r="31" spans="1:27">
      <x:c r="D31" s="42" t="s">
        <x:v>299</x:v>
      </x:c>
      <x:c r="E31" s="41" t="s"/>
      <x:c r="H31" s="41" t="s"/>
      <x:c r="K31" s="39">
        <x:f>SUM(J29:J30)</x:f>
      </x:c>
    </x:row>
    <x:row r="32" spans="1:27">
      <x:c r="B32" s="10" t="s">
        <x:v>304</x:v>
      </x:c>
      <x:c r="E32" s="41" t="s"/>
      <x:c r="H32" s="41" t="s"/>
      <x:c r="K32" s="41" t="s"/>
    </x:row>
    <x:row r="33" spans="1:27">
      <x:c r="B33" s="0" t="s">
        <x:v>323</x:v>
      </x:c>
      <x:c r="C33" s="0" t="s">
        <x:v>81</x:v>
      </x:c>
      <x:c r="D33" s="0" t="s">
        <x:v>324</x:v>
      </x:c>
      <x:c r="E33" s="38" t="n">
        <x:v>1.05</x:v>
      </x:c>
      <x:c r="G33" s="0" t="s">
        <x:v>297</x:v>
      </x:c>
      <x:c r="H33" s="39" t="n">
        <x:v>1.03</x:v>
      </x:c>
      <x:c r="I33" s="0" t="s">
        <x:v>298</x:v>
      </x:c>
      <x:c r="J33" s="40">
        <x:f>ROUND(E33* H33,5)</x:f>
      </x:c>
      <x:c r="K33" s="41" t="s"/>
    </x:row>
    <x:row r="34" spans="1:27">
      <x:c r="B34" s="0" t="s">
        <x:v>325</x:v>
      </x:c>
      <x:c r="C34" s="0" t="s">
        <x:v>81</x:v>
      </x:c>
      <x:c r="D34" s="0" t="s">
        <x:v>326</x:v>
      </x:c>
      <x:c r="E34" s="38" t="n">
        <x:v>0.0102</x:v>
      </x:c>
      <x:c r="G34" s="0" t="s">
        <x:v>297</x:v>
      </x:c>
      <x:c r="H34" s="39" t="n">
        <x:v>2.02</x:v>
      </x:c>
      <x:c r="I34" s="0" t="s">
        <x:v>298</x:v>
      </x:c>
      <x:c r="J34" s="40">
        <x:f>ROUND(E34* H34,5)</x:f>
      </x:c>
      <x:c r="K34" s="41" t="s"/>
    </x:row>
    <x:row r="35" spans="1:27">
      <x:c r="D35" s="42" t="s">
        <x:v>311</x:v>
      </x:c>
      <x:c r="E35" s="41" t="s"/>
      <x:c r="H35" s="41" t="s"/>
      <x:c r="K35" s="39">
        <x:f>SUM(J33:J34)</x:f>
      </x:c>
    </x:row>
    <x:row r="36" spans="1:27">
      <x:c r="D36" s="42" t="s">
        <x:v>312</x:v>
      </x:c>
      <x:c r="E36" s="41" t="s"/>
      <x:c r="H36" s="41" t="s"/>
      <x:c r="K36" s="43">
        <x:f>SUM(J28:J35)</x:f>
      </x:c>
    </x:row>
    <x:row r="37" spans="1:27">
      <x:c r="D37" s="42" t="s">
        <x:v>313</x:v>
      </x:c>
      <x:c r="E37" s="41" t="s"/>
      <x:c r="H37" s="41" t="n">
        <x:v>1</x:v>
      </x:c>
      <x:c r="I37" s="0" t="s">
        <x:v>314</x:v>
      </x:c>
      <x:c r="K37" s="41">
        <x:f>ROUND(H37/100*K31,5)</x:f>
      </x:c>
    </x:row>
    <x:row r="38" spans="1:27">
      <x:c r="D38" s="42" t="s">
        <x:v>315</x:v>
      </x:c>
      <x:c r="E38" s="41" t="s"/>
      <x:c r="H38" s="41" t="s"/>
      <x:c r="K38" s="43">
        <x:f>SUM(K36:K37)</x:f>
      </x:c>
    </x:row>
    <x:row r="40" spans="1:27" customFormat="1" ht="45" customHeight="1">
      <x:c r="A40" s="31" t="s"/>
      <x:c r="B40" s="31" t="s">
        <x:v>327</x:v>
      </x:c>
      <x:c r="C40" s="32" t="s">
        <x:v>9</x:v>
      </x:c>
      <x:c r="D40" s="33" t="s">
        <x:v>328</x:v>
      </x:c>
      <x:c r="E40" s="32" t="s"/>
      <x:c r="F40" s="32" t="s"/>
      <x:c r="G40" s="32" t="s"/>
      <x:c r="H40" s="34" t="s">
        <x:v>290</x:v>
      </x:c>
      <x:c r="I40" s="35" t="n">
        <x:v>1</x:v>
      </x:c>
      <x:c r="J40" s="36" t="s"/>
      <x:c r="K40" s="37">
        <x:f>ROUND(K54,2)</x:f>
      </x:c>
      <x:c r="L40" s="33" t="s">
        <x:v>329</x:v>
      </x:c>
      <x:c r="M40" s="32" t="s"/>
      <x:c r="N40" s="32" t="s"/>
      <x:c r="O40" s="32" t="s"/>
      <x:c r="P40" s="32" t="s"/>
      <x:c r="Q40" s="32" t="s"/>
      <x:c r="R40" s="32" t="s"/>
      <x:c r="S40" s="32" t="s"/>
      <x:c r="T40" s="32" t="s"/>
      <x:c r="U40" s="32" t="s"/>
      <x:c r="V40" s="32" t="s"/>
      <x:c r="W40" s="32" t="s"/>
      <x:c r="X40" s="32" t="s"/>
      <x:c r="Y40" s="32" t="s"/>
      <x:c r="Z40" s="32" t="s"/>
      <x:c r="AA40" s="32" t="s"/>
    </x:row>
    <x:row r="41" spans="1:27">
      <x:c r="B41" s="10" t="s">
        <x:v>292</x:v>
      </x:c>
    </x:row>
    <x:row r="42" spans="1:27">
      <x:c r="B42" s="0" t="s">
        <x:v>330</x:v>
      </x:c>
      <x:c r="C42" s="0" t="s">
        <x:v>294</x:v>
      </x:c>
      <x:c r="D42" s="0" t="s">
        <x:v>295</x:v>
      </x:c>
      <x:c r="E42" s="38" t="n">
        <x:v>1.05</x:v>
      </x:c>
      <x:c r="F42" s="0" t="s">
        <x:v>296</x:v>
      </x:c>
      <x:c r="G42" s="0" t="s">
        <x:v>297</x:v>
      </x:c>
      <x:c r="H42" s="39" t="n">
        <x:v>23.96</x:v>
      </x:c>
      <x:c r="I42" s="0" t="s">
        <x:v>298</x:v>
      </x:c>
      <x:c r="J42" s="40">
        <x:f>ROUND(E42/I40* H42,5)</x:f>
      </x:c>
      <x:c r="K42" s="41" t="s"/>
    </x:row>
    <x:row r="43" spans="1:27">
      <x:c r="D43" s="42" t="s">
        <x:v>299</x:v>
      </x:c>
      <x:c r="E43" s="41" t="s"/>
      <x:c r="H43" s="41" t="s"/>
      <x:c r="K43" s="39">
        <x:f>SUM(J42:J42)</x:f>
      </x:c>
    </x:row>
    <x:row r="44" spans="1:27">
      <x:c r="B44" s="10" t="s">
        <x:v>300</x:v>
      </x:c>
      <x:c r="E44" s="41" t="s"/>
      <x:c r="H44" s="41" t="s"/>
      <x:c r="K44" s="41" t="s"/>
    </x:row>
    <x:row r="45" spans="1:27">
      <x:c r="B45" s="0" t="s">
        <x:v>331</x:v>
      </x:c>
      <x:c r="C45" s="0" t="s">
        <x:v>294</x:v>
      </x:c>
      <x:c r="D45" s="0" t="s">
        <x:v>302</x:v>
      </x:c>
      <x:c r="E45" s="38" t="n">
        <x:v>0.725</x:v>
      </x:c>
      <x:c r="F45" s="0" t="s">
        <x:v>296</x:v>
      </x:c>
      <x:c r="G45" s="0" t="s">
        <x:v>297</x:v>
      </x:c>
      <x:c r="H45" s="39" t="n">
        <x:v>1.9</x:v>
      </x:c>
      <x:c r="I45" s="0" t="s">
        <x:v>298</x:v>
      </x:c>
      <x:c r="J45" s="40">
        <x:f>ROUND(E45/I40* H45,5)</x:f>
      </x:c>
      <x:c r="K45" s="41" t="s"/>
    </x:row>
    <x:row r="46" spans="1:27">
      <x:c r="D46" s="42" t="s">
        <x:v>303</x:v>
      </x:c>
      <x:c r="E46" s="41" t="s"/>
      <x:c r="H46" s="41" t="s"/>
      <x:c r="K46" s="39">
        <x:f>SUM(J45:J45)</x:f>
      </x:c>
    </x:row>
    <x:row r="47" spans="1:27">
      <x:c r="B47" s="10" t="s">
        <x:v>304</x:v>
      </x:c>
      <x:c r="E47" s="41" t="s"/>
      <x:c r="H47" s="41" t="s"/>
      <x:c r="K47" s="41" t="s"/>
    </x:row>
    <x:row r="48" spans="1:27">
      <x:c r="B48" s="0" t="s">
        <x:v>332</x:v>
      </x:c>
      <x:c r="C48" s="0" t="s">
        <x:v>81</x:v>
      </x:c>
      <x:c r="D48" s="0" t="s">
        <x:v>333</x:v>
      </x:c>
      <x:c r="E48" s="38" t="n">
        <x:v>400</x:v>
      </x:c>
      <x:c r="G48" s="0" t="s">
        <x:v>297</x:v>
      </x:c>
      <x:c r="H48" s="39" t="n">
        <x:v>0.09</x:v>
      </x:c>
      <x:c r="I48" s="0" t="s">
        <x:v>298</x:v>
      </x:c>
      <x:c r="J48" s="40">
        <x:f>ROUND(E48* H48,5)</x:f>
      </x:c>
      <x:c r="K48" s="41" t="s"/>
    </x:row>
    <x:row r="49" spans="1:27">
      <x:c r="B49" s="0" t="s">
        <x:v>334</x:v>
      </x:c>
      <x:c r="C49" s="0" t="s">
        <x:v>38</x:v>
      </x:c>
      <x:c r="D49" s="0" t="s">
        <x:v>308</x:v>
      </x:c>
      <x:c r="E49" s="38" t="n">
        <x:v>0.2</x:v>
      </x:c>
      <x:c r="G49" s="0" t="s">
        <x:v>297</x:v>
      </x:c>
      <x:c r="H49" s="39" t="n">
        <x:v>144.78</x:v>
      </x:c>
      <x:c r="I49" s="0" t="s">
        <x:v>298</x:v>
      </x:c>
      <x:c r="J49" s="40">
        <x:f>ROUND(E49* H49,5)</x:f>
      </x:c>
      <x:c r="K49" s="41" t="s"/>
    </x:row>
    <x:row r="50" spans="1:27">
      <x:c r="B50" s="0" t="s">
        <x:v>335</x:v>
      </x:c>
      <x:c r="C50" s="0" t="s">
        <x:v>9</x:v>
      </x:c>
      <x:c r="D50" s="0" t="s">
        <x:v>306</x:v>
      </x:c>
      <x:c r="E50" s="38" t="n">
        <x:v>0.2</x:v>
      </x:c>
      <x:c r="G50" s="0" t="s">
        <x:v>297</x:v>
      </x:c>
      <x:c r="H50" s="39" t="n">
        <x:v>1.62</x:v>
      </x:c>
      <x:c r="I50" s="0" t="s">
        <x:v>298</x:v>
      </x:c>
      <x:c r="J50" s="40">
        <x:f>ROUND(E50* H50,5)</x:f>
      </x:c>
      <x:c r="K50" s="41" t="s"/>
    </x:row>
    <x:row r="51" spans="1:27">
      <x:c r="B51" s="0" t="s">
        <x:v>336</x:v>
      </x:c>
      <x:c r="C51" s="0" t="s">
        <x:v>38</x:v>
      </x:c>
      <x:c r="D51" s="0" t="s">
        <x:v>310</x:v>
      </x:c>
      <x:c r="E51" s="38" t="n">
        <x:v>1.53</x:v>
      </x:c>
      <x:c r="G51" s="0" t="s">
        <x:v>297</x:v>
      </x:c>
      <x:c r="H51" s="39" t="n">
        <x:v>20.73</x:v>
      </x:c>
      <x:c r="I51" s="0" t="s">
        <x:v>298</x:v>
      </x:c>
      <x:c r="J51" s="40">
        <x:f>ROUND(E51* H51,5)</x:f>
      </x:c>
      <x:c r="K51" s="41" t="s"/>
    </x:row>
    <x:row r="52" spans="1:27">
      <x:c r="D52" s="42" t="s">
        <x:v>311</x:v>
      </x:c>
      <x:c r="E52" s="41" t="s"/>
      <x:c r="H52" s="41" t="s"/>
      <x:c r="K52" s="39">
        <x:f>SUM(J48:J51)</x:f>
      </x:c>
    </x:row>
    <x:row r="53" spans="1:27">
      <x:c r="D53" s="42" t="s">
        <x:v>312</x:v>
      </x:c>
      <x:c r="E53" s="41" t="s"/>
      <x:c r="H53" s="41" t="s"/>
      <x:c r="K53" s="43">
        <x:f>SUM(J41:J52)</x:f>
      </x:c>
    </x:row>
    <x:row r="54" spans="1:27">
      <x:c r="D54" s="42" t="s">
        <x:v>315</x:v>
      </x:c>
      <x:c r="E54" s="41" t="s"/>
      <x:c r="H54" s="41" t="s"/>
      <x:c r="K54" s="43">
        <x:f>SUM(K53:K53)</x:f>
      </x:c>
    </x:row>
    <x:row r="56" spans="1:27">
      <x:c r="A56" s="15" t="s">
        <x:v>337</x:v>
      </x:c>
      <x:c r="B56" s="15" t="s"/>
    </x:row>
    <x:row r="57" spans="1:27" customFormat="1" ht="45" customHeight="1">
      <x:c r="A57" s="31" t="s"/>
      <x:c r="B57" s="31" t="s">
        <x:v>338</x:v>
      </x:c>
      <x:c r="C57" s="32" t="s">
        <x:v>12</x:v>
      </x:c>
      <x:c r="D57" s="33" t="s">
        <x:v>339</x:v>
      </x:c>
      <x:c r="E57" s="32" t="s"/>
      <x:c r="F57" s="32" t="s"/>
      <x:c r="G57" s="32" t="s"/>
      <x:c r="H57" s="34" t="s">
        <x:v>290</x:v>
      </x:c>
      <x:c r="I57" s="35" t="n">
        <x:v>0.849</x:v>
      </x:c>
      <x:c r="J57" s="36" t="s"/>
      <x:c r="K57" s="37">
        <x:f>ROUND(K74,2)</x:f>
      </x:c>
      <x:c r="L57" s="33" t="s">
        <x:v>340</x:v>
      </x:c>
      <x:c r="M57" s="32" t="s"/>
      <x:c r="N57" s="32" t="s"/>
      <x:c r="O57" s="32" t="s"/>
      <x:c r="P57" s="32" t="s"/>
      <x:c r="Q57" s="32" t="s"/>
      <x:c r="R57" s="32" t="s"/>
      <x:c r="S57" s="32" t="s"/>
      <x:c r="T57" s="32" t="s"/>
      <x:c r="U57" s="32" t="s"/>
      <x:c r="V57" s="32" t="s"/>
      <x:c r="W57" s="32" t="s"/>
      <x:c r="X57" s="32" t="s"/>
      <x:c r="Y57" s="32" t="s"/>
      <x:c r="Z57" s="32" t="s"/>
      <x:c r="AA57" s="32" t="s"/>
    </x:row>
    <x:row r="58" spans="1:27">
      <x:c r="B58" s="10" t="s">
        <x:v>292</x:v>
      </x:c>
    </x:row>
    <x:row r="59" spans="1:27">
      <x:c r="B59" s="0" t="s">
        <x:v>341</x:v>
      </x:c>
      <x:c r="C59" s="0" t="s">
        <x:v>294</x:v>
      </x:c>
      <x:c r="D59" s="0" t="s">
        <x:v>342</x:v>
      </x:c>
      <x:c r="E59" s="38" t="n">
        <x:v>0.0005</x:v>
      </x:c>
      <x:c r="F59" s="0" t="s">
        <x:v>296</x:v>
      </x:c>
      <x:c r="G59" s="0" t="s">
        <x:v>297</x:v>
      </x:c>
      <x:c r="H59" s="39" t="n">
        <x:v>29.4</x:v>
      </x:c>
      <x:c r="I59" s="0" t="s">
        <x:v>298</x:v>
      </x:c>
      <x:c r="J59" s="40">
        <x:f>ROUND(E59/I57* H59,5)</x:f>
      </x:c>
      <x:c r="K59" s="41" t="s"/>
    </x:row>
    <x:row r="60" spans="1:27">
      <x:c r="B60" s="0" t="s">
        <x:v>343</x:v>
      </x:c>
      <x:c r="C60" s="0" t="s">
        <x:v>294</x:v>
      </x:c>
      <x:c r="D60" s="0" t="s">
        <x:v>344</x:v>
      </x:c>
      <x:c r="E60" s="38" t="n">
        <x:v>0.001</x:v>
      </x:c>
      <x:c r="F60" s="0" t="s">
        <x:v>296</x:v>
      </x:c>
      <x:c r="G60" s="0" t="s">
        <x:v>297</x:v>
      </x:c>
      <x:c r="H60" s="39" t="n">
        <x:v>27.76</x:v>
      </x:c>
      <x:c r="I60" s="0" t="s">
        <x:v>298</x:v>
      </x:c>
      <x:c r="J60" s="40">
        <x:f>ROUND(E60/I57* H60,5)</x:f>
      </x:c>
      <x:c r="K60" s="41" t="s"/>
    </x:row>
    <x:row r="61" spans="1:27">
      <x:c r="B61" s="0" t="s">
        <x:v>330</x:v>
      </x:c>
      <x:c r="C61" s="0" t="s">
        <x:v>294</x:v>
      </x:c>
      <x:c r="D61" s="0" t="s">
        <x:v>295</x:v>
      </x:c>
      <x:c r="E61" s="38" t="n">
        <x:v>0.0019</x:v>
      </x:c>
      <x:c r="F61" s="0" t="s">
        <x:v>296</x:v>
      </x:c>
      <x:c r="G61" s="0" t="s">
        <x:v>297</x:v>
      </x:c>
      <x:c r="H61" s="39" t="n">
        <x:v>23.96</x:v>
      </x:c>
      <x:c r="I61" s="0" t="s">
        <x:v>298</x:v>
      </x:c>
      <x:c r="J61" s="40">
        <x:f>ROUND(E61/I57* H61,5)</x:f>
      </x:c>
      <x:c r="K61" s="41" t="s"/>
    </x:row>
    <x:row r="62" spans="1:27">
      <x:c r="D62" s="42" t="s">
        <x:v>299</x:v>
      </x:c>
      <x:c r="E62" s="41" t="s"/>
      <x:c r="H62" s="41" t="s"/>
      <x:c r="K62" s="39">
        <x:f>SUM(J59:J61)</x:f>
      </x:c>
    </x:row>
    <x:row r="63" spans="1:27">
      <x:c r="B63" s="10" t="s">
        <x:v>300</x:v>
      </x:c>
      <x:c r="E63" s="41" t="s"/>
      <x:c r="H63" s="41" t="s"/>
      <x:c r="K63" s="41" t="s"/>
    </x:row>
    <x:row r="64" spans="1:27">
      <x:c r="B64" s="0" t="s">
        <x:v>345</x:v>
      </x:c>
      <x:c r="C64" s="0" t="s">
        <x:v>294</x:v>
      </x:c>
      <x:c r="D64" s="0" t="s">
        <x:v>346</x:v>
      </x:c>
      <x:c r="E64" s="38" t="n">
        <x:v>0.0019</x:v>
      </x:c>
      <x:c r="F64" s="0" t="s">
        <x:v>296</x:v>
      </x:c>
      <x:c r="G64" s="0" t="s">
        <x:v>297</x:v>
      </x:c>
      <x:c r="H64" s="39" t="n">
        <x:v>75.59</x:v>
      </x:c>
      <x:c r="I64" s="0" t="s">
        <x:v>298</x:v>
      </x:c>
      <x:c r="J64" s="40">
        <x:f>ROUND(E64/I57* H64,5)</x:f>
      </x:c>
      <x:c r="K64" s="41" t="s"/>
    </x:row>
    <x:row r="65" spans="1:27">
      <x:c r="B65" s="0" t="s">
        <x:v>347</x:v>
      </x:c>
      <x:c r="C65" s="0" t="s">
        <x:v>294</x:v>
      </x:c>
      <x:c r="D65" s="0" t="s">
        <x:v>348</x:v>
      </x:c>
      <x:c r="E65" s="38" t="n">
        <x:v>0.0005</x:v>
      </x:c>
      <x:c r="F65" s="0" t="s">
        <x:v>296</x:v>
      </x:c>
      <x:c r="G65" s="0" t="s">
        <x:v>297</x:v>
      </x:c>
      <x:c r="H65" s="39" t="n">
        <x:v>69.69</x:v>
      </x:c>
      <x:c r="I65" s="0" t="s">
        <x:v>298</x:v>
      </x:c>
      <x:c r="J65" s="40">
        <x:f>ROUND(E65/I57* H65,5)</x:f>
      </x:c>
      <x:c r="K65" s="41" t="s"/>
    </x:row>
    <x:row r="66" spans="1:27">
      <x:c r="B66" s="0" t="s">
        <x:v>349</x:v>
      </x:c>
      <x:c r="C66" s="0" t="s">
        <x:v>294</x:v>
      </x:c>
      <x:c r="D66" s="0" t="s">
        <x:v>350</x:v>
      </x:c>
      <x:c r="E66" s="38" t="n">
        <x:v>0.0005</x:v>
      </x:c>
      <x:c r="F66" s="0" t="s">
        <x:v>296</x:v>
      </x:c>
      <x:c r="G66" s="0" t="s">
        <x:v>297</x:v>
      </x:c>
      <x:c r="H66" s="39" t="n">
        <x:v>65.86</x:v>
      </x:c>
      <x:c r="I66" s="0" t="s">
        <x:v>298</x:v>
      </x:c>
      <x:c r="J66" s="40">
        <x:f>ROUND(E66/I57* H66,5)</x:f>
      </x:c>
      <x:c r="K66" s="41" t="s"/>
    </x:row>
    <x:row r="67" spans="1:27">
      <x:c r="B67" s="0" t="s">
        <x:v>351</x:v>
      </x:c>
      <x:c r="C67" s="0" t="s">
        <x:v>294</x:v>
      </x:c>
      <x:c r="D67" s="0" t="s">
        <x:v>352</x:v>
      </x:c>
      <x:c r="E67" s="38" t="n">
        <x:v>0.0005</x:v>
      </x:c>
      <x:c r="F67" s="0" t="s">
        <x:v>296</x:v>
      </x:c>
      <x:c r="G67" s="0" t="s">
        <x:v>297</x:v>
      </x:c>
      <x:c r="H67" s="39" t="n">
        <x:v>56.6</x:v>
      </x:c>
      <x:c r="I67" s="0" t="s">
        <x:v>298</x:v>
      </x:c>
      <x:c r="J67" s="40">
        <x:f>ROUND(E67/I57* H67,5)</x:f>
      </x:c>
      <x:c r="K67" s="41" t="s"/>
    </x:row>
    <x:row r="68" spans="1:27">
      <x:c r="D68" s="42" t="s">
        <x:v>303</x:v>
      </x:c>
      <x:c r="E68" s="41" t="s"/>
      <x:c r="H68" s="41" t="s"/>
      <x:c r="K68" s="39">
        <x:f>SUM(J64:J67)</x:f>
      </x:c>
    </x:row>
    <x:row r="69" spans="1:27">
      <x:c r="B69" s="10" t="s">
        <x:v>304</x:v>
      </x:c>
      <x:c r="E69" s="41" t="s"/>
      <x:c r="H69" s="41" t="s"/>
      <x:c r="K69" s="41" t="s"/>
    </x:row>
    <x:row r="70" spans="1:27">
      <x:c r="B70" s="0" t="s">
        <x:v>353</x:v>
      </x:c>
      <x:c r="C70" s="0" t="s">
        <x:v>38</x:v>
      </x:c>
      <x:c r="D70" s="0" t="s">
        <x:v>354</x:v>
      </x:c>
      <x:c r="E70" s="38" t="n">
        <x:v>0.035</x:v>
      </x:c>
      <x:c r="G70" s="0" t="s">
        <x:v>297</x:v>
      </x:c>
      <x:c r="H70" s="39" t="n">
        <x:v>27.16</x:v>
      </x:c>
      <x:c r="I70" s="0" t="s">
        <x:v>298</x:v>
      </x:c>
      <x:c r="J70" s="40">
        <x:f>ROUND(E70* H70,5)</x:f>
      </x:c>
      <x:c r="K70" s="41" t="s"/>
    </x:row>
    <x:row r="71" spans="1:27">
      <x:c r="D71" s="42" t="s">
        <x:v>311</x:v>
      </x:c>
      <x:c r="E71" s="41" t="s"/>
      <x:c r="H71" s="41" t="s"/>
      <x:c r="K71" s="39">
        <x:f>SUM(J70:J70)</x:f>
      </x:c>
    </x:row>
    <x:row r="72" spans="1:27">
      <x:c r="D72" s="42" t="s">
        <x:v>312</x:v>
      </x:c>
      <x:c r="E72" s="41" t="s"/>
      <x:c r="H72" s="41" t="s"/>
      <x:c r="K72" s="43">
        <x:f>SUM(J58:J71)</x:f>
      </x:c>
    </x:row>
    <x:row r="73" spans="1:27">
      <x:c r="D73" s="42" t="s">
        <x:v>355</x:v>
      </x:c>
      <x:c r="E73" s="41" t="s"/>
      <x:c r="H73" s="41" t="n">
        <x:v>5</x:v>
      </x:c>
      <x:c r="I73" s="0" t="s">
        <x:v>314</x:v>
      </x:c>
      <x:c r="K73" s="39">
        <x:f>ROUND(H73/100*K72,5)</x:f>
      </x:c>
    </x:row>
    <x:row r="74" spans="1:27">
      <x:c r="D74" s="42" t="s">
        <x:v>315</x:v>
      </x:c>
      <x:c r="E74" s="41" t="s"/>
      <x:c r="H74" s="41" t="s"/>
      <x:c r="K74" s="43">
        <x:f>SUM(K72:K73)</x:f>
      </x:c>
    </x:row>
    <x:row r="76" spans="1:27" customFormat="1" ht="45" customHeight="1">
      <x:c r="A76" s="31" t="s"/>
      <x:c r="B76" s="31" t="s">
        <x:v>356</x:v>
      </x:c>
      <x:c r="C76" s="32" t="s">
        <x:v>38</x:v>
      </x:c>
      <x:c r="D76" s="33" t="s">
        <x:v>357</x:v>
      </x:c>
      <x:c r="E76" s="32" t="s"/>
      <x:c r="F76" s="32" t="s"/>
      <x:c r="G76" s="32" t="s"/>
      <x:c r="H76" s="34" t="s">
        <x:v>290</x:v>
      </x:c>
      <x:c r="I76" s="35" t="n">
        <x:v>1</x:v>
      </x:c>
      <x:c r="J76" s="36" t="s"/>
      <x:c r="K76" s="37">
        <x:f>ROUND(K82,2)</x:f>
      </x:c>
      <x:c r="L76" s="33" t="s">
        <x:v>357</x:v>
      </x:c>
      <x:c r="M76" s="32" t="s"/>
      <x:c r="N76" s="32" t="s"/>
      <x:c r="O76" s="32" t="s"/>
      <x:c r="P76" s="32" t="s"/>
      <x:c r="Q76" s="32" t="s"/>
      <x:c r="R76" s="32" t="s"/>
      <x:c r="S76" s="32" t="s"/>
      <x:c r="T76" s="32" t="s"/>
      <x:c r="U76" s="32" t="s"/>
      <x:c r="V76" s="32" t="s"/>
      <x:c r="W76" s="32" t="s"/>
      <x:c r="X76" s="32" t="s"/>
      <x:c r="Y76" s="32" t="s"/>
      <x:c r="Z76" s="32" t="s"/>
      <x:c r="AA76" s="32" t="s"/>
    </x:row>
    <x:row r="77" spans="1:27">
      <x:c r="B77" s="10" t="s">
        <x:v>304</x:v>
      </x:c>
    </x:row>
    <x:row r="78" spans="1:27">
      <x:c r="B78" s="0" t="s">
        <x:v>358</x:v>
      </x:c>
      <x:c r="C78" s="0" t="s">
        <x:v>38</x:v>
      </x:c>
      <x:c r="D78" s="0" t="s">
        <x:v>359</x:v>
      </x:c>
      <x:c r="E78" s="38" t="n">
        <x:v>1</x:v>
      </x:c>
      <x:c r="G78" s="0" t="s">
        <x:v>297</x:v>
      </x:c>
      <x:c r="H78" s="39" t="n">
        <x:v>579.31</x:v>
      </x:c>
      <x:c r="I78" s="0" t="s">
        <x:v>298</x:v>
      </x:c>
      <x:c r="J78" s="40">
        <x:f>ROUND(E78* H78,5)</x:f>
      </x:c>
      <x:c r="K78" s="41" t="s"/>
    </x:row>
    <x:row r="79" spans="1:27">
      <x:c r="D79" s="42" t="s">
        <x:v>311</x:v>
      </x:c>
      <x:c r="E79" s="41" t="s"/>
      <x:c r="H79" s="41" t="s"/>
      <x:c r="K79" s="39">
        <x:f>SUM(J78:J78)</x:f>
      </x:c>
    </x:row>
    <x:row r="80" spans="1:27">
      <x:c r="D80" s="42" t="s">
        <x:v>312</x:v>
      </x:c>
      <x:c r="E80" s="41" t="s"/>
      <x:c r="H80" s="41" t="s"/>
      <x:c r="K80" s="43">
        <x:f>SUM(J77:J79)</x:f>
      </x:c>
    </x:row>
    <x:row r="81" spans="1:27">
      <x:c r="D81" s="42" t="s">
        <x:v>355</x:v>
      </x:c>
      <x:c r="E81" s="41" t="s"/>
      <x:c r="H81" s="41" t="n">
        <x:v>5</x:v>
      </x:c>
      <x:c r="I81" s="0" t="s">
        <x:v>314</x:v>
      </x:c>
      <x:c r="K81" s="39">
        <x:f>ROUND(H81/100*K80,5)</x:f>
      </x:c>
    </x:row>
    <x:row r="82" spans="1:27">
      <x:c r="D82" s="42" t="s">
        <x:v>315</x:v>
      </x:c>
      <x:c r="E82" s="41" t="s"/>
      <x:c r="H82" s="41" t="s"/>
      <x:c r="K82" s="43">
        <x:f>SUM(K80:K81)</x:f>
      </x:c>
    </x:row>
    <x:row r="84" spans="1:27" customFormat="1" ht="45" customHeight="1">
      <x:c r="A84" s="31" t="s"/>
      <x:c r="B84" s="31" t="s">
        <x:v>360</x:v>
      </x:c>
      <x:c r="C84" s="32" t="s">
        <x:v>38</x:v>
      </x:c>
      <x:c r="D84" s="33" t="s">
        <x:v>361</x:v>
      </x:c>
      <x:c r="E84" s="32" t="s"/>
      <x:c r="F84" s="32" t="s"/>
      <x:c r="G84" s="32" t="s"/>
      <x:c r="H84" s="34" t="s">
        <x:v>290</x:v>
      </x:c>
      <x:c r="I84" s="35" t="n">
        <x:v>1</x:v>
      </x:c>
      <x:c r="J84" s="36" t="s"/>
      <x:c r="K84" s="37">
        <x:f>ROUND(K101,2)</x:f>
      </x:c>
      <x:c r="L84" s="33" t="s">
        <x:v>362</x:v>
      </x:c>
      <x:c r="M84" s="32" t="s"/>
      <x:c r="N84" s="32" t="s"/>
      <x:c r="O84" s="32" t="s"/>
      <x:c r="P84" s="32" t="s"/>
      <x:c r="Q84" s="32" t="s"/>
      <x:c r="R84" s="32" t="s"/>
      <x:c r="S84" s="32" t="s"/>
      <x:c r="T84" s="32" t="s"/>
      <x:c r="U84" s="32" t="s"/>
      <x:c r="V84" s="32" t="s"/>
      <x:c r="W84" s="32" t="s"/>
      <x:c r="X84" s="32" t="s"/>
      <x:c r="Y84" s="32" t="s"/>
      <x:c r="Z84" s="32" t="s"/>
      <x:c r="AA84" s="32" t="s"/>
    </x:row>
    <x:row r="85" spans="1:27">
      <x:c r="B85" s="10" t="s">
        <x:v>292</x:v>
      </x:c>
    </x:row>
    <x:row r="86" spans="1:27">
      <x:c r="B86" s="0" t="s">
        <x:v>363</x:v>
      </x:c>
      <x:c r="C86" s="0" t="s">
        <x:v>294</x:v>
      </x:c>
      <x:c r="D86" s="0" t="s">
        <x:v>364</x:v>
      </x:c>
      <x:c r="E86" s="38" t="n">
        <x:v>0.072</x:v>
      </x:c>
      <x:c r="F86" s="0" t="s">
        <x:v>296</x:v>
      </x:c>
      <x:c r="G86" s="0" t="s">
        <x:v>297</x:v>
      </x:c>
      <x:c r="H86" s="39" t="n">
        <x:v>23.17</x:v>
      </x:c>
      <x:c r="I86" s="0" t="s">
        <x:v>298</x:v>
      </x:c>
      <x:c r="J86" s="40">
        <x:f>ROUND(E86/I84* H86,5)</x:f>
      </x:c>
      <x:c r="K86" s="41" t="s"/>
    </x:row>
    <x:row r="87" spans="1:27">
      <x:c r="B87" s="0" t="s">
        <x:v>365</x:v>
      </x:c>
      <x:c r="C87" s="0" t="s">
        <x:v>294</x:v>
      </x:c>
      <x:c r="D87" s="0" t="s">
        <x:v>366</x:v>
      </x:c>
      <x:c r="E87" s="38" t="n">
        <x:v>0.016</x:v>
      </x:c>
      <x:c r="F87" s="0" t="s">
        <x:v>296</x:v>
      </x:c>
      <x:c r="G87" s="0" t="s">
        <x:v>297</x:v>
      </x:c>
      <x:c r="H87" s="39" t="n">
        <x:v>31.04</x:v>
      </x:c>
      <x:c r="I87" s="0" t="s">
        <x:v>298</x:v>
      </x:c>
      <x:c r="J87" s="40">
        <x:f>ROUND(E87/I84* H87,5)</x:f>
      </x:c>
      <x:c r="K87" s="41" t="s"/>
    </x:row>
    <x:row r="88" spans="1:27">
      <x:c r="D88" s="42" t="s">
        <x:v>299</x:v>
      </x:c>
      <x:c r="E88" s="41" t="s"/>
      <x:c r="H88" s="41" t="s"/>
      <x:c r="K88" s="39">
        <x:f>SUM(J86:J87)</x:f>
      </x:c>
    </x:row>
    <x:row r="89" spans="1:27">
      <x:c r="B89" s="10" t="s">
        <x:v>300</x:v>
      </x:c>
      <x:c r="E89" s="41" t="s"/>
      <x:c r="H89" s="41" t="s"/>
      <x:c r="K89" s="41" t="s"/>
    </x:row>
    <x:row r="90" spans="1:27">
      <x:c r="B90" s="0" t="s">
        <x:v>367</x:v>
      </x:c>
      <x:c r="C90" s="0" t="s">
        <x:v>294</x:v>
      </x:c>
      <x:c r="D90" s="0" t="s">
        <x:v>352</x:v>
      </x:c>
      <x:c r="E90" s="38" t="n">
        <x:v>0.008</x:v>
      </x:c>
      <x:c r="F90" s="0" t="s">
        <x:v>296</x:v>
      </x:c>
      <x:c r="G90" s="0" t="s">
        <x:v>297</x:v>
      </x:c>
      <x:c r="H90" s="39" t="n">
        <x:v>61.43</x:v>
      </x:c>
      <x:c r="I90" s="0" t="s">
        <x:v>298</x:v>
      </x:c>
      <x:c r="J90" s="40">
        <x:f>ROUND(E90/I84* H90,5)</x:f>
      </x:c>
      <x:c r="K90" s="41" t="s"/>
    </x:row>
    <x:row r="91" spans="1:27">
      <x:c r="B91" s="0" t="s">
        <x:v>368</x:v>
      </x:c>
      <x:c r="C91" s="0" t="s">
        <x:v>294</x:v>
      </x:c>
      <x:c r="D91" s="0" t="s">
        <x:v>369</x:v>
      </x:c>
      <x:c r="E91" s="38" t="n">
        <x:v>0.01</x:v>
      </x:c>
      <x:c r="F91" s="0" t="s">
        <x:v>296</x:v>
      </x:c>
      <x:c r="G91" s="0" t="s">
        <x:v>297</x:v>
      </x:c>
      <x:c r="H91" s="39" t="n">
        <x:v>73.88</x:v>
      </x:c>
      <x:c r="I91" s="0" t="s">
        <x:v>298</x:v>
      </x:c>
      <x:c r="J91" s="40">
        <x:f>ROUND(E91/I84* H91,5)</x:f>
      </x:c>
      <x:c r="K91" s="41" t="s"/>
    </x:row>
    <x:row r="92" spans="1:27">
      <x:c r="B92" s="0" t="s">
        <x:v>370</x:v>
      </x:c>
      <x:c r="C92" s="0" t="s">
        <x:v>294</x:v>
      </x:c>
      <x:c r="D92" s="0" t="s">
        <x:v>371</x:v>
      </x:c>
      <x:c r="E92" s="38" t="n">
        <x:v>0.01</x:v>
      </x:c>
      <x:c r="F92" s="0" t="s">
        <x:v>296</x:v>
      </x:c>
      <x:c r="G92" s="0" t="s">
        <x:v>297</x:v>
      </x:c>
      <x:c r="H92" s="39" t="n">
        <x:v>74.47</x:v>
      </x:c>
      <x:c r="I92" s="0" t="s">
        <x:v>298</x:v>
      </x:c>
      <x:c r="J92" s="40">
        <x:f>ROUND(E92/I84* H92,5)</x:f>
      </x:c>
      <x:c r="K92" s="41" t="s"/>
    </x:row>
    <x:row r="93" spans="1:27">
      <x:c r="D93" s="42" t="s">
        <x:v>303</x:v>
      </x:c>
      <x:c r="E93" s="41" t="s"/>
      <x:c r="H93" s="41" t="s"/>
      <x:c r="K93" s="39">
        <x:f>SUM(J90:J92)</x:f>
      </x:c>
    </x:row>
    <x:row r="94" spans="1:27">
      <x:c r="B94" s="10" t="s">
        <x:v>304</x:v>
      </x:c>
      <x:c r="E94" s="41" t="s"/>
      <x:c r="H94" s="41" t="s"/>
      <x:c r="K94" s="41" t="s"/>
    </x:row>
    <x:row r="95" spans="1:27">
      <x:c r="B95" s="0" t="s">
        <x:v>372</x:v>
      </x:c>
      <x:c r="C95" s="0" t="s">
        <x:v>38</x:v>
      </x:c>
      <x:c r="D95" s="0" t="s">
        <x:v>373</x:v>
      </x:c>
      <x:c r="E95" s="38" t="n">
        <x:v>1</x:v>
      </x:c>
      <x:c r="G95" s="0" t="s">
        <x:v>297</x:v>
      </x:c>
      <x:c r="H95" s="39" t="n">
        <x:v>84.71</x:v>
      </x:c>
      <x:c r="I95" s="0" t="s">
        <x:v>298</x:v>
      </x:c>
      <x:c r="J95" s="40">
        <x:f>ROUND(E95* H95,5)</x:f>
      </x:c>
      <x:c r="K95" s="41" t="s"/>
    </x:row>
    <x:row r="96" spans="1:27">
      <x:c r="D96" s="42" t="s">
        <x:v>311</x:v>
      </x:c>
      <x:c r="E96" s="41" t="s"/>
      <x:c r="H96" s="41" t="s"/>
      <x:c r="K96" s="39">
        <x:f>SUM(J95:J95)</x:f>
      </x:c>
    </x:row>
    <x:row r="97" spans="1:27">
      <x:c r="E97" s="41" t="s"/>
      <x:c r="H97" s="41" t="s"/>
      <x:c r="K97" s="41" t="s"/>
    </x:row>
    <x:row r="98" spans="1:27">
      <x:c r="D98" s="42" t="s">
        <x:v>313</x:v>
      </x:c>
      <x:c r="E98" s="41" t="s"/>
      <x:c r="H98" s="41" t="n">
        <x:v>1.5</x:v>
      </x:c>
      <x:c r="I98" s="0" t="s">
        <x:v>314</x:v>
      </x:c>
      <x:c r="J98" s="0">
        <x:f>ROUND(H98/100*K88,5)</x:f>
      </x:c>
      <x:c r="K98" s="41" t="s"/>
    </x:row>
    <x:row r="99" spans="1:27">
      <x:c r="D99" s="42" t="s">
        <x:v>312</x:v>
      </x:c>
      <x:c r="E99" s="41" t="s"/>
      <x:c r="H99" s="41" t="s"/>
      <x:c r="K99" s="43">
        <x:f>SUM(J85:J98)</x:f>
      </x:c>
    </x:row>
    <x:row r="100" spans="1:27">
      <x:c r="D100" s="42" t="s">
        <x:v>355</x:v>
      </x:c>
      <x:c r="E100" s="41" t="s"/>
      <x:c r="H100" s="41" t="n">
        <x:v>5</x:v>
      </x:c>
      <x:c r="I100" s="0" t="s">
        <x:v>314</x:v>
      </x:c>
      <x:c r="K100" s="39">
        <x:f>ROUND(H100/100*K99,5)</x:f>
      </x:c>
    </x:row>
    <x:row r="101" spans="1:27">
      <x:c r="D101" s="42" t="s">
        <x:v>315</x:v>
      </x:c>
      <x:c r="E101" s="41" t="s"/>
      <x:c r="H101" s="41" t="s"/>
      <x:c r="K101" s="43">
        <x:f>SUM(K99:K100)</x:f>
      </x:c>
    </x:row>
    <x:row r="103" spans="1:27" customFormat="1" ht="45" customHeight="1">
      <x:c r="A103" s="31" t="s">
        <x:v>374</x:v>
      </x:c>
      <x:c r="B103" s="31" t="s">
        <x:v>159</x:v>
      </x:c>
      <x:c r="C103" s="32" t="s">
        <x:v>12</x:v>
      </x:c>
      <x:c r="D103" s="33" t="s">
        <x:v>160</x:v>
      </x:c>
      <x:c r="E103" s="32" t="s"/>
      <x:c r="F103" s="32" t="s"/>
      <x:c r="G103" s="32" t="s"/>
      <x:c r="H103" s="34" t="s">
        <x:v>290</x:v>
      </x:c>
      <x:c r="I103" s="35" t="n">
        <x:v>1</x:v>
      </x:c>
      <x:c r="J103" s="36" t="s"/>
      <x:c r="K103" s="37">
        <x:f>ROUND(K118,2)</x:f>
      </x:c>
      <x:c r="L103" s="33" t="s">
        <x:v>375</x:v>
      </x:c>
      <x:c r="M103" s="32" t="s"/>
      <x:c r="N103" s="32" t="s"/>
      <x:c r="O103" s="32" t="s"/>
      <x:c r="P103" s="32" t="s"/>
      <x:c r="Q103" s="32" t="s"/>
      <x:c r="R103" s="32" t="s"/>
      <x:c r="S103" s="32" t="s"/>
      <x:c r="T103" s="32" t="s"/>
      <x:c r="U103" s="32" t="s"/>
      <x:c r="V103" s="32" t="s"/>
      <x:c r="W103" s="32" t="s"/>
      <x:c r="X103" s="32" t="s"/>
      <x:c r="Y103" s="32" t="s"/>
      <x:c r="Z103" s="32" t="s"/>
      <x:c r="AA103" s="32" t="s"/>
    </x:row>
    <x:row r="104" spans="1:27">
      <x:c r="B104" s="10" t="s">
        <x:v>292</x:v>
      </x:c>
    </x:row>
    <x:row r="105" spans="1:27">
      <x:c r="B105" s="0" t="s">
        <x:v>376</x:v>
      </x:c>
      <x:c r="C105" s="0" t="s">
        <x:v>294</x:v>
      </x:c>
      <x:c r="D105" s="0" t="s">
        <x:v>364</x:v>
      </x:c>
      <x:c r="E105" s="38" t="n">
        <x:v>0.23</x:v>
      </x:c>
      <x:c r="F105" s="0" t="s">
        <x:v>296</x:v>
      </x:c>
      <x:c r="G105" s="0" t="s">
        <x:v>297</x:v>
      </x:c>
      <x:c r="H105" s="39" t="n">
        <x:v>23.17</x:v>
      </x:c>
      <x:c r="I105" s="0" t="s">
        <x:v>298</x:v>
      </x:c>
      <x:c r="J105" s="40">
        <x:f>ROUND(E105/I103* H105,5)</x:f>
      </x:c>
      <x:c r="K105" s="41" t="s"/>
    </x:row>
    <x:row r="106" spans="1:27">
      <x:c r="B106" s="0" t="s">
        <x:v>377</x:v>
      </x:c>
      <x:c r="C106" s="0" t="s">
        <x:v>294</x:v>
      </x:c>
      <x:c r="D106" s="0" t="s">
        <x:v>378</x:v>
      </x:c>
      <x:c r="E106" s="38" t="n">
        <x:v>0.46</x:v>
      </x:c>
      <x:c r="F106" s="0" t="s">
        <x:v>296</x:v>
      </x:c>
      <x:c r="G106" s="0" t="s">
        <x:v>297</x:v>
      </x:c>
      <x:c r="H106" s="39" t="n">
        <x:v>27.76</x:v>
      </x:c>
      <x:c r="I106" s="0" t="s">
        <x:v>298</x:v>
      </x:c>
      <x:c r="J106" s="40">
        <x:f>ROUND(E106/I103* H106,5)</x:f>
      </x:c>
      <x:c r="K106" s="41" t="s"/>
    </x:row>
    <x:row r="107" spans="1:27">
      <x:c r="D107" s="42" t="s">
        <x:v>299</x:v>
      </x:c>
      <x:c r="E107" s="41" t="s"/>
      <x:c r="H107" s="41" t="s"/>
      <x:c r="K107" s="39">
        <x:f>SUM(J105:J106)</x:f>
      </x:c>
    </x:row>
    <x:row r="108" spans="1:27">
      <x:c r="B108" s="10" t="s">
        <x:v>304</x:v>
      </x:c>
      <x:c r="E108" s="41" t="s"/>
      <x:c r="H108" s="41" t="s"/>
      <x:c r="K108" s="41" t="s"/>
    </x:row>
    <x:row r="109" spans="1:27">
      <x:c r="B109" s="0" t="s">
        <x:v>379</x:v>
      </x:c>
      <x:c r="C109" s="0" t="s">
        <x:v>66</x:v>
      </x:c>
      <x:c r="D109" s="0" t="s">
        <x:v>380</x:v>
      </x:c>
      <x:c r="E109" s="38" t="n">
        <x:v>9.7573</x:v>
      </x:c>
      <x:c r="G109" s="0" t="s">
        <x:v>297</x:v>
      </x:c>
      <x:c r="H109" s="39" t="n">
        <x:v>1.32</x:v>
      </x:c>
      <x:c r="I109" s="0" t="s">
        <x:v>298</x:v>
      </x:c>
      <x:c r="J109" s="40">
        <x:f>ROUND(E109* H109,5)</x:f>
      </x:c>
      <x:c r="K109" s="41" t="s"/>
    </x:row>
    <x:row r="110" spans="1:27">
      <x:c r="D110" s="42" t="s">
        <x:v>311</x:v>
      </x:c>
      <x:c r="E110" s="41" t="s"/>
      <x:c r="H110" s="41" t="s"/>
      <x:c r="K110" s="39">
        <x:f>SUM(J109:J109)</x:f>
      </x:c>
    </x:row>
    <x:row r="111" spans="1:27">
      <x:c r="B111" s="10" t="s">
        <x:v>287</x:v>
      </x:c>
      <x:c r="E111" s="41" t="s"/>
      <x:c r="H111" s="41" t="s"/>
      <x:c r="K111" s="41" t="s"/>
    </x:row>
    <x:row r="112" spans="1:27">
      <x:c r="B112" s="0" t="s">
        <x:v>327</x:v>
      </x:c>
      <x:c r="C112" s="0" t="s">
        <x:v>9</x:v>
      </x:c>
      <x:c r="D112" s="0" t="s">
        <x:v>328</x:v>
      </x:c>
      <x:c r="E112" s="38" t="n">
        <x:v>0.014</x:v>
      </x:c>
      <x:c r="G112" s="0" t="s">
        <x:v>297</x:v>
      </x:c>
      <x:c r="H112" s="39" t="n">
        <x:v>123.5324</x:v>
      </x:c>
      <x:c r="I112" s="0" t="s">
        <x:v>298</x:v>
      </x:c>
      <x:c r="J112" s="40">
        <x:f>ROUND(E112* H112,5)</x:f>
      </x:c>
      <x:c r="K112" s="41" t="s"/>
    </x:row>
    <x:row r="113" spans="1:27">
      <x:c r="D113" s="42" t="s">
        <x:v>381</x:v>
      </x:c>
      <x:c r="E113" s="41" t="s"/>
      <x:c r="H113" s="41" t="s"/>
      <x:c r="K113" s="39">
        <x:f>SUM(J112:J112)</x:f>
      </x:c>
    </x:row>
    <x:row r="114" spans="1:27">
      <x:c r="E114" s="41" t="s"/>
      <x:c r="H114" s="41" t="s"/>
      <x:c r="K114" s="41" t="s"/>
    </x:row>
    <x:row r="115" spans="1:27">
      <x:c r="D115" s="42" t="s">
        <x:v>313</x:v>
      </x:c>
      <x:c r="E115" s="41" t="s"/>
      <x:c r="H115" s="41" t="n">
        <x:v>2.5</x:v>
      </x:c>
      <x:c r="I115" s="0" t="s">
        <x:v>314</x:v>
      </x:c>
      <x:c r="J115" s="0">
        <x:f>ROUND(H115/100*K107,5)</x:f>
      </x:c>
      <x:c r="K115" s="41" t="s"/>
    </x:row>
    <x:row r="116" spans="1:27">
      <x:c r="D116" s="42" t="s">
        <x:v>312</x:v>
      </x:c>
      <x:c r="E116" s="41" t="s"/>
      <x:c r="H116" s="41" t="s"/>
      <x:c r="K116" s="43">
        <x:f>SUM(J104:J115)</x:f>
      </x:c>
    </x:row>
    <x:row r="117" spans="1:27">
      <x:c r="D117" s="42" t="s">
        <x:v>355</x:v>
      </x:c>
      <x:c r="E117" s="41" t="s"/>
      <x:c r="H117" s="41" t="n">
        <x:v>5</x:v>
      </x:c>
      <x:c r="I117" s="0" t="s">
        <x:v>314</x:v>
      </x:c>
      <x:c r="K117" s="39">
        <x:f>ROUND(H117/100*K116,5)</x:f>
      </x:c>
    </x:row>
    <x:row r="118" spans="1:27">
      <x:c r="D118" s="42" t="s">
        <x:v>315</x:v>
      </x:c>
      <x:c r="E118" s="41" t="s"/>
      <x:c r="H118" s="41" t="s"/>
      <x:c r="K118" s="43">
        <x:f>SUM(K116:K117)</x:f>
      </x:c>
    </x:row>
    <x:row r="120" spans="1:27" customFormat="1" ht="45" customHeight="1">
      <x:c r="A120" s="31" t="s">
        <x:v>382</x:v>
      </x:c>
      <x:c r="B120" s="31" t="s">
        <x:v>161</x:v>
      </x:c>
      <x:c r="C120" s="32" t="s">
        <x:v>9</x:v>
      </x:c>
      <x:c r="D120" s="33" t="s">
        <x:v>162</x:v>
      </x:c>
      <x:c r="E120" s="32" t="s"/>
      <x:c r="F120" s="32" t="s"/>
      <x:c r="G120" s="32" t="s"/>
      <x:c r="H120" s="34" t="s">
        <x:v>290</x:v>
      </x:c>
      <x:c r="I120" s="35" t="n">
        <x:v>1</x:v>
      </x:c>
      <x:c r="J120" s="36" t="s"/>
      <x:c r="K120" s="37">
        <x:f>ROUND(K132,2)</x:f>
      </x:c>
      <x:c r="L120" s="33" t="s">
        <x:v>383</x:v>
      </x:c>
      <x:c r="M120" s="32" t="s"/>
      <x:c r="N120" s="32" t="s"/>
      <x:c r="O120" s="32" t="s"/>
      <x:c r="P120" s="32" t="s"/>
      <x:c r="Q120" s="32" t="s"/>
      <x:c r="R120" s="32" t="s"/>
      <x:c r="S120" s="32" t="s"/>
      <x:c r="T120" s="32" t="s"/>
      <x:c r="U120" s="32" t="s"/>
      <x:c r="V120" s="32" t="s"/>
      <x:c r="W120" s="32" t="s"/>
      <x:c r="X120" s="32" t="s"/>
      <x:c r="Y120" s="32" t="s"/>
      <x:c r="Z120" s="32" t="s"/>
      <x:c r="AA120" s="32" t="s"/>
    </x:row>
    <x:row r="121" spans="1:27">
      <x:c r="B121" s="10" t="s">
        <x:v>292</x:v>
      </x:c>
    </x:row>
    <x:row r="122" spans="1:27">
      <x:c r="B122" s="0" t="s">
        <x:v>377</x:v>
      </x:c>
      <x:c r="C122" s="0" t="s">
        <x:v>294</x:v>
      </x:c>
      <x:c r="D122" s="0" t="s">
        <x:v>378</x:v>
      </x:c>
      <x:c r="E122" s="38" t="n">
        <x:v>0.4</x:v>
      </x:c>
      <x:c r="F122" s="0" t="s">
        <x:v>296</x:v>
      </x:c>
      <x:c r="G122" s="0" t="s">
        <x:v>297</x:v>
      </x:c>
      <x:c r="H122" s="39" t="n">
        <x:v>27.76</x:v>
      </x:c>
      <x:c r="I122" s="0" t="s">
        <x:v>298</x:v>
      </x:c>
      <x:c r="J122" s="40">
        <x:f>ROUND(E122/I120* H122,5)</x:f>
      </x:c>
      <x:c r="K122" s="41" t="s"/>
    </x:row>
    <x:row r="123" spans="1:27">
      <x:c r="B123" s="0" t="s">
        <x:v>376</x:v>
      </x:c>
      <x:c r="C123" s="0" t="s">
        <x:v>294</x:v>
      </x:c>
      <x:c r="D123" s="0" t="s">
        <x:v>364</x:v>
      </x:c>
      <x:c r="E123" s="38" t="n">
        <x:v>1.6</x:v>
      </x:c>
      <x:c r="F123" s="0" t="s">
        <x:v>296</x:v>
      </x:c>
      <x:c r="G123" s="0" t="s">
        <x:v>297</x:v>
      </x:c>
      <x:c r="H123" s="39" t="n">
        <x:v>23.17</x:v>
      </x:c>
      <x:c r="I123" s="0" t="s">
        <x:v>298</x:v>
      </x:c>
      <x:c r="J123" s="40">
        <x:f>ROUND(E123/I120* H123,5)</x:f>
      </x:c>
      <x:c r="K123" s="41" t="s"/>
    </x:row>
    <x:row r="124" spans="1:27">
      <x:c r="D124" s="42" t="s">
        <x:v>299</x:v>
      </x:c>
      <x:c r="E124" s="41" t="s"/>
      <x:c r="H124" s="41" t="s"/>
      <x:c r="K124" s="39">
        <x:f>SUM(J122:J123)</x:f>
      </x:c>
    </x:row>
    <x:row r="125" spans="1:27">
      <x:c r="B125" s="10" t="s">
        <x:v>304</x:v>
      </x:c>
      <x:c r="E125" s="41" t="s"/>
      <x:c r="H125" s="41" t="s"/>
      <x:c r="K125" s="41" t="s"/>
    </x:row>
    <x:row r="126" spans="1:27">
      <x:c r="B126" s="0" t="s">
        <x:v>384</x:v>
      </x:c>
      <x:c r="C126" s="0" t="s">
        <x:v>9</x:v>
      </x:c>
      <x:c r="D126" s="0" t="s">
        <x:v>385</x:v>
      </x:c>
      <x:c r="E126" s="38" t="n">
        <x:v>1.05</x:v>
      </x:c>
      <x:c r="G126" s="0" t="s">
        <x:v>297</x:v>
      </x:c>
      <x:c r="H126" s="39" t="n">
        <x:v>72.78</x:v>
      </x:c>
      <x:c r="I126" s="0" t="s">
        <x:v>298</x:v>
      </x:c>
      <x:c r="J126" s="40">
        <x:f>ROUND(E126* H126,5)</x:f>
      </x:c>
      <x:c r="K126" s="41" t="s"/>
    </x:row>
    <x:row r="127" spans="1:27">
      <x:c r="D127" s="42" t="s">
        <x:v>311</x:v>
      </x:c>
      <x:c r="E127" s="41" t="s"/>
      <x:c r="H127" s="41" t="s"/>
      <x:c r="K127" s="39">
        <x:f>SUM(J126:J126)</x:f>
      </x:c>
    </x:row>
    <x:row r="128" spans="1:27">
      <x:c r="E128" s="41" t="s"/>
      <x:c r="H128" s="41" t="s"/>
      <x:c r="K128" s="41" t="s"/>
    </x:row>
    <x:row r="129" spans="1:27">
      <x:c r="D129" s="42" t="s">
        <x:v>313</x:v>
      </x:c>
      <x:c r="E129" s="41" t="s"/>
      <x:c r="H129" s="41" t="n">
        <x:v>1.5</x:v>
      </x:c>
      <x:c r="I129" s="0" t="s">
        <x:v>314</x:v>
      </x:c>
      <x:c r="J129" s="0">
        <x:f>ROUND(H129/100*K124,5)</x:f>
      </x:c>
      <x:c r="K129" s="41" t="s"/>
    </x:row>
    <x:row r="130" spans="1:27">
      <x:c r="D130" s="42" t="s">
        <x:v>312</x:v>
      </x:c>
      <x:c r="E130" s="41" t="s"/>
      <x:c r="H130" s="41" t="s"/>
      <x:c r="K130" s="43">
        <x:f>SUM(J121:J129)</x:f>
      </x:c>
    </x:row>
    <x:row r="131" spans="1:27">
      <x:c r="D131" s="42" t="s">
        <x:v>355</x:v>
      </x:c>
      <x:c r="E131" s="41" t="s"/>
      <x:c r="H131" s="41" t="n">
        <x:v>5</x:v>
      </x:c>
      <x:c r="I131" s="0" t="s">
        <x:v>314</x:v>
      </x:c>
      <x:c r="K131" s="39">
        <x:f>ROUND(H131/100*K130,5)</x:f>
      </x:c>
    </x:row>
    <x:row r="132" spans="1:27">
      <x:c r="D132" s="42" t="s">
        <x:v>315</x:v>
      </x:c>
      <x:c r="E132" s="41" t="s"/>
      <x:c r="H132" s="41" t="s"/>
      <x:c r="K132" s="43">
        <x:f>SUM(K130:K131)</x:f>
      </x:c>
    </x:row>
    <x:row r="134" spans="1:27" customFormat="1" ht="45" customHeight="1">
      <x:c r="A134" s="31" t="s">
        <x:v>386</x:v>
      </x:c>
      <x:c r="B134" s="31" t="s">
        <x:v>101</x:v>
      </x:c>
      <x:c r="C134" s="32" t="s">
        <x:v>66</x:v>
      </x:c>
      <x:c r="D134" s="33" t="s">
        <x:v>102</x:v>
      </x:c>
      <x:c r="E134" s="32" t="s"/>
      <x:c r="F134" s="32" t="s"/>
      <x:c r="G134" s="32" t="s"/>
      <x:c r="H134" s="34" t="s">
        <x:v>290</x:v>
      </x:c>
      <x:c r="I134" s="35" t="n">
        <x:v>1</x:v>
      </x:c>
      <x:c r="J134" s="36" t="s"/>
      <x:c r="K134" s="37">
        <x:f>ROUND(K147,2)</x:f>
      </x:c>
      <x:c r="L134" s="33" t="s">
        <x:v>387</x:v>
      </x:c>
      <x:c r="M134" s="32" t="s"/>
      <x:c r="N134" s="32" t="s"/>
      <x:c r="O134" s="32" t="s"/>
      <x:c r="P134" s="32" t="s"/>
      <x:c r="Q134" s="32" t="s"/>
      <x:c r="R134" s="32" t="s"/>
      <x:c r="S134" s="32" t="s"/>
      <x:c r="T134" s="32" t="s"/>
      <x:c r="U134" s="32" t="s"/>
      <x:c r="V134" s="32" t="s"/>
      <x:c r="W134" s="32" t="s"/>
      <x:c r="X134" s="32" t="s"/>
      <x:c r="Y134" s="32" t="s"/>
      <x:c r="Z134" s="32" t="s"/>
      <x:c r="AA134" s="32" t="s"/>
    </x:row>
    <x:row r="135" spans="1:27">
      <x:c r="B135" s="10" t="s">
        <x:v>292</x:v>
      </x:c>
    </x:row>
    <x:row r="136" spans="1:27">
      <x:c r="B136" s="0" t="s">
        <x:v>376</x:v>
      </x:c>
      <x:c r="C136" s="0" t="s">
        <x:v>294</x:v>
      </x:c>
      <x:c r="D136" s="0" t="s">
        <x:v>364</x:v>
      </x:c>
      <x:c r="E136" s="38" t="n">
        <x:v>2</x:v>
      </x:c>
      <x:c r="F136" s="0" t="s">
        <x:v>296</x:v>
      </x:c>
      <x:c r="G136" s="0" t="s">
        <x:v>297</x:v>
      </x:c>
      <x:c r="H136" s="39" t="n">
        <x:v>23.17</x:v>
      </x:c>
      <x:c r="I136" s="0" t="s">
        <x:v>298</x:v>
      </x:c>
      <x:c r="J136" s="40">
        <x:f>ROUND(E136/I134* H136,5)</x:f>
      </x:c>
      <x:c r="K136" s="41" t="s"/>
    </x:row>
    <x:row r="137" spans="1:27">
      <x:c r="B137" s="0" t="s">
        <x:v>343</x:v>
      </x:c>
      <x:c r="C137" s="0" t="s">
        <x:v>294</x:v>
      </x:c>
      <x:c r="D137" s="0" t="s">
        <x:v>344</x:v>
      </x:c>
      <x:c r="E137" s="38" t="n">
        <x:v>2</x:v>
      </x:c>
      <x:c r="F137" s="0" t="s">
        <x:v>296</x:v>
      </x:c>
      <x:c r="G137" s="0" t="s">
        <x:v>297</x:v>
      </x:c>
      <x:c r="H137" s="39" t="n">
        <x:v>27.76</x:v>
      </x:c>
      <x:c r="I137" s="0" t="s">
        <x:v>298</x:v>
      </x:c>
      <x:c r="J137" s="40">
        <x:f>ROUND(E137/I134* H137,5)</x:f>
      </x:c>
      <x:c r="K137" s="41" t="s"/>
    </x:row>
    <x:row r="138" spans="1:27">
      <x:c r="D138" s="42" t="s">
        <x:v>299</x:v>
      </x:c>
      <x:c r="E138" s="41" t="s"/>
      <x:c r="H138" s="41" t="s"/>
      <x:c r="K138" s="39">
        <x:f>SUM(J136:J137)</x:f>
      </x:c>
    </x:row>
    <x:row r="139" spans="1:27">
      <x:c r="B139" s="10" t="s">
        <x:v>300</x:v>
      </x:c>
      <x:c r="E139" s="41" t="s"/>
      <x:c r="H139" s="41" t="s"/>
      <x:c r="K139" s="41" t="s"/>
    </x:row>
    <x:row r="140" spans="1:27">
      <x:c r="B140" s="0" t="s">
        <x:v>388</x:v>
      </x:c>
      <x:c r="C140" s="0" t="s">
        <x:v>294</x:v>
      </x:c>
      <x:c r="D140" s="0" t="s">
        <x:v>389</x:v>
      </x:c>
      <x:c r="E140" s="38" t="n">
        <x:v>2</x:v>
      </x:c>
      <x:c r="F140" s="0" t="s">
        <x:v>296</x:v>
      </x:c>
      <x:c r="G140" s="0" t="s">
        <x:v>297</x:v>
      </x:c>
      <x:c r="H140" s="39" t="n">
        <x:v>14.32</x:v>
      </x:c>
      <x:c r="I140" s="0" t="s">
        <x:v>298</x:v>
      </x:c>
      <x:c r="J140" s="40">
        <x:f>ROUND(E140/I134* H140,5)</x:f>
      </x:c>
      <x:c r="K140" s="41" t="s"/>
    </x:row>
    <x:row r="141" spans="1:27">
      <x:c r="B141" s="0" t="s">
        <x:v>390</x:v>
      </x:c>
      <x:c r="C141" s="0" t="s">
        <x:v>294</x:v>
      </x:c>
      <x:c r="D141" s="0" t="s">
        <x:v>391</x:v>
      </x:c>
      <x:c r="E141" s="38" t="n">
        <x:v>2</x:v>
      </x:c>
      <x:c r="F141" s="0" t="s">
        <x:v>296</x:v>
      </x:c>
      <x:c r="G141" s="0" t="s">
        <x:v>297</x:v>
      </x:c>
      <x:c r="H141" s="39" t="n">
        <x:v>102.7</x:v>
      </x:c>
      <x:c r="I141" s="0" t="s">
        <x:v>298</x:v>
      </x:c>
      <x:c r="J141" s="40">
        <x:f>ROUND(E141/I134* H141,5)</x:f>
      </x:c>
      <x:c r="K141" s="41" t="s"/>
    </x:row>
    <x:row r="142" spans="1:27">
      <x:c r="D142" s="42" t="s">
        <x:v>303</x:v>
      </x:c>
      <x:c r="E142" s="41" t="s"/>
      <x:c r="H142" s="41" t="s"/>
      <x:c r="K142" s="39">
        <x:f>SUM(J140:J141)</x:f>
      </x:c>
    </x:row>
    <x:row r="143" spans="1:27">
      <x:c r="E143" s="41" t="s"/>
      <x:c r="H143" s="41" t="s"/>
      <x:c r="K143" s="41" t="s"/>
    </x:row>
    <x:row r="144" spans="1:27">
      <x:c r="D144" s="42" t="s">
        <x:v>313</x:v>
      </x:c>
      <x:c r="E144" s="41" t="s"/>
      <x:c r="H144" s="41" t="n">
        <x:v>1.5</x:v>
      </x:c>
      <x:c r="I144" s="0" t="s">
        <x:v>314</x:v>
      </x:c>
      <x:c r="J144" s="0">
        <x:f>ROUND(H144/100*K138,5)</x:f>
      </x:c>
      <x:c r="K144" s="41" t="s"/>
    </x:row>
    <x:row r="145" spans="1:27">
      <x:c r="D145" s="42" t="s">
        <x:v>312</x:v>
      </x:c>
      <x:c r="E145" s="41" t="s"/>
      <x:c r="H145" s="41" t="s"/>
      <x:c r="K145" s="43">
        <x:f>SUM(J135:J144)</x:f>
      </x:c>
    </x:row>
    <x:row r="146" spans="1:27">
      <x:c r="D146" s="42" t="s">
        <x:v>355</x:v>
      </x:c>
      <x:c r="E146" s="41" t="s"/>
      <x:c r="H146" s="41" t="n">
        <x:v>5</x:v>
      </x:c>
      <x:c r="I146" s="0" t="s">
        <x:v>314</x:v>
      </x:c>
      <x:c r="K146" s="39">
        <x:f>ROUND(H146/100*K145,5)</x:f>
      </x:c>
    </x:row>
    <x:row r="147" spans="1:27">
      <x:c r="D147" s="42" t="s">
        <x:v>315</x:v>
      </x:c>
      <x:c r="E147" s="41" t="s"/>
      <x:c r="H147" s="41" t="s"/>
      <x:c r="K147" s="43">
        <x:f>SUM(K145:K146)</x:f>
      </x:c>
    </x:row>
    <x:row r="149" spans="1:27" customFormat="1" ht="45" customHeight="1">
      <x:c r="A149" s="31" t="s">
        <x:v>392</x:v>
      </x:c>
      <x:c r="B149" s="31" t="s">
        <x:v>148</x:v>
      </x:c>
      <x:c r="C149" s="32" t="s">
        <x:v>53</x:v>
      </x:c>
      <x:c r="D149" s="33" t="s">
        <x:v>149</x:v>
      </x:c>
      <x:c r="E149" s="32" t="s"/>
      <x:c r="F149" s="32" t="s"/>
      <x:c r="G149" s="32" t="s"/>
      <x:c r="H149" s="34" t="s">
        <x:v>290</x:v>
      </x:c>
      <x:c r="I149" s="35" t="n">
        <x:v>1</x:v>
      </x:c>
      <x:c r="J149" s="36" t="s"/>
      <x:c r="K149" s="37">
        <x:f>ROUND(K163,2)</x:f>
      </x:c>
      <x:c r="L149" s="33" t="s">
        <x:v>393</x:v>
      </x:c>
      <x:c r="M149" s="32" t="s"/>
      <x:c r="N149" s="32" t="s"/>
      <x:c r="O149" s="32" t="s"/>
      <x:c r="P149" s="32" t="s"/>
      <x:c r="Q149" s="32" t="s"/>
      <x:c r="R149" s="32" t="s"/>
      <x:c r="S149" s="32" t="s"/>
      <x:c r="T149" s="32" t="s"/>
      <x:c r="U149" s="32" t="s"/>
      <x:c r="V149" s="32" t="s"/>
      <x:c r="W149" s="32" t="s"/>
      <x:c r="X149" s="32" t="s"/>
      <x:c r="Y149" s="32" t="s"/>
      <x:c r="Z149" s="32" t="s"/>
      <x:c r="AA149" s="32" t="s"/>
    </x:row>
    <x:row r="150" spans="1:27">
      <x:c r="B150" s="10" t="s">
        <x:v>292</x:v>
      </x:c>
    </x:row>
    <x:row r="151" spans="1:27">
      <x:c r="B151" s="0" t="s">
        <x:v>343</x:v>
      </x:c>
      <x:c r="C151" s="0" t="s">
        <x:v>294</x:v>
      </x:c>
      <x:c r="D151" s="0" t="s">
        <x:v>344</x:v>
      </x:c>
      <x:c r="E151" s="38" t="n">
        <x:v>0.01</x:v>
      </x:c>
      <x:c r="F151" s="0" t="s">
        <x:v>296</x:v>
      </x:c>
      <x:c r="G151" s="0" t="s">
        <x:v>297</x:v>
      </x:c>
      <x:c r="H151" s="39" t="n">
        <x:v>27.76</x:v>
      </x:c>
      <x:c r="I151" s="0" t="s">
        <x:v>298</x:v>
      </x:c>
      <x:c r="J151" s="40">
        <x:f>ROUND(E151/I149* H151,5)</x:f>
      </x:c>
      <x:c r="K151" s="41" t="s"/>
    </x:row>
    <x:row r="152" spans="1:27">
      <x:c r="B152" s="0" t="s">
        <x:v>376</x:v>
      </x:c>
      <x:c r="C152" s="0" t="s">
        <x:v>294</x:v>
      </x:c>
      <x:c r="D152" s="0" t="s">
        <x:v>364</x:v>
      </x:c>
      <x:c r="E152" s="38" t="n">
        <x:v>0.01</x:v>
      </x:c>
      <x:c r="F152" s="0" t="s">
        <x:v>296</x:v>
      </x:c>
      <x:c r="G152" s="0" t="s">
        <x:v>297</x:v>
      </x:c>
      <x:c r="H152" s="39" t="n">
        <x:v>23.17</x:v>
      </x:c>
      <x:c r="I152" s="0" t="s">
        <x:v>298</x:v>
      </x:c>
      <x:c r="J152" s="40">
        <x:f>ROUND(E152/I149* H152,5)</x:f>
      </x:c>
      <x:c r="K152" s="41" t="s"/>
    </x:row>
    <x:row r="153" spans="1:27">
      <x:c r="B153" s="0" t="s">
        <x:v>330</x:v>
      </x:c>
      <x:c r="C153" s="0" t="s">
        <x:v>294</x:v>
      </x:c>
      <x:c r="D153" s="0" t="s">
        <x:v>295</x:v>
      </x:c>
      <x:c r="E153" s="38" t="n">
        <x:v>0.083</x:v>
      </x:c>
      <x:c r="F153" s="0" t="s">
        <x:v>296</x:v>
      </x:c>
      <x:c r="G153" s="0" t="s">
        <x:v>297</x:v>
      </x:c>
      <x:c r="H153" s="39" t="n">
        <x:v>23.96</x:v>
      </x:c>
      <x:c r="I153" s="0" t="s">
        <x:v>298</x:v>
      </x:c>
      <x:c r="J153" s="40">
        <x:f>ROUND(E153/I149* H153,5)</x:f>
      </x:c>
      <x:c r="K153" s="41" t="s"/>
    </x:row>
    <x:row r="154" spans="1:27">
      <x:c r="D154" s="42" t="s">
        <x:v>299</x:v>
      </x:c>
      <x:c r="E154" s="41" t="s"/>
      <x:c r="H154" s="41" t="s"/>
      <x:c r="K154" s="39">
        <x:f>SUM(J151:J153)</x:f>
      </x:c>
    </x:row>
    <x:row r="155" spans="1:27">
      <x:c r="B155" s="10" t="s">
        <x:v>300</x:v>
      </x:c>
      <x:c r="E155" s="41" t="s"/>
      <x:c r="H155" s="41" t="s"/>
      <x:c r="K155" s="41" t="s"/>
    </x:row>
    <x:row r="156" spans="1:27">
      <x:c r="B156" s="0" t="s">
        <x:v>394</x:v>
      </x:c>
      <x:c r="C156" s="0" t="s">
        <x:v>294</x:v>
      </x:c>
      <x:c r="D156" s="0" t="s">
        <x:v>395</x:v>
      </x:c>
      <x:c r="E156" s="38" t="n">
        <x:v>0.083</x:v>
      </x:c>
      <x:c r="F156" s="0" t="s">
        <x:v>296</x:v>
      </x:c>
      <x:c r="G156" s="0" t="s">
        <x:v>297</x:v>
      </x:c>
      <x:c r="H156" s="39" t="n">
        <x:v>5.76</x:v>
      </x:c>
      <x:c r="I156" s="0" t="s">
        <x:v>298</x:v>
      </x:c>
      <x:c r="J156" s="40">
        <x:f>ROUND(E156/I149* H156,5)</x:f>
      </x:c>
      <x:c r="K156" s="41" t="s"/>
    </x:row>
    <x:row r="157" spans="1:27">
      <x:c r="D157" s="42" t="s">
        <x:v>303</x:v>
      </x:c>
      <x:c r="E157" s="41" t="s"/>
      <x:c r="H157" s="41" t="s"/>
      <x:c r="K157" s="39">
        <x:f>SUM(J156:J156)</x:f>
      </x:c>
    </x:row>
    <x:row r="158" spans="1:27">
      <x:c r="B158" s="10" t="s">
        <x:v>304</x:v>
      </x:c>
      <x:c r="E158" s="41" t="s"/>
      <x:c r="H158" s="41" t="s"/>
      <x:c r="K158" s="41" t="s"/>
    </x:row>
    <x:row r="159" spans="1:27">
      <x:c r="B159" s="0" t="s">
        <x:v>396</x:v>
      </x:c>
      <x:c r="C159" s="0" t="s">
        <x:v>53</x:v>
      </x:c>
      <x:c r="D159" s="0" t="s">
        <x:v>397</x:v>
      </x:c>
      <x:c r="E159" s="38" t="n">
        <x:v>1.05</x:v>
      </x:c>
      <x:c r="G159" s="0" t="s">
        <x:v>297</x:v>
      </x:c>
      <x:c r="H159" s="39" t="n">
        <x:v>1.6</x:v>
      </x:c>
      <x:c r="I159" s="0" t="s">
        <x:v>298</x:v>
      </x:c>
      <x:c r="J159" s="40">
        <x:f>ROUND(E159* H159,5)</x:f>
      </x:c>
      <x:c r="K159" s="41" t="s"/>
    </x:row>
    <x:row r="160" spans="1:27">
      <x:c r="D160" s="42" t="s">
        <x:v>311</x:v>
      </x:c>
      <x:c r="E160" s="41" t="s"/>
      <x:c r="H160" s="41" t="s"/>
      <x:c r="K160" s="39">
        <x:f>SUM(J159:J159)</x:f>
      </x:c>
    </x:row>
    <x:row r="161" spans="1:27">
      <x:c r="D161" s="42" t="s">
        <x:v>312</x:v>
      </x:c>
      <x:c r="E161" s="41" t="s"/>
      <x:c r="H161" s="41" t="s"/>
      <x:c r="K161" s="43">
        <x:f>SUM(J150:J160)</x:f>
      </x:c>
    </x:row>
    <x:row r="162" spans="1:27">
      <x:c r="D162" s="42" t="s">
        <x:v>355</x:v>
      </x:c>
      <x:c r="E162" s="41" t="s"/>
      <x:c r="H162" s="41" t="n">
        <x:v>5</x:v>
      </x:c>
      <x:c r="I162" s="0" t="s">
        <x:v>314</x:v>
      </x:c>
      <x:c r="K162" s="39">
        <x:f>ROUND(H162/100*K161,5)</x:f>
      </x:c>
    </x:row>
    <x:row r="163" spans="1:27">
      <x:c r="D163" s="42" t="s">
        <x:v>315</x:v>
      </x:c>
      <x:c r="E163" s="41" t="s"/>
      <x:c r="H163" s="41" t="s"/>
      <x:c r="K163" s="43">
        <x:f>SUM(K161:K162)</x:f>
      </x:c>
    </x:row>
    <x:row r="165" spans="1:27" customFormat="1" ht="45" customHeight="1">
      <x:c r="A165" s="31" t="s">
        <x:v>398</x:v>
      </x:c>
      <x:c r="B165" s="31" t="s">
        <x:v>181</x:v>
      </x:c>
      <x:c r="C165" s="32" t="s">
        <x:v>53</x:v>
      </x:c>
      <x:c r="D165" s="33" t="s">
        <x:v>182</x:v>
      </x:c>
      <x:c r="E165" s="32" t="s"/>
      <x:c r="F165" s="32" t="s"/>
      <x:c r="G165" s="32" t="s"/>
      <x:c r="H165" s="34" t="s">
        <x:v>290</x:v>
      </x:c>
      <x:c r="I165" s="35" t="n">
        <x:v>1</x:v>
      </x:c>
      <x:c r="J165" s="36" t="s"/>
      <x:c r="K165" s="37">
        <x:f>ROUND(K182,2)</x:f>
      </x:c>
      <x:c r="L165" s="33" t="s">
        <x:v>399</x:v>
      </x:c>
      <x:c r="M165" s="32" t="s"/>
      <x:c r="N165" s="32" t="s"/>
      <x:c r="O165" s="32" t="s"/>
      <x:c r="P165" s="32" t="s"/>
      <x:c r="Q165" s="32" t="s"/>
      <x:c r="R165" s="32" t="s"/>
      <x:c r="S165" s="32" t="s"/>
      <x:c r="T165" s="32" t="s"/>
      <x:c r="U165" s="32" t="s"/>
      <x:c r="V165" s="32" t="s"/>
      <x:c r="W165" s="32" t="s"/>
      <x:c r="X165" s="32" t="s"/>
      <x:c r="Y165" s="32" t="s"/>
      <x:c r="Z165" s="32" t="s"/>
      <x:c r="AA165" s="32" t="s"/>
    </x:row>
    <x:row r="166" spans="1:27">
      <x:c r="B166" s="10" t="s">
        <x:v>292</x:v>
      </x:c>
    </x:row>
    <x:row r="167" spans="1:27">
      <x:c r="B167" s="0" t="s">
        <x:v>376</x:v>
      </x:c>
      <x:c r="C167" s="0" t="s">
        <x:v>294</x:v>
      </x:c>
      <x:c r="D167" s="0" t="s">
        <x:v>364</x:v>
      </x:c>
      <x:c r="E167" s="38" t="n">
        <x:v>0.7645</x:v>
      </x:c>
      <x:c r="F167" s="0" t="s">
        <x:v>296</x:v>
      </x:c>
      <x:c r="G167" s="0" t="s">
        <x:v>297</x:v>
      </x:c>
      <x:c r="H167" s="39" t="n">
        <x:v>23.17</x:v>
      </x:c>
      <x:c r="I167" s="0" t="s">
        <x:v>298</x:v>
      </x:c>
      <x:c r="J167" s="40">
        <x:f>ROUND(E167/I165* H167,5)</x:f>
      </x:c>
      <x:c r="K167" s="41" t="s"/>
    </x:row>
    <x:row r="168" spans="1:27">
      <x:c r="B168" s="0" t="s">
        <x:v>343</x:v>
      </x:c>
      <x:c r="C168" s="0" t="s">
        <x:v>294</x:v>
      </x:c>
      <x:c r="D168" s="0" t="s">
        <x:v>344</x:v>
      </x:c>
      <x:c r="E168" s="38" t="n">
        <x:v>0.7645</x:v>
      </x:c>
      <x:c r="F168" s="0" t="s">
        <x:v>296</x:v>
      </x:c>
      <x:c r="G168" s="0" t="s">
        <x:v>297</x:v>
      </x:c>
      <x:c r="H168" s="39" t="n">
        <x:v>27.76</x:v>
      </x:c>
      <x:c r="I168" s="0" t="s">
        <x:v>298</x:v>
      </x:c>
      <x:c r="J168" s="40">
        <x:f>ROUND(E168/I165* H168,5)</x:f>
      </x:c>
      <x:c r="K168" s="41" t="s"/>
    </x:row>
    <x:row r="169" spans="1:27">
      <x:c r="D169" s="42" t="s">
        <x:v>299</x:v>
      </x:c>
      <x:c r="E169" s="41" t="s"/>
      <x:c r="H169" s="41" t="s"/>
      <x:c r="K169" s="39">
        <x:f>SUM(J167:J168)</x:f>
      </x:c>
    </x:row>
    <x:row r="170" spans="1:27">
      <x:c r="B170" s="10" t="s">
        <x:v>300</x:v>
      </x:c>
      <x:c r="E170" s="41" t="s"/>
      <x:c r="H170" s="41" t="s"/>
      <x:c r="K170" s="41" t="s"/>
    </x:row>
    <x:row r="171" spans="1:27">
      <x:c r="B171" s="0" t="s">
        <x:v>400</x:v>
      </x:c>
      <x:c r="C171" s="0" t="s">
        <x:v>294</x:v>
      </x:c>
      <x:c r="D171" s="0" t="s">
        <x:v>401</x:v>
      </x:c>
      <x:c r="E171" s="38" t="n">
        <x:v>0.7645</x:v>
      </x:c>
      <x:c r="F171" s="0" t="s">
        <x:v>296</x:v>
      </x:c>
      <x:c r="G171" s="0" t="s">
        <x:v>297</x:v>
      </x:c>
      <x:c r="H171" s="39" t="n">
        <x:v>5.67</x:v>
      </x:c>
      <x:c r="I171" s="0" t="s">
        <x:v>298</x:v>
      </x:c>
      <x:c r="J171" s="40">
        <x:f>ROUND(E171/I165* H171,5)</x:f>
      </x:c>
      <x:c r="K171" s="41" t="s"/>
    </x:row>
    <x:row r="172" spans="1:27">
      <x:c r="B172" s="0" t="s">
        <x:v>402</x:v>
      </x:c>
      <x:c r="C172" s="0" t="s">
        <x:v>294</x:v>
      </x:c>
      <x:c r="D172" s="0" t="s">
        <x:v>403</x:v>
      </x:c>
      <x:c r="E172" s="38" t="n">
        <x:v>0.6463</x:v>
      </x:c>
      <x:c r="F172" s="0" t="s">
        <x:v>296</x:v>
      </x:c>
      <x:c r="G172" s="0" t="s">
        <x:v>297</x:v>
      </x:c>
      <x:c r="H172" s="39" t="n">
        <x:v>52.25</x:v>
      </x:c>
      <x:c r="I172" s="0" t="s">
        <x:v>298</x:v>
      </x:c>
      <x:c r="J172" s="40">
        <x:f>ROUND(E172/I165* H172,5)</x:f>
      </x:c>
      <x:c r="K172" s="41" t="s"/>
    </x:row>
    <x:row r="173" spans="1:27">
      <x:c r="D173" s="42" t="s">
        <x:v>303</x:v>
      </x:c>
      <x:c r="E173" s="41" t="s"/>
      <x:c r="H173" s="41" t="s"/>
      <x:c r="K173" s="39">
        <x:f>SUM(J171:J172)</x:f>
      </x:c>
    </x:row>
    <x:row r="174" spans="1:27">
      <x:c r="B174" s="10" t="s">
        <x:v>304</x:v>
      </x:c>
      <x:c r="E174" s="41" t="s"/>
      <x:c r="H174" s="41" t="s"/>
      <x:c r="K174" s="41" t="s"/>
    </x:row>
    <x:row r="175" spans="1:27">
      <x:c r="B175" s="0" t="s">
        <x:v>396</x:v>
      </x:c>
      <x:c r="C175" s="0" t="s">
        <x:v>53</x:v>
      </x:c>
      <x:c r="D175" s="0" t="s">
        <x:v>397</x:v>
      </x:c>
      <x:c r="E175" s="38" t="n">
        <x:v>2.04</x:v>
      </x:c>
      <x:c r="G175" s="0" t="s">
        <x:v>297</x:v>
      </x:c>
      <x:c r="H175" s="39" t="n">
        <x:v>1.6</x:v>
      </x:c>
      <x:c r="I175" s="0" t="s">
        <x:v>298</x:v>
      </x:c>
      <x:c r="J175" s="40">
        <x:f>ROUND(E175* H175,5)</x:f>
      </x:c>
      <x:c r="K175" s="41" t="s"/>
    </x:row>
    <x:row r="176" spans="1:27">
      <x:c r="B176" s="0" t="s">
        <x:v>404</x:v>
      </x:c>
      <x:c r="C176" s="0" t="s">
        <x:v>9</x:v>
      </x:c>
      <x:c r="D176" s="0" t="s">
        <x:v>405</x:v>
      </x:c>
      <x:c r="E176" s="38" t="n">
        <x:v>0.1</x:v>
      </x:c>
      <x:c r="G176" s="0" t="s">
        <x:v>297</x:v>
      </x:c>
      <x:c r="H176" s="39" t="n">
        <x:v>66.51</x:v>
      </x:c>
      <x:c r="I176" s="0" t="s">
        <x:v>298</x:v>
      </x:c>
      <x:c r="J176" s="40">
        <x:f>ROUND(E176* H176,5)</x:f>
      </x:c>
      <x:c r="K176" s="41" t="s"/>
    </x:row>
    <x:row r="177" spans="1:27">
      <x:c r="D177" s="42" t="s">
        <x:v>311</x:v>
      </x:c>
      <x:c r="E177" s="41" t="s"/>
      <x:c r="H177" s="41" t="s"/>
      <x:c r="K177" s="39">
        <x:f>SUM(J175:J176)</x:f>
      </x:c>
    </x:row>
    <x:row r="178" spans="1:27">
      <x:c r="E178" s="41" t="s"/>
      <x:c r="H178" s="41" t="s"/>
      <x:c r="K178" s="41" t="s"/>
    </x:row>
    <x:row r="179" spans="1:27">
      <x:c r="D179" s="42" t="s">
        <x:v>313</x:v>
      </x:c>
      <x:c r="E179" s="41" t="s"/>
      <x:c r="H179" s="41" t="n">
        <x:v>1</x:v>
      </x:c>
      <x:c r="I179" s="0" t="s">
        <x:v>314</x:v>
      </x:c>
      <x:c r="J179" s="0">
        <x:f>ROUND(H179/100*K169,5)</x:f>
      </x:c>
      <x:c r="K179" s="41" t="s"/>
    </x:row>
    <x:row r="180" spans="1:27">
      <x:c r="D180" s="42" t="s">
        <x:v>312</x:v>
      </x:c>
      <x:c r="E180" s="41" t="s"/>
      <x:c r="H180" s="41" t="s"/>
      <x:c r="K180" s="43">
        <x:f>SUM(J166:J179)</x:f>
      </x:c>
    </x:row>
    <x:row r="181" spans="1:27">
      <x:c r="D181" s="42" t="s">
        <x:v>355</x:v>
      </x:c>
      <x:c r="E181" s="41" t="s"/>
      <x:c r="H181" s="41" t="n">
        <x:v>5</x:v>
      </x:c>
      <x:c r="I181" s="0" t="s">
        <x:v>314</x:v>
      </x:c>
      <x:c r="K181" s="39">
        <x:f>ROUND(H181/100*K180,5)</x:f>
      </x:c>
    </x:row>
    <x:row r="182" spans="1:27">
      <x:c r="D182" s="42" t="s">
        <x:v>315</x:v>
      </x:c>
      <x:c r="E182" s="41" t="s"/>
      <x:c r="H182" s="41" t="s"/>
      <x:c r="K182" s="43">
        <x:f>SUM(K180:K181)</x:f>
      </x:c>
    </x:row>
    <x:row r="184" spans="1:27" customFormat="1" ht="45" customHeight="1">
      <x:c r="A184" s="31" t="s">
        <x:v>406</x:v>
      </x:c>
      <x:c r="B184" s="31" t="s">
        <x:v>154</x:v>
      </x:c>
      <x:c r="C184" s="32" t="s">
        <x:v>53</x:v>
      </x:c>
      <x:c r="D184" s="33" t="s">
        <x:v>155</x:v>
      </x:c>
      <x:c r="E184" s="32" t="s"/>
      <x:c r="F184" s="32" t="s"/>
      <x:c r="G184" s="32" t="s"/>
      <x:c r="H184" s="34" t="s">
        <x:v>290</x:v>
      </x:c>
      <x:c r="I184" s="35" t="n">
        <x:v>1</x:v>
      </x:c>
      <x:c r="J184" s="36" t="s"/>
      <x:c r="K184" s="37">
        <x:f>ROUND(K193,2)</x:f>
      </x:c>
      <x:c r="L184" s="33" t="s">
        <x:v>407</x:v>
      </x:c>
      <x:c r="M184" s="32" t="s"/>
      <x:c r="N184" s="32" t="s"/>
      <x:c r="O184" s="32" t="s"/>
      <x:c r="P184" s="32" t="s"/>
      <x:c r="Q184" s="32" t="s"/>
      <x:c r="R184" s="32" t="s"/>
      <x:c r="S184" s="32" t="s"/>
      <x:c r="T184" s="32" t="s"/>
      <x:c r="U184" s="32" t="s"/>
      <x:c r="V184" s="32" t="s"/>
      <x:c r="W184" s="32" t="s"/>
      <x:c r="X184" s="32" t="s"/>
      <x:c r="Y184" s="32" t="s"/>
      <x:c r="Z184" s="32" t="s"/>
      <x:c r="AA184" s="32" t="s"/>
    </x:row>
    <x:row r="185" spans="1:27">
      <x:c r="B185" s="10" t="s">
        <x:v>292</x:v>
      </x:c>
    </x:row>
    <x:row r="186" spans="1:27">
      <x:c r="B186" s="0" t="s">
        <x:v>408</x:v>
      </x:c>
      <x:c r="C186" s="0" t="s">
        <x:v>294</x:v>
      </x:c>
      <x:c r="D186" s="0" t="s">
        <x:v>409</x:v>
      </x:c>
      <x:c r="E186" s="38" t="n">
        <x:v>0.01</x:v>
      </x:c>
      <x:c r="F186" s="0" t="s">
        <x:v>296</x:v>
      </x:c>
      <x:c r="G186" s="0" t="s">
        <x:v>297</x:v>
      </x:c>
      <x:c r="H186" s="39" t="n">
        <x:v>24.65</x:v>
      </x:c>
      <x:c r="I186" s="0" t="s">
        <x:v>298</x:v>
      </x:c>
      <x:c r="J186" s="40">
        <x:f>ROUND(E186/I184* H186,5)</x:f>
      </x:c>
      <x:c r="K186" s="41" t="s"/>
    </x:row>
    <x:row r="187" spans="1:27">
      <x:c r="D187" s="42" t="s">
        <x:v>299</x:v>
      </x:c>
      <x:c r="E187" s="41" t="s"/>
      <x:c r="H187" s="41" t="s"/>
      <x:c r="K187" s="39">
        <x:f>SUM(J186:J186)</x:f>
      </x:c>
    </x:row>
    <x:row r="188" spans="1:27">
      <x:c r="B188" s="10" t="s">
        <x:v>304</x:v>
      </x:c>
      <x:c r="E188" s="41" t="s"/>
      <x:c r="H188" s="41" t="s"/>
      <x:c r="K188" s="41" t="s"/>
    </x:row>
    <x:row r="189" spans="1:27">
      <x:c r="B189" s="0" t="s">
        <x:v>410</x:v>
      </x:c>
      <x:c r="C189" s="0" t="s">
        <x:v>53</x:v>
      </x:c>
      <x:c r="D189" s="0" t="s">
        <x:v>411</x:v>
      </x:c>
      <x:c r="E189" s="38" t="n">
        <x:v>1.02</x:v>
      </x:c>
      <x:c r="G189" s="0" t="s">
        <x:v>297</x:v>
      </x:c>
      <x:c r="H189" s="39" t="n">
        <x:v>0.11</x:v>
      </x:c>
      <x:c r="I189" s="0" t="s">
        <x:v>298</x:v>
      </x:c>
      <x:c r="J189" s="40">
        <x:f>ROUND(E189* H189,5)</x:f>
      </x:c>
      <x:c r="K189" s="41" t="s"/>
    </x:row>
    <x:row r="190" spans="1:27">
      <x:c r="D190" s="42" t="s">
        <x:v>311</x:v>
      </x:c>
      <x:c r="E190" s="41" t="s"/>
      <x:c r="H190" s="41" t="s"/>
      <x:c r="K190" s="39">
        <x:f>SUM(J189:J189)</x:f>
      </x:c>
    </x:row>
    <x:row r="191" spans="1:27">
      <x:c r="D191" s="42" t="s">
        <x:v>312</x:v>
      </x:c>
      <x:c r="E191" s="41" t="s"/>
      <x:c r="H191" s="41" t="s"/>
      <x:c r="K191" s="43">
        <x:f>SUM(J185:J190)</x:f>
      </x:c>
    </x:row>
    <x:row r="192" spans="1:27">
      <x:c r="D192" s="42" t="s">
        <x:v>355</x:v>
      </x:c>
      <x:c r="E192" s="41" t="s"/>
      <x:c r="H192" s="41" t="n">
        <x:v>5</x:v>
      </x:c>
      <x:c r="I192" s="0" t="s">
        <x:v>314</x:v>
      </x:c>
      <x:c r="K192" s="39">
        <x:f>ROUND(H192/100*K191,5)</x:f>
      </x:c>
    </x:row>
    <x:row r="193" spans="1:27">
      <x:c r="D193" s="42" t="s">
        <x:v>315</x:v>
      </x:c>
      <x:c r="E193" s="41" t="s"/>
      <x:c r="H193" s="41" t="s"/>
      <x:c r="K193" s="43">
        <x:f>SUM(K191:K192)</x:f>
      </x:c>
    </x:row>
    <x:row r="195" spans="1:27" customFormat="1" ht="45" customHeight="1">
      <x:c r="A195" s="31" t="s">
        <x:v>412</x:v>
      </x:c>
      <x:c r="B195" s="31" t="s">
        <x:v>179</x:v>
      </x:c>
      <x:c r="C195" s="32" t="s">
        <x:v>66</x:v>
      </x:c>
      <x:c r="D195" s="33" t="s">
        <x:v>180</x:v>
      </x:c>
      <x:c r="E195" s="32" t="s"/>
      <x:c r="F195" s="32" t="s"/>
      <x:c r="G195" s="32" t="s"/>
      <x:c r="H195" s="34" t="s">
        <x:v>290</x:v>
      </x:c>
      <x:c r="I195" s="35" t="n">
        <x:v>1</x:v>
      </x:c>
      <x:c r="J195" s="36" t="s"/>
      <x:c r="K195" s="37">
        <x:f>ROUND(K212,2)</x:f>
      </x:c>
      <x:c r="L195" s="33" t="s">
        <x:v>413</x:v>
      </x:c>
      <x:c r="M195" s="32" t="s"/>
      <x:c r="N195" s="32" t="s"/>
      <x:c r="O195" s="32" t="s"/>
      <x:c r="P195" s="32" t="s"/>
      <x:c r="Q195" s="32" t="s"/>
      <x:c r="R195" s="32" t="s"/>
      <x:c r="S195" s="32" t="s"/>
      <x:c r="T195" s="32" t="s"/>
      <x:c r="U195" s="32" t="s"/>
      <x:c r="V195" s="32" t="s"/>
      <x:c r="W195" s="32" t="s"/>
      <x:c r="X195" s="32" t="s"/>
      <x:c r="Y195" s="32" t="s"/>
      <x:c r="Z195" s="32" t="s"/>
      <x:c r="AA195" s="32" t="s"/>
    </x:row>
    <x:row r="196" spans="1:27">
      <x:c r="B196" s="10" t="s">
        <x:v>292</x:v>
      </x:c>
    </x:row>
    <x:row r="197" spans="1:27">
      <x:c r="B197" s="0" t="s">
        <x:v>376</x:v>
      </x:c>
      <x:c r="C197" s="0" t="s">
        <x:v>294</x:v>
      </x:c>
      <x:c r="D197" s="0" t="s">
        <x:v>364</x:v>
      </x:c>
      <x:c r="E197" s="38" t="n">
        <x:v>2.994</x:v>
      </x:c>
      <x:c r="F197" s="0" t="s">
        <x:v>296</x:v>
      </x:c>
      <x:c r="G197" s="0" t="s">
        <x:v>297</x:v>
      </x:c>
      <x:c r="H197" s="39" t="n">
        <x:v>23.17</x:v>
      </x:c>
      <x:c r="I197" s="0" t="s">
        <x:v>298</x:v>
      </x:c>
      <x:c r="J197" s="40">
        <x:f>ROUND(E197/I195* H197,5)</x:f>
      </x:c>
      <x:c r="K197" s="41" t="s"/>
    </x:row>
    <x:row r="198" spans="1:27">
      <x:c r="B198" s="0" t="s">
        <x:v>343</x:v>
      </x:c>
      <x:c r="C198" s="0" t="s">
        <x:v>294</x:v>
      </x:c>
      <x:c r="D198" s="0" t="s">
        <x:v>344</x:v>
      </x:c>
      <x:c r="E198" s="38" t="n">
        <x:v>2.994</x:v>
      </x:c>
      <x:c r="F198" s="0" t="s">
        <x:v>296</x:v>
      </x:c>
      <x:c r="G198" s="0" t="s">
        <x:v>297</x:v>
      </x:c>
      <x:c r="H198" s="39" t="n">
        <x:v>27.76</x:v>
      </x:c>
      <x:c r="I198" s="0" t="s">
        <x:v>298</x:v>
      </x:c>
      <x:c r="J198" s="40">
        <x:f>ROUND(E198/I195* H198,5)</x:f>
      </x:c>
      <x:c r="K198" s="41" t="s"/>
    </x:row>
    <x:row r="199" spans="1:27">
      <x:c r="D199" s="42" t="s">
        <x:v>299</x:v>
      </x:c>
      <x:c r="E199" s="41" t="s"/>
      <x:c r="H199" s="41" t="s"/>
      <x:c r="K199" s="39">
        <x:f>SUM(J197:J198)</x:f>
      </x:c>
    </x:row>
    <x:row r="200" spans="1:27">
      <x:c r="B200" s="10" t="s">
        <x:v>304</x:v>
      </x:c>
      <x:c r="E200" s="41" t="s"/>
      <x:c r="H200" s="41" t="s"/>
      <x:c r="K200" s="41" t="s"/>
    </x:row>
    <x:row r="201" spans="1:27">
      <x:c r="B201" s="0" t="s">
        <x:v>414</x:v>
      </x:c>
      <x:c r="C201" s="0" t="s">
        <x:v>9</x:v>
      </x:c>
      <x:c r="D201" s="0" t="s">
        <x:v>415</x:v>
      </x:c>
      <x:c r="E201" s="38" t="n">
        <x:v>0.127</x:v>
      </x:c>
      <x:c r="G201" s="0" t="s">
        <x:v>297</x:v>
      </x:c>
      <x:c r="H201" s="39" t="n">
        <x:v>66.51</x:v>
      </x:c>
      <x:c r="I201" s="0" t="s">
        <x:v>298</x:v>
      </x:c>
      <x:c r="J201" s="40">
        <x:f>ROUND(E201* H201,5)</x:f>
      </x:c>
      <x:c r="K201" s="41" t="s"/>
    </x:row>
    <x:row r="202" spans="1:27">
      <x:c r="B202" s="0" t="s">
        <x:v>416</x:v>
      </x:c>
      <x:c r="C202" s="0" t="s">
        <x:v>66</x:v>
      </x:c>
      <x:c r="D202" s="0" t="s">
        <x:v>417</x:v>
      </x:c>
      <x:c r="E202" s="38" t="n">
        <x:v>52</x:v>
      </x:c>
      <x:c r="G202" s="0" t="s">
        <x:v>297</x:v>
      </x:c>
      <x:c r="H202" s="39" t="n">
        <x:v>0.25</x:v>
      </x:c>
      <x:c r="I202" s="0" t="s">
        <x:v>298</x:v>
      </x:c>
      <x:c r="J202" s="40">
        <x:f>ROUND(E202* H202,5)</x:f>
      </x:c>
      <x:c r="K202" s="41" t="s"/>
    </x:row>
    <x:row r="203" spans="1:27">
      <x:c r="B203" s="0" t="s">
        <x:v>418</x:v>
      </x:c>
      <x:c r="C203" s="0" t="s">
        <x:v>66</x:v>
      </x:c>
      <x:c r="D203" s="0" t="s">
        <x:v>419</x:v>
      </x:c>
      <x:c r="E203" s="38" t="n">
        <x:v>1</x:v>
      </x:c>
      <x:c r="G203" s="0" t="s">
        <x:v>297</x:v>
      </x:c>
      <x:c r="H203" s="39" t="n">
        <x:v>90.72</x:v>
      </x:c>
      <x:c r="I203" s="0" t="s">
        <x:v>298</x:v>
      </x:c>
      <x:c r="J203" s="40">
        <x:f>ROUND(E203* H203,5)</x:f>
      </x:c>
      <x:c r="K203" s="41" t="s"/>
    </x:row>
    <x:row r="204" spans="1:27">
      <x:c r="D204" s="42" t="s">
        <x:v>311</x:v>
      </x:c>
      <x:c r="E204" s="41" t="s"/>
      <x:c r="H204" s="41" t="s"/>
      <x:c r="K204" s="39">
        <x:f>SUM(J201:J203)</x:f>
      </x:c>
    </x:row>
    <x:row r="205" spans="1:27">
      <x:c r="B205" s="10" t="s">
        <x:v>287</x:v>
      </x:c>
      <x:c r="E205" s="41" t="s"/>
      <x:c r="H205" s="41" t="s"/>
      <x:c r="K205" s="41" t="s"/>
    </x:row>
    <x:row r="206" spans="1:27">
      <x:c r="B206" s="0" t="s">
        <x:v>327</x:v>
      </x:c>
      <x:c r="C206" s="0" t="s">
        <x:v>9</x:v>
      </x:c>
      <x:c r="D206" s="0" t="s">
        <x:v>328</x:v>
      </x:c>
      <x:c r="E206" s="38" t="n">
        <x:v>0.038</x:v>
      </x:c>
      <x:c r="G206" s="0" t="s">
        <x:v>297</x:v>
      </x:c>
      <x:c r="H206" s="39" t="n">
        <x:v>123.5324</x:v>
      </x:c>
      <x:c r="I206" s="0" t="s">
        <x:v>298</x:v>
      </x:c>
      <x:c r="J206" s="40">
        <x:f>ROUND(E206* H206,5)</x:f>
      </x:c>
      <x:c r="K206" s="41" t="s"/>
    </x:row>
    <x:row r="207" spans="1:27">
      <x:c r="D207" s="42" t="s">
        <x:v>381</x:v>
      </x:c>
      <x:c r="E207" s="41" t="s"/>
      <x:c r="H207" s="41" t="s"/>
      <x:c r="K207" s="39">
        <x:f>SUM(J206:J206)</x:f>
      </x:c>
    </x:row>
    <x:row r="208" spans="1:27">
      <x:c r="E208" s="41" t="s"/>
      <x:c r="H208" s="41" t="s"/>
      <x:c r="K208" s="41" t="s"/>
    </x:row>
    <x:row r="209" spans="1:27">
      <x:c r="D209" s="42" t="s">
        <x:v>313</x:v>
      </x:c>
      <x:c r="E209" s="41" t="s"/>
      <x:c r="H209" s="41" t="n">
        <x:v>1</x:v>
      </x:c>
      <x:c r="I209" s="0" t="s">
        <x:v>314</x:v>
      </x:c>
      <x:c r="J209" s="0">
        <x:f>ROUND(H209/100*K199,5)</x:f>
      </x:c>
      <x:c r="K209" s="41" t="s"/>
    </x:row>
    <x:row r="210" spans="1:27">
      <x:c r="D210" s="42" t="s">
        <x:v>312</x:v>
      </x:c>
      <x:c r="E210" s="41" t="s"/>
      <x:c r="H210" s="41" t="s"/>
      <x:c r="K210" s="43">
        <x:f>SUM(J196:J209)</x:f>
      </x:c>
    </x:row>
    <x:row r="211" spans="1:27">
      <x:c r="D211" s="42" t="s">
        <x:v>355</x:v>
      </x:c>
      <x:c r="E211" s="41" t="s"/>
      <x:c r="H211" s="41" t="n">
        <x:v>5</x:v>
      </x:c>
      <x:c r="I211" s="0" t="s">
        <x:v>314</x:v>
      </x:c>
      <x:c r="K211" s="39">
        <x:f>ROUND(H211/100*K210,5)</x:f>
      </x:c>
    </x:row>
    <x:row r="212" spans="1:27">
      <x:c r="D212" s="42" t="s">
        <x:v>315</x:v>
      </x:c>
      <x:c r="E212" s="41" t="s"/>
      <x:c r="H212" s="41" t="s"/>
      <x:c r="K212" s="43">
        <x:f>SUM(K210:K211)</x:f>
      </x:c>
    </x:row>
    <x:row r="214" spans="1:27" customFormat="1" ht="45" customHeight="1">
      <x:c r="A214" s="31" t="s">
        <x:v>420</x:v>
      </x:c>
      <x:c r="B214" s="31" t="s">
        <x:v>8</x:v>
      </x:c>
      <x:c r="C214" s="32" t="s">
        <x:v>9</x:v>
      </x:c>
      <x:c r="D214" s="33" t="s">
        <x:v>10</x:v>
      </x:c>
      <x:c r="E214" s="32" t="s"/>
      <x:c r="F214" s="32" t="s"/>
      <x:c r="G214" s="32" t="s"/>
      <x:c r="H214" s="34" t="s">
        <x:v>290</x:v>
      </x:c>
      <x:c r="I214" s="35" t="n">
        <x:v>1</x:v>
      </x:c>
      <x:c r="J214" s="36" t="s"/>
      <x:c r="K214" s="37">
        <x:f>ROUND(K228,2)</x:f>
      </x:c>
      <x:c r="L214" s="33" t="s">
        <x:v>421</x:v>
      </x:c>
      <x:c r="M214" s="32" t="s"/>
      <x:c r="N214" s="32" t="s"/>
      <x:c r="O214" s="32" t="s"/>
      <x:c r="P214" s="32" t="s"/>
      <x:c r="Q214" s="32" t="s"/>
      <x:c r="R214" s="32" t="s"/>
      <x:c r="S214" s="32" t="s"/>
      <x:c r="T214" s="32" t="s"/>
      <x:c r="U214" s="32" t="s"/>
      <x:c r="V214" s="32" t="s"/>
      <x:c r="W214" s="32" t="s"/>
      <x:c r="X214" s="32" t="s"/>
      <x:c r="Y214" s="32" t="s"/>
      <x:c r="Z214" s="32" t="s"/>
      <x:c r="AA214" s="32" t="s"/>
    </x:row>
    <x:row r="215" spans="1:27">
      <x:c r="B215" s="10" t="s">
        <x:v>292</x:v>
      </x:c>
    </x:row>
    <x:row r="216" spans="1:27">
      <x:c r="B216" s="0" t="s">
        <x:v>330</x:v>
      </x:c>
      <x:c r="C216" s="0" t="s">
        <x:v>294</x:v>
      </x:c>
      <x:c r="D216" s="0" t="s">
        <x:v>295</x:v>
      </x:c>
      <x:c r="E216" s="38" t="n">
        <x:v>0.15</x:v>
      </x:c>
      <x:c r="F216" s="0" t="s">
        <x:v>296</x:v>
      </x:c>
      <x:c r="G216" s="0" t="s">
        <x:v>297</x:v>
      </x:c>
      <x:c r="H216" s="39" t="n">
        <x:v>23.96</x:v>
      </x:c>
      <x:c r="I216" s="0" t="s">
        <x:v>298</x:v>
      </x:c>
      <x:c r="J216" s="40">
        <x:f>ROUND(E216/I214* H216,5)</x:f>
      </x:c>
      <x:c r="K216" s="41" t="s"/>
    </x:row>
    <x:row r="217" spans="1:27">
      <x:c r="B217" s="0" t="s">
        <x:v>343</x:v>
      </x:c>
      <x:c r="C217" s="0" t="s">
        <x:v>294</x:v>
      </x:c>
      <x:c r="D217" s="0" t="s">
        <x:v>344</x:v>
      </x:c>
      <x:c r="E217" s="38" t="n">
        <x:v>0.05</x:v>
      </x:c>
      <x:c r="F217" s="0" t="s">
        <x:v>296</x:v>
      </x:c>
      <x:c r="G217" s="0" t="s">
        <x:v>297</x:v>
      </x:c>
      <x:c r="H217" s="39" t="n">
        <x:v>27.76</x:v>
      </x:c>
      <x:c r="I217" s="0" t="s">
        <x:v>298</x:v>
      </x:c>
      <x:c r="J217" s="40">
        <x:f>ROUND(E217/I214* H217,5)</x:f>
      </x:c>
      <x:c r="K217" s="41" t="s"/>
    </x:row>
    <x:row r="218" spans="1:27">
      <x:c r="D218" s="42" t="s">
        <x:v>299</x:v>
      </x:c>
      <x:c r="E218" s="41" t="s"/>
      <x:c r="H218" s="41" t="s"/>
      <x:c r="K218" s="39">
        <x:f>SUM(J216:J217)</x:f>
      </x:c>
    </x:row>
    <x:row r="219" spans="1:27">
      <x:c r="B219" s="10" t="s">
        <x:v>300</x:v>
      </x:c>
      <x:c r="E219" s="41" t="s"/>
      <x:c r="H219" s="41" t="s"/>
      <x:c r="K219" s="41" t="s"/>
    </x:row>
    <x:row r="220" spans="1:27">
      <x:c r="B220" s="0" t="s">
        <x:v>422</x:v>
      </x:c>
      <x:c r="C220" s="0" t="s">
        <x:v>294</x:v>
      </x:c>
      <x:c r="D220" s="0" t="s">
        <x:v>423</x:v>
      </x:c>
      <x:c r="E220" s="38" t="n">
        <x:v>0.05</x:v>
      </x:c>
      <x:c r="F220" s="0" t="s">
        <x:v>296</x:v>
      </x:c>
      <x:c r="G220" s="0" t="s">
        <x:v>297</x:v>
      </x:c>
      <x:c r="H220" s="39" t="n">
        <x:v>67</x:v>
      </x:c>
      <x:c r="I220" s="0" t="s">
        <x:v>298</x:v>
      </x:c>
      <x:c r="J220" s="40">
        <x:f>ROUND(E220/I214* H220,5)</x:f>
      </x:c>
      <x:c r="K220" s="41" t="s"/>
    </x:row>
    <x:row r="221" spans="1:27">
      <x:c r="B221" s="0" t="s">
        <x:v>424</x:v>
      </x:c>
      <x:c r="C221" s="0" t="s">
        <x:v>294</x:v>
      </x:c>
      <x:c r="D221" s="0" t="s">
        <x:v>425</x:v>
      </x:c>
      <x:c r="E221" s="38" t="n">
        <x:v>0.05</x:v>
      </x:c>
      <x:c r="F221" s="0" t="s">
        <x:v>296</x:v>
      </x:c>
      <x:c r="G221" s="0" t="s">
        <x:v>297</x:v>
      </x:c>
      <x:c r="H221" s="39" t="n">
        <x:v>50.09</x:v>
      </x:c>
      <x:c r="I221" s="0" t="s">
        <x:v>298</x:v>
      </x:c>
      <x:c r="J221" s="40">
        <x:f>ROUND(E221/I214* H221,5)</x:f>
      </x:c>
      <x:c r="K221" s="41" t="s"/>
    </x:row>
    <x:row r="222" spans="1:27">
      <x:c r="B222" s="0" t="s">
        <x:v>426</x:v>
      </x:c>
      <x:c r="C222" s="0" t="s">
        <x:v>9</x:v>
      </x:c>
      <x:c r="D222" s="0" t="s">
        <x:v>427</x:v>
      </x:c>
      <x:c r="E222" s="38" t="n">
        <x:v>0.005</x:v>
      </x:c>
      <x:c r="F222" s="0" t="s">
        <x:v>296</x:v>
      </x:c>
      <x:c r="G222" s="0" t="s">
        <x:v>297</x:v>
      </x:c>
      <x:c r="H222" s="39" t="n">
        <x:v>23.18</x:v>
      </x:c>
      <x:c r="I222" s="0" t="s">
        <x:v>298</x:v>
      </x:c>
      <x:c r="J222" s="40">
        <x:f>ROUND(E222/I214* H222,5)</x:f>
      </x:c>
      <x:c r="K222" s="41" t="s"/>
    </x:row>
    <x:row r="223" spans="1:27">
      <x:c r="B223" s="0" t="s">
        <x:v>428</x:v>
      </x:c>
      <x:c r="C223" s="0" t="s">
        <x:v>294</x:v>
      </x:c>
      <x:c r="D223" s="0" t="s">
        <x:v>429</x:v>
      </x:c>
      <x:c r="E223" s="38" t="n">
        <x:v>0.05</x:v>
      </x:c>
      <x:c r="F223" s="0" t="s">
        <x:v>296</x:v>
      </x:c>
      <x:c r="G223" s="0" t="s">
        <x:v>297</x:v>
      </x:c>
      <x:c r="H223" s="39" t="n">
        <x:v>67.06</x:v>
      </x:c>
      <x:c r="I223" s="0" t="s">
        <x:v>298</x:v>
      </x:c>
      <x:c r="J223" s="40">
        <x:f>ROUND(E223/I214* H223,5)</x:f>
      </x:c>
      <x:c r="K223" s="41" t="s"/>
    </x:row>
    <x:row r="224" spans="1:27">
      <x:c r="B224" s="0" t="s">
        <x:v>430</x:v>
      </x:c>
      <x:c r="C224" s="0" t="s">
        <x:v>294</x:v>
      </x:c>
      <x:c r="D224" s="0" t="s">
        <x:v>431</x:v>
      </x:c>
      <x:c r="E224" s="38" t="n">
        <x:v>0.0125</x:v>
      </x:c>
      <x:c r="F224" s="0" t="s">
        <x:v>296</x:v>
      </x:c>
      <x:c r="G224" s="0" t="s">
        <x:v>297</x:v>
      </x:c>
      <x:c r="H224" s="39" t="n">
        <x:v>3.88</x:v>
      </x:c>
      <x:c r="I224" s="0" t="s">
        <x:v>298</x:v>
      </x:c>
      <x:c r="J224" s="40">
        <x:f>ROUND(E224/I214* H224,5)</x:f>
      </x:c>
      <x:c r="K224" s="41" t="s"/>
    </x:row>
    <x:row r="225" spans="1:27">
      <x:c r="D225" s="42" t="s">
        <x:v>303</x:v>
      </x:c>
      <x:c r="E225" s="41" t="s"/>
      <x:c r="H225" s="41" t="s"/>
      <x:c r="K225" s="39">
        <x:f>SUM(J220:J224)</x:f>
      </x:c>
    </x:row>
    <x:row r="226" spans="1:27">
      <x:c r="D226" s="42" t="s">
        <x:v>312</x:v>
      </x:c>
      <x:c r="E226" s="41" t="s"/>
      <x:c r="H226" s="41" t="s"/>
      <x:c r="K226" s="43">
        <x:f>SUM(J215:J225)</x:f>
      </x:c>
    </x:row>
    <x:row r="227" spans="1:27">
      <x:c r="D227" s="42" t="s">
        <x:v>355</x:v>
      </x:c>
      <x:c r="E227" s="41" t="s"/>
      <x:c r="H227" s="41" t="n">
        <x:v>5</x:v>
      </x:c>
      <x:c r="I227" s="0" t="s">
        <x:v>314</x:v>
      </x:c>
      <x:c r="K227" s="39">
        <x:f>ROUND(H227/100*K226,5)</x:f>
      </x:c>
    </x:row>
    <x:row r="228" spans="1:27">
      <x:c r="D228" s="42" t="s">
        <x:v>315</x:v>
      </x:c>
      <x:c r="E228" s="41" t="s"/>
      <x:c r="H228" s="41" t="s"/>
      <x:c r="K228" s="43">
        <x:f>SUM(K226:K227)</x:f>
      </x:c>
    </x:row>
    <x:row r="230" spans="1:27" customFormat="1" ht="45" customHeight="1">
      <x:c r="A230" s="31" t="s">
        <x:v>432</x:v>
      </x:c>
      <x:c r="B230" s="31" t="s">
        <x:v>73</x:v>
      </x:c>
      <x:c r="C230" s="32" t="s">
        <x:v>9</x:v>
      </x:c>
      <x:c r="D230" s="33" t="s">
        <x:v>74</x:v>
      </x:c>
      <x:c r="E230" s="32" t="s"/>
      <x:c r="F230" s="32" t="s"/>
      <x:c r="G230" s="32" t="s"/>
      <x:c r="H230" s="34" t="s">
        <x:v>290</x:v>
      </x:c>
      <x:c r="I230" s="35" t="n">
        <x:v>1</x:v>
      </x:c>
      <x:c r="J230" s="36" t="s"/>
      <x:c r="K230" s="37">
        <x:f>ROUND(K245,2)</x:f>
      </x:c>
      <x:c r="L230" s="33" t="s">
        <x:v>433</x:v>
      </x:c>
      <x:c r="M230" s="32" t="s"/>
      <x:c r="N230" s="32" t="s"/>
      <x:c r="O230" s="32" t="s"/>
      <x:c r="P230" s="32" t="s"/>
      <x:c r="Q230" s="32" t="s"/>
      <x:c r="R230" s="32" t="s"/>
      <x:c r="S230" s="32" t="s"/>
      <x:c r="T230" s="32" t="s"/>
      <x:c r="U230" s="32" t="s"/>
      <x:c r="V230" s="32" t="s"/>
      <x:c r="W230" s="32" t="s"/>
      <x:c r="X230" s="32" t="s"/>
      <x:c r="Y230" s="32" t="s"/>
      <x:c r="Z230" s="32" t="s"/>
      <x:c r="AA230" s="32" t="s"/>
    </x:row>
    <x:row r="231" spans="1:27">
      <x:c r="B231" s="10" t="s">
        <x:v>292</x:v>
      </x:c>
    </x:row>
    <x:row r="232" spans="1:27">
      <x:c r="B232" s="0" t="s">
        <x:v>363</x:v>
      </x:c>
      <x:c r="C232" s="0" t="s">
        <x:v>294</x:v>
      </x:c>
      <x:c r="D232" s="0" t="s">
        <x:v>364</x:v>
      </x:c>
      <x:c r="E232" s="38" t="n">
        <x:v>0.4</x:v>
      </x:c>
      <x:c r="F232" s="0" t="s">
        <x:v>296</x:v>
      </x:c>
      <x:c r="G232" s="0" t="s">
        <x:v>297</x:v>
      </x:c>
      <x:c r="H232" s="39" t="n">
        <x:v>23.17</x:v>
      </x:c>
      <x:c r="I232" s="0" t="s">
        <x:v>298</x:v>
      </x:c>
      <x:c r="J232" s="40">
        <x:f>ROUND(E232/I230* H232,5)</x:f>
      </x:c>
      <x:c r="K232" s="41" t="s"/>
    </x:row>
    <x:row r="233" spans="1:27">
      <x:c r="B233" s="0" t="s">
        <x:v>434</x:v>
      </x:c>
      <x:c r="C233" s="0" t="s">
        <x:v>294</x:v>
      </x:c>
      <x:c r="D233" s="0" t="s">
        <x:v>435</x:v>
      </x:c>
      <x:c r="E233" s="38" t="n">
        <x:v>0.4</x:v>
      </x:c>
      <x:c r="F233" s="0" t="s">
        <x:v>296</x:v>
      </x:c>
      <x:c r="G233" s="0" t="s">
        <x:v>297</x:v>
      </x:c>
      <x:c r="H233" s="39" t="n">
        <x:v>28.22</x:v>
      </x:c>
      <x:c r="I233" s="0" t="s">
        <x:v>298</x:v>
      </x:c>
      <x:c r="J233" s="40">
        <x:f>ROUND(E233/I230* H233,5)</x:f>
      </x:c>
      <x:c r="K233" s="41" t="s"/>
    </x:row>
    <x:row r="234" spans="1:27">
      <x:c r="B234" s="0" t="s">
        <x:v>293</x:v>
      </x:c>
      <x:c r="C234" s="0" t="s">
        <x:v>294</x:v>
      </x:c>
      <x:c r="D234" s="0" t="s">
        <x:v>295</x:v>
      </x:c>
      <x:c r="E234" s="38" t="n">
        <x:v>0.72</x:v>
      </x:c>
      <x:c r="F234" s="0" t="s">
        <x:v>296</x:v>
      </x:c>
      <x:c r="G234" s="0" t="s">
        <x:v>297</x:v>
      </x:c>
      <x:c r="H234" s="39" t="n">
        <x:v>23.96</x:v>
      </x:c>
      <x:c r="I234" s="0" t="s">
        <x:v>298</x:v>
      </x:c>
      <x:c r="J234" s="40">
        <x:f>ROUND(E234/I230* H234,5)</x:f>
      </x:c>
      <x:c r="K234" s="41" t="s"/>
    </x:row>
    <x:row r="235" spans="1:27">
      <x:c r="D235" s="42" t="s">
        <x:v>299</x:v>
      </x:c>
      <x:c r="E235" s="41" t="s"/>
      <x:c r="H235" s="41" t="s"/>
      <x:c r="K235" s="39">
        <x:f>SUM(J232:J234)</x:f>
      </x:c>
    </x:row>
    <x:row r="236" spans="1:27">
      <x:c r="B236" s="10" t="s">
        <x:v>300</x:v>
      </x:c>
      <x:c r="E236" s="41" t="s"/>
      <x:c r="H236" s="41" t="s"/>
      <x:c r="K236" s="41" t="s"/>
    </x:row>
    <x:row r="237" spans="1:27">
      <x:c r="B237" s="0" t="s">
        <x:v>436</x:v>
      </x:c>
      <x:c r="C237" s="0" t="s">
        <x:v>294</x:v>
      </x:c>
      <x:c r="D237" s="0" t="s">
        <x:v>389</x:v>
      </x:c>
      <x:c r="E237" s="38" t="n">
        <x:v>0.36</x:v>
      </x:c>
      <x:c r="F237" s="0" t="s">
        <x:v>296</x:v>
      </x:c>
      <x:c r="G237" s="0" t="s">
        <x:v>297</x:v>
      </x:c>
      <x:c r="H237" s="39" t="n">
        <x:v>14.32</x:v>
      </x:c>
      <x:c r="I237" s="0" t="s">
        <x:v>298</x:v>
      </x:c>
      <x:c r="J237" s="40">
        <x:f>ROUND(E237/I230* H237,5)</x:f>
      </x:c>
      <x:c r="K237" s="41" t="s"/>
    </x:row>
    <x:row r="238" spans="1:27">
      <x:c r="B238" s="0" t="s">
        <x:v>437</x:v>
      </x:c>
      <x:c r="C238" s="0" t="s">
        <x:v>294</x:v>
      </x:c>
      <x:c r="D238" s="0" t="s">
        <x:v>438</x:v>
      </x:c>
      <x:c r="E238" s="38" t="n">
        <x:v>0.4</x:v>
      </x:c>
      <x:c r="F238" s="0" t="s">
        <x:v>296</x:v>
      </x:c>
      <x:c r="G238" s="0" t="s">
        <x:v>297</x:v>
      </x:c>
      <x:c r="H238" s="39" t="n">
        <x:v>7.49</x:v>
      </x:c>
      <x:c r="I238" s="0" t="s">
        <x:v>298</x:v>
      </x:c>
      <x:c r="J238" s="40">
        <x:f>ROUND(E238/I230* H238,5)</x:f>
      </x:c>
      <x:c r="K238" s="41" t="s"/>
    </x:row>
    <x:row r="239" spans="1:27">
      <x:c r="B239" s="0" t="s">
        <x:v>439</x:v>
      </x:c>
      <x:c r="C239" s="0" t="s">
        <x:v>294</x:v>
      </x:c>
      <x:c r="D239" s="0" t="s">
        <x:v>440</x:v>
      </x:c>
      <x:c r="E239" s="38" t="n">
        <x:v>0.0729</x:v>
      </x:c>
      <x:c r="F239" s="0" t="s">
        <x:v>296</x:v>
      </x:c>
      <x:c r="G239" s="0" t="s">
        <x:v>297</x:v>
      </x:c>
      <x:c r="H239" s="39" t="n">
        <x:v>78.23</x:v>
      </x:c>
      <x:c r="I239" s="0" t="s">
        <x:v>298</x:v>
      </x:c>
      <x:c r="J239" s="40">
        <x:f>ROUND(E239/I230* H239,5)</x:f>
      </x:c>
      <x:c r="K239" s="41" t="s"/>
    </x:row>
    <x:row r="240" spans="1:27">
      <x:c r="D240" s="42" t="s">
        <x:v>303</x:v>
      </x:c>
      <x:c r="E240" s="41" t="s"/>
      <x:c r="H240" s="41" t="s"/>
      <x:c r="K240" s="39">
        <x:f>SUM(J237:J239)</x:f>
      </x:c>
    </x:row>
    <x:row r="241" spans="1:27">
      <x:c r="E241" s="41" t="s"/>
      <x:c r="H241" s="41" t="s"/>
      <x:c r="K241" s="41" t="s"/>
    </x:row>
    <x:row r="242" spans="1:27">
      <x:c r="D242" s="42" t="s">
        <x:v>313</x:v>
      </x:c>
      <x:c r="E242" s="41" t="s"/>
      <x:c r="H242" s="41" t="n">
        <x:v>1.5</x:v>
      </x:c>
      <x:c r="I242" s="0" t="s">
        <x:v>314</x:v>
      </x:c>
      <x:c r="J242" s="0">
        <x:f>ROUND(H242/100*K235,5)</x:f>
      </x:c>
      <x:c r="K242" s="41" t="s"/>
    </x:row>
    <x:row r="243" spans="1:27">
      <x:c r="D243" s="42" t="s">
        <x:v>312</x:v>
      </x:c>
      <x:c r="E243" s="41" t="s"/>
      <x:c r="H243" s="41" t="s"/>
      <x:c r="K243" s="43">
        <x:f>SUM(J231:J242)</x:f>
      </x:c>
    </x:row>
    <x:row r="244" spans="1:27">
      <x:c r="D244" s="42" t="s">
        <x:v>355</x:v>
      </x:c>
      <x:c r="E244" s="41" t="s"/>
      <x:c r="H244" s="41" t="n">
        <x:v>5</x:v>
      </x:c>
      <x:c r="I244" s="0" t="s">
        <x:v>314</x:v>
      </x:c>
      <x:c r="K244" s="39">
        <x:f>ROUND(H244/100*K243,5)</x:f>
      </x:c>
    </x:row>
    <x:row r="245" spans="1:27">
      <x:c r="D245" s="42" t="s">
        <x:v>315</x:v>
      </x:c>
      <x:c r="E245" s="41" t="s"/>
      <x:c r="H245" s="41" t="s"/>
      <x:c r="K245" s="43">
        <x:f>SUM(K243:K244)</x:f>
      </x:c>
    </x:row>
    <x:row r="247" spans="1:27" customFormat="1" ht="45" customHeight="1">
      <x:c r="A247" s="31" t="s">
        <x:v>441</x:v>
      </x:c>
      <x:c r="B247" s="31" t="s">
        <x:v>62</x:v>
      </x:c>
      <x:c r="C247" s="32" t="s">
        <x:v>53</x:v>
      </x:c>
      <x:c r="D247" s="33" t="s">
        <x:v>63</x:v>
      </x:c>
      <x:c r="E247" s="32" t="s"/>
      <x:c r="F247" s="32" t="s"/>
      <x:c r="G247" s="32" t="s"/>
      <x:c r="H247" s="34" t="s">
        <x:v>290</x:v>
      </x:c>
      <x:c r="I247" s="35" t="n">
        <x:v>20</x:v>
      </x:c>
      <x:c r="J247" s="36" t="s"/>
      <x:c r="K247" s="37">
        <x:f>ROUND(K260,2)</x:f>
      </x:c>
      <x:c r="L247" s="33" t="s">
        <x:v>442</x:v>
      </x:c>
      <x:c r="M247" s="32" t="s"/>
      <x:c r="N247" s="32" t="s"/>
      <x:c r="O247" s="32" t="s"/>
      <x:c r="P247" s="32" t="s"/>
      <x:c r="Q247" s="32" t="s"/>
      <x:c r="R247" s="32" t="s"/>
      <x:c r="S247" s="32" t="s"/>
      <x:c r="T247" s="32" t="s"/>
      <x:c r="U247" s="32" t="s"/>
      <x:c r="V247" s="32" t="s"/>
      <x:c r="W247" s="32" t="s"/>
      <x:c r="X247" s="32" t="s"/>
      <x:c r="Y247" s="32" t="s"/>
      <x:c r="Z247" s="32" t="s"/>
      <x:c r="AA247" s="32" t="s"/>
    </x:row>
    <x:row r="248" spans="1:27">
      <x:c r="B248" s="10" t="s">
        <x:v>292</x:v>
      </x:c>
    </x:row>
    <x:row r="249" spans="1:27">
      <x:c r="B249" s="0" t="s">
        <x:v>341</x:v>
      </x:c>
      <x:c r="C249" s="0" t="s">
        <x:v>294</x:v>
      </x:c>
      <x:c r="D249" s="0" t="s">
        <x:v>342</x:v>
      </x:c>
      <x:c r="E249" s="38" t="n">
        <x:v>0.2</x:v>
      </x:c>
      <x:c r="F249" s="0" t="s">
        <x:v>296</x:v>
      </x:c>
      <x:c r="G249" s="0" t="s">
        <x:v>297</x:v>
      </x:c>
      <x:c r="H249" s="39" t="n">
        <x:v>29.4</x:v>
      </x:c>
      <x:c r="I249" s="0" t="s">
        <x:v>298</x:v>
      </x:c>
      <x:c r="J249" s="40">
        <x:f>ROUND(E249/I247* H249,5)</x:f>
      </x:c>
      <x:c r="K249" s="41" t="s"/>
    </x:row>
    <x:row r="250" spans="1:27">
      <x:c r="B250" s="0" t="s">
        <x:v>330</x:v>
      </x:c>
      <x:c r="C250" s="0" t="s">
        <x:v>294</x:v>
      </x:c>
      <x:c r="D250" s="0" t="s">
        <x:v>295</x:v>
      </x:c>
      <x:c r="E250" s="38" t="n">
        <x:v>2</x:v>
      </x:c>
      <x:c r="F250" s="0" t="s">
        <x:v>296</x:v>
      </x:c>
      <x:c r="G250" s="0" t="s">
        <x:v>297</x:v>
      </x:c>
      <x:c r="H250" s="39" t="n">
        <x:v>23.96</x:v>
      </x:c>
      <x:c r="I250" s="0" t="s">
        <x:v>298</x:v>
      </x:c>
      <x:c r="J250" s="40">
        <x:f>ROUND(E250/I247* H250,5)</x:f>
      </x:c>
      <x:c r="K250" s="41" t="s"/>
    </x:row>
    <x:row r="251" spans="1:27">
      <x:c r="D251" s="42" t="s">
        <x:v>299</x:v>
      </x:c>
      <x:c r="E251" s="41" t="s"/>
      <x:c r="H251" s="41" t="s"/>
      <x:c r="K251" s="39">
        <x:f>SUM(J249:J250)</x:f>
      </x:c>
    </x:row>
    <x:row r="252" spans="1:27">
      <x:c r="B252" s="10" t="s">
        <x:v>300</x:v>
      </x:c>
      <x:c r="E252" s="41" t="s"/>
      <x:c r="H252" s="41" t="s"/>
      <x:c r="K252" s="41" t="s"/>
    </x:row>
    <x:row r="253" spans="1:27">
      <x:c r="B253" s="0" t="s">
        <x:v>443</x:v>
      </x:c>
      <x:c r="C253" s="0" t="s">
        <x:v>294</x:v>
      </x:c>
      <x:c r="D253" s="0" t="s">
        <x:v>444</x:v>
      </x:c>
      <x:c r="E253" s="38" t="n">
        <x:v>1</x:v>
      </x:c>
      <x:c r="F253" s="0" t="s">
        <x:v>296</x:v>
      </x:c>
      <x:c r="G253" s="0" t="s">
        <x:v>297</x:v>
      </x:c>
      <x:c r="H253" s="39" t="n">
        <x:v>17.23</x:v>
      </x:c>
      <x:c r="I253" s="0" t="s">
        <x:v>298</x:v>
      </x:c>
      <x:c r="J253" s="40">
        <x:f>ROUND(E253/I247* H253,5)</x:f>
      </x:c>
      <x:c r="K253" s="41" t="s"/>
    </x:row>
    <x:row r="254" spans="1:27">
      <x:c r="B254" s="0" t="s">
        <x:v>445</x:v>
      </x:c>
      <x:c r="C254" s="0" t="s">
        <x:v>294</x:v>
      </x:c>
      <x:c r="D254" s="0" t="s">
        <x:v>446</x:v>
      </x:c>
      <x:c r="E254" s="38" t="n">
        <x:v>1</x:v>
      </x:c>
      <x:c r="F254" s="0" t="s">
        <x:v>296</x:v>
      </x:c>
      <x:c r="G254" s="0" t="s">
        <x:v>297</x:v>
      </x:c>
      <x:c r="H254" s="39" t="n">
        <x:v>52.08</x:v>
      </x:c>
      <x:c r="I254" s="0" t="s">
        <x:v>298</x:v>
      </x:c>
      <x:c r="J254" s="40">
        <x:f>ROUND(E254/I247* H254,5)</x:f>
      </x:c>
      <x:c r="K254" s="41" t="s"/>
    </x:row>
    <x:row r="255" spans="1:27">
      <x:c r="B255" s="0" t="s">
        <x:v>422</x:v>
      </x:c>
      <x:c r="C255" s="0" t="s">
        <x:v>294</x:v>
      </x:c>
      <x:c r="D255" s="0" t="s">
        <x:v>423</x:v>
      </x:c>
      <x:c r="E255" s="38" t="n">
        <x:v>0.05</x:v>
      </x:c>
      <x:c r="F255" s="0" t="s">
        <x:v>296</x:v>
      </x:c>
      <x:c r="G255" s="0" t="s">
        <x:v>297</x:v>
      </x:c>
      <x:c r="H255" s="39" t="n">
        <x:v>67</x:v>
      </x:c>
      <x:c r="I255" s="0" t="s">
        <x:v>298</x:v>
      </x:c>
      <x:c r="J255" s="40">
        <x:f>ROUND(E255/I247* H255,5)</x:f>
      </x:c>
      <x:c r="K255" s="41" t="s"/>
    </x:row>
    <x:row r="256" spans="1:27">
      <x:c r="B256" s="0" t="s">
        <x:v>447</x:v>
      </x:c>
      <x:c r="C256" s="0" t="s">
        <x:v>294</x:v>
      </x:c>
      <x:c r="D256" s="0" t="s">
        <x:v>448</x:v>
      </x:c>
      <x:c r="E256" s="38" t="n">
        <x:v>0.1</x:v>
      </x:c>
      <x:c r="F256" s="0" t="s">
        <x:v>296</x:v>
      </x:c>
      <x:c r="G256" s="0" t="s">
        <x:v>297</x:v>
      </x:c>
      <x:c r="H256" s="39" t="n">
        <x:v>40</x:v>
      </x:c>
      <x:c r="I256" s="0" t="s">
        <x:v>298</x:v>
      </x:c>
      <x:c r="J256" s="40">
        <x:f>ROUND(E256/I247* H256,5)</x:f>
      </x:c>
      <x:c r="K256" s="41" t="s"/>
    </x:row>
    <x:row r="257" spans="1:27">
      <x:c r="D257" s="42" t="s">
        <x:v>303</x:v>
      </x:c>
      <x:c r="E257" s="41" t="s"/>
      <x:c r="H257" s="41" t="s"/>
      <x:c r="K257" s="39">
        <x:f>SUM(J253:J256)</x:f>
      </x:c>
    </x:row>
    <x:row r="258" spans="1:27">
      <x:c r="D258" s="42" t="s">
        <x:v>312</x:v>
      </x:c>
      <x:c r="E258" s="41" t="s"/>
      <x:c r="H258" s="41" t="s"/>
      <x:c r="K258" s="43">
        <x:f>SUM(J248:J257)</x:f>
      </x:c>
    </x:row>
    <x:row r="259" spans="1:27">
      <x:c r="D259" s="42" t="s">
        <x:v>355</x:v>
      </x:c>
      <x:c r="E259" s="41" t="s"/>
      <x:c r="H259" s="41" t="n">
        <x:v>5</x:v>
      </x:c>
      <x:c r="I259" s="0" t="s">
        <x:v>314</x:v>
      </x:c>
      <x:c r="K259" s="39">
        <x:f>ROUND(H259/100*K258,5)</x:f>
      </x:c>
    </x:row>
    <x:row r="260" spans="1:27">
      <x:c r="D260" s="42" t="s">
        <x:v>315</x:v>
      </x:c>
      <x:c r="E260" s="41" t="s"/>
      <x:c r="H260" s="41" t="s"/>
      <x:c r="K260" s="43">
        <x:f>SUM(K258:K259)</x:f>
      </x:c>
    </x:row>
    <x:row r="262" spans="1:27" customFormat="1" ht="45" customHeight="1">
      <x:c r="A262" s="31" t="s">
        <x:v>449</x:v>
      </x:c>
      <x:c r="B262" s="31" t="s">
        <x:v>11</x:v>
      </x:c>
      <x:c r="C262" s="32" t="s">
        <x:v>12</x:v>
      </x:c>
      <x:c r="D262" s="33" t="s">
        <x:v>13</x:v>
      </x:c>
      <x:c r="E262" s="32" t="s"/>
      <x:c r="F262" s="32" t="s"/>
      <x:c r="G262" s="32" t="s"/>
      <x:c r="H262" s="34" t="s">
        <x:v>290</x:v>
      </x:c>
      <x:c r="I262" s="35" t="n">
        <x:v>775</x:v>
      </x:c>
      <x:c r="J262" s="36" t="s"/>
      <x:c r="K262" s="37">
        <x:f>ROUND(K276,2)</x:f>
      </x:c>
      <x:c r="L262" s="33" t="s">
        <x:v>450</x:v>
      </x:c>
      <x:c r="M262" s="32" t="s"/>
      <x:c r="N262" s="32" t="s"/>
      <x:c r="O262" s="32" t="s"/>
      <x:c r="P262" s="32" t="s"/>
      <x:c r="Q262" s="32" t="s"/>
      <x:c r="R262" s="32" t="s"/>
      <x:c r="S262" s="32" t="s"/>
      <x:c r="T262" s="32" t="s"/>
      <x:c r="U262" s="32" t="s"/>
      <x:c r="V262" s="32" t="s"/>
      <x:c r="W262" s="32" t="s"/>
      <x:c r="X262" s="32" t="s"/>
      <x:c r="Y262" s="32" t="s"/>
      <x:c r="Z262" s="32" t="s"/>
      <x:c r="AA262" s="32" t="s"/>
    </x:row>
    <x:row r="263" spans="1:27">
      <x:c r="B263" s="10" t="s">
        <x:v>292</x:v>
      </x:c>
    </x:row>
    <x:row r="264" spans="1:27">
      <x:c r="B264" s="0" t="s">
        <x:v>330</x:v>
      </x:c>
      <x:c r="C264" s="0" t="s">
        <x:v>294</x:v>
      </x:c>
      <x:c r="D264" s="0" t="s">
        <x:v>295</x:v>
      </x:c>
      <x:c r="E264" s="38" t="n">
        <x:v>2</x:v>
      </x:c>
      <x:c r="F264" s="0" t="s">
        <x:v>296</x:v>
      </x:c>
      <x:c r="G264" s="0" t="s">
        <x:v>297</x:v>
      </x:c>
      <x:c r="H264" s="39" t="n">
        <x:v>23.96</x:v>
      </x:c>
      <x:c r="I264" s="0" t="s">
        <x:v>298</x:v>
      </x:c>
      <x:c r="J264" s="40">
        <x:f>ROUND(E264/I262* H264,5)</x:f>
      </x:c>
      <x:c r="K264" s="41" t="s"/>
    </x:row>
    <x:row r="265" spans="1:27">
      <x:c r="B265" s="0" t="s">
        <x:v>343</x:v>
      </x:c>
      <x:c r="C265" s="0" t="s">
        <x:v>294</x:v>
      </x:c>
      <x:c r="D265" s="0" t="s">
        <x:v>344</x:v>
      </x:c>
      <x:c r="E265" s="38" t="n">
        <x:v>1</x:v>
      </x:c>
      <x:c r="F265" s="0" t="s">
        <x:v>296</x:v>
      </x:c>
      <x:c r="G265" s="0" t="s">
        <x:v>297</x:v>
      </x:c>
      <x:c r="H265" s="39" t="n">
        <x:v>27.76</x:v>
      </x:c>
      <x:c r="I265" s="0" t="s">
        <x:v>298</x:v>
      </x:c>
      <x:c r="J265" s="40">
        <x:f>ROUND(E265/I262* H265,5)</x:f>
      </x:c>
      <x:c r="K265" s="41" t="s"/>
    </x:row>
    <x:row r="266" spans="1:27">
      <x:c r="B266" s="0" t="s">
        <x:v>341</x:v>
      </x:c>
      <x:c r="C266" s="0" t="s">
        <x:v>294</x:v>
      </x:c>
      <x:c r="D266" s="0" t="s">
        <x:v>342</x:v>
      </x:c>
      <x:c r="E266" s="38" t="n">
        <x:v>0.3</x:v>
      </x:c>
      <x:c r="F266" s="0" t="s">
        <x:v>296</x:v>
      </x:c>
      <x:c r="G266" s="0" t="s">
        <x:v>297</x:v>
      </x:c>
      <x:c r="H266" s="39" t="n">
        <x:v>29.4</x:v>
      </x:c>
      <x:c r="I266" s="0" t="s">
        <x:v>298</x:v>
      </x:c>
      <x:c r="J266" s="40">
        <x:f>ROUND(E266/I262* H266,5)</x:f>
      </x:c>
      <x:c r="K266" s="41" t="s"/>
    </x:row>
    <x:row r="267" spans="1:27">
      <x:c r="D267" s="42" t="s">
        <x:v>299</x:v>
      </x:c>
      <x:c r="E267" s="41" t="s"/>
      <x:c r="H267" s="41" t="s"/>
      <x:c r="K267" s="39">
        <x:f>SUM(J264:J266)</x:f>
      </x:c>
    </x:row>
    <x:row r="268" spans="1:27">
      <x:c r="B268" s="10" t="s">
        <x:v>300</x:v>
      </x:c>
      <x:c r="E268" s="41" t="s"/>
      <x:c r="H268" s="41" t="s"/>
      <x:c r="K268" s="41" t="s"/>
    </x:row>
    <x:row r="269" spans="1:27">
      <x:c r="B269" s="0" t="s">
        <x:v>451</x:v>
      </x:c>
      <x:c r="C269" s="0" t="s">
        <x:v>294</x:v>
      </x:c>
      <x:c r="D269" s="0" t="s">
        <x:v>452</x:v>
      </x:c>
      <x:c r="E269" s="38" t="n">
        <x:v>1</x:v>
      </x:c>
      <x:c r="F269" s="0" t="s">
        <x:v>296</x:v>
      </x:c>
      <x:c r="G269" s="0" t="s">
        <x:v>297</x:v>
      </x:c>
      <x:c r="H269" s="39" t="n">
        <x:v>40.5</x:v>
      </x:c>
      <x:c r="I269" s="0" t="s">
        <x:v>298</x:v>
      </x:c>
      <x:c r="J269" s="40">
        <x:f>ROUND(E269/I262* H269,5)</x:f>
      </x:c>
      <x:c r="K269" s="41" t="s"/>
    </x:row>
    <x:row r="270" spans="1:27">
      <x:c r="B270" s="0" t="s">
        <x:v>345</x:v>
      </x:c>
      <x:c r="C270" s="0" t="s">
        <x:v>294</x:v>
      </x:c>
      <x:c r="D270" s="0" t="s">
        <x:v>346</x:v>
      </x:c>
      <x:c r="E270" s="38" t="n">
        <x:v>4</x:v>
      </x:c>
      <x:c r="F270" s="0" t="s">
        <x:v>296</x:v>
      </x:c>
      <x:c r="G270" s="0" t="s">
        <x:v>297</x:v>
      </x:c>
      <x:c r="H270" s="39" t="n">
        <x:v>75.59</x:v>
      </x:c>
      <x:c r="I270" s="0" t="s">
        <x:v>298</x:v>
      </x:c>
      <x:c r="J270" s="40">
        <x:f>ROUND(E270/I262* H270,5)</x:f>
      </x:c>
      <x:c r="K270" s="41" t="s"/>
    </x:row>
    <x:row r="271" spans="1:27">
      <x:c r="B271" s="0" t="s">
        <x:v>453</x:v>
      </x:c>
      <x:c r="C271" s="0" t="s">
        <x:v>294</x:v>
      </x:c>
      <x:c r="D271" s="0" t="s">
        <x:v>454</x:v>
      </x:c>
      <x:c r="E271" s="38" t="n">
        <x:v>1</x:v>
      </x:c>
      <x:c r="F271" s="0" t="s">
        <x:v>296</x:v>
      </x:c>
      <x:c r="G271" s="0" t="s">
        <x:v>297</x:v>
      </x:c>
      <x:c r="H271" s="39" t="n">
        <x:v>53.84</x:v>
      </x:c>
      <x:c r="I271" s="0" t="s">
        <x:v>298</x:v>
      </x:c>
      <x:c r="J271" s="40">
        <x:f>ROUND(E271/I262* H271,5)</x:f>
      </x:c>
      <x:c r="K271" s="41" t="s"/>
    </x:row>
    <x:row r="272" spans="1:27">
      <x:c r="B272" s="0" t="s">
        <x:v>455</x:v>
      </x:c>
      <x:c r="C272" s="0" t="s">
        <x:v>294</x:v>
      </x:c>
      <x:c r="D272" s="0" t="s">
        <x:v>456</x:v>
      </x:c>
      <x:c r="E272" s="38" t="n">
        <x:v>1</x:v>
      </x:c>
      <x:c r="F272" s="0" t="s">
        <x:v>296</x:v>
      </x:c>
      <x:c r="G272" s="0" t="s">
        <x:v>297</x:v>
      </x:c>
      <x:c r="H272" s="39" t="n">
        <x:v>103.18</x:v>
      </x:c>
      <x:c r="I272" s="0" t="s">
        <x:v>298</x:v>
      </x:c>
      <x:c r="J272" s="40">
        <x:f>ROUND(E272/I262* H272,5)</x:f>
      </x:c>
      <x:c r="K272" s="41" t="s"/>
    </x:row>
    <x:row r="273" spans="1:27">
      <x:c r="D273" s="42" t="s">
        <x:v>303</x:v>
      </x:c>
      <x:c r="E273" s="41" t="s"/>
      <x:c r="H273" s="41" t="s"/>
      <x:c r="K273" s="39">
        <x:f>SUM(J269:J272)</x:f>
      </x:c>
    </x:row>
    <x:row r="274" spans="1:27">
      <x:c r="D274" s="42" t="s">
        <x:v>312</x:v>
      </x:c>
      <x:c r="E274" s="41" t="s"/>
      <x:c r="H274" s="41" t="s"/>
      <x:c r="K274" s="43">
        <x:f>SUM(J263:J273)</x:f>
      </x:c>
    </x:row>
    <x:row r="275" spans="1:27">
      <x:c r="D275" s="42" t="s">
        <x:v>355</x:v>
      </x:c>
      <x:c r="E275" s="41" t="s"/>
      <x:c r="H275" s="41" t="n">
        <x:v>5</x:v>
      </x:c>
      <x:c r="I275" s="0" t="s">
        <x:v>314</x:v>
      </x:c>
      <x:c r="K275" s="39">
        <x:f>ROUND(H275/100*K274,5)</x:f>
      </x:c>
    </x:row>
    <x:row r="276" spans="1:27">
      <x:c r="D276" s="42" t="s">
        <x:v>315</x:v>
      </x:c>
      <x:c r="E276" s="41" t="s"/>
      <x:c r="H276" s="41" t="s"/>
      <x:c r="K276" s="43">
        <x:f>SUM(K274:K275)</x:f>
      </x:c>
    </x:row>
    <x:row r="278" spans="1:27" customFormat="1" ht="45" customHeight="1">
      <x:c r="A278" s="31" t="s">
        <x:v>457</x:v>
      </x:c>
      <x:c r="B278" s="31" t="s">
        <x:v>144</x:v>
      </x:c>
      <x:c r="C278" s="32" t="s">
        <x:v>66</x:v>
      </x:c>
      <x:c r="D278" s="33" t="s">
        <x:v>145</x:v>
      </x:c>
      <x:c r="E278" s="32" t="s"/>
      <x:c r="F278" s="32" t="s"/>
      <x:c r="G278" s="32" t="s"/>
      <x:c r="H278" s="34" t="s">
        <x:v>290</x:v>
      </x:c>
      <x:c r="I278" s="35" t="n">
        <x:v>1</x:v>
      </x:c>
      <x:c r="J278" s="36" t="s"/>
      <x:c r="K278" s="37">
        <x:f>ROUND(K294,2)</x:f>
      </x:c>
      <x:c r="L278" s="33" t="s">
        <x:v>458</x:v>
      </x:c>
      <x:c r="M278" s="32" t="s"/>
      <x:c r="N278" s="32" t="s"/>
      <x:c r="O278" s="32" t="s"/>
      <x:c r="P278" s="32" t="s"/>
      <x:c r="Q278" s="32" t="s"/>
      <x:c r="R278" s="32" t="s"/>
      <x:c r="S278" s="32" t="s"/>
      <x:c r="T278" s="32" t="s"/>
      <x:c r="U278" s="32" t="s"/>
      <x:c r="V278" s="32" t="s"/>
      <x:c r="W278" s="32" t="s"/>
      <x:c r="X278" s="32" t="s"/>
      <x:c r="Y278" s="32" t="s"/>
      <x:c r="Z278" s="32" t="s"/>
      <x:c r="AA278" s="32" t="s"/>
    </x:row>
    <x:row r="279" spans="1:27">
      <x:c r="B279" s="10" t="s">
        <x:v>292</x:v>
      </x:c>
    </x:row>
    <x:row r="280" spans="1:27">
      <x:c r="B280" s="0" t="s">
        <x:v>343</x:v>
      </x:c>
      <x:c r="C280" s="0" t="s">
        <x:v>294</x:v>
      </x:c>
      <x:c r="D280" s="0" t="s">
        <x:v>344</x:v>
      </x:c>
      <x:c r="E280" s="38" t="n">
        <x:v>0.5</x:v>
      </x:c>
      <x:c r="F280" s="0" t="s">
        <x:v>296</x:v>
      </x:c>
      <x:c r="G280" s="0" t="s">
        <x:v>297</x:v>
      </x:c>
      <x:c r="H280" s="39" t="n">
        <x:v>27.76</x:v>
      </x:c>
      <x:c r="I280" s="0" t="s">
        <x:v>298</x:v>
      </x:c>
      <x:c r="J280" s="40">
        <x:f>ROUND(E280/I278* H280,5)</x:f>
      </x:c>
      <x:c r="K280" s="41" t="s"/>
    </x:row>
    <x:row r="281" spans="1:27">
      <x:c r="B281" s="0" t="s">
        <x:v>330</x:v>
      </x:c>
      <x:c r="C281" s="0" t="s">
        <x:v>294</x:v>
      </x:c>
      <x:c r="D281" s="0" t="s">
        <x:v>295</x:v>
      </x:c>
      <x:c r="E281" s="38" t="n">
        <x:v>1</x:v>
      </x:c>
      <x:c r="F281" s="0" t="s">
        <x:v>296</x:v>
      </x:c>
      <x:c r="G281" s="0" t="s">
        <x:v>297</x:v>
      </x:c>
      <x:c r="H281" s="39" t="n">
        <x:v>23.96</x:v>
      </x:c>
      <x:c r="I281" s="0" t="s">
        <x:v>298</x:v>
      </x:c>
      <x:c r="J281" s="40">
        <x:f>ROUND(E281/I278* H281,5)</x:f>
      </x:c>
      <x:c r="K281" s="41" t="s"/>
    </x:row>
    <x:row r="282" spans="1:27">
      <x:c r="B282" s="0" t="s">
        <x:v>341</x:v>
      </x:c>
      <x:c r="C282" s="0" t="s">
        <x:v>294</x:v>
      </x:c>
      <x:c r="D282" s="0" t="s">
        <x:v>342</x:v>
      </x:c>
      <x:c r="E282" s="38" t="n">
        <x:v>0.15</x:v>
      </x:c>
      <x:c r="F282" s="0" t="s">
        <x:v>296</x:v>
      </x:c>
      <x:c r="G282" s="0" t="s">
        <x:v>297</x:v>
      </x:c>
      <x:c r="H282" s="39" t="n">
        <x:v>29.4</x:v>
      </x:c>
      <x:c r="I282" s="0" t="s">
        <x:v>298</x:v>
      </x:c>
      <x:c r="J282" s="40">
        <x:f>ROUND(E282/I278* H282,5)</x:f>
      </x:c>
      <x:c r="K282" s="41" t="s"/>
    </x:row>
    <x:row r="283" spans="1:27">
      <x:c r="D283" s="42" t="s">
        <x:v>299</x:v>
      </x:c>
      <x:c r="E283" s="41" t="s"/>
      <x:c r="H283" s="41" t="s"/>
      <x:c r="K283" s="39">
        <x:f>SUM(J280:J282)</x:f>
      </x:c>
    </x:row>
    <x:row r="284" spans="1:27">
      <x:c r="B284" s="10" t="s">
        <x:v>300</x:v>
      </x:c>
      <x:c r="E284" s="41" t="s"/>
      <x:c r="H284" s="41" t="s"/>
      <x:c r="K284" s="41" t="s"/>
    </x:row>
    <x:row r="285" spans="1:27">
      <x:c r="B285" s="0" t="s">
        <x:v>459</x:v>
      </x:c>
      <x:c r="C285" s="0" t="s">
        <x:v>294</x:v>
      </x:c>
      <x:c r="D285" s="0" t="s">
        <x:v>460</x:v>
      </x:c>
      <x:c r="E285" s="38" t="n">
        <x:v>0.1</x:v>
      </x:c>
      <x:c r="F285" s="0" t="s">
        <x:v>296</x:v>
      </x:c>
      <x:c r="G285" s="0" t="s">
        <x:v>297</x:v>
      </x:c>
      <x:c r="H285" s="39" t="n">
        <x:v>40.27</x:v>
      </x:c>
      <x:c r="I285" s="0" t="s">
        <x:v>298</x:v>
      </x:c>
      <x:c r="J285" s="40">
        <x:f>ROUND(E285/I278* H285,5)</x:f>
      </x:c>
      <x:c r="K285" s="41" t="s"/>
    </x:row>
    <x:row r="286" spans="1:27">
      <x:c r="B286" s="0" t="s">
        <x:v>430</x:v>
      </x:c>
      <x:c r="C286" s="0" t="s">
        <x:v>294</x:v>
      </x:c>
      <x:c r="D286" s="0" t="s">
        <x:v>431</x:v>
      </x:c>
      <x:c r="E286" s="38" t="n">
        <x:v>0.5</x:v>
      </x:c>
      <x:c r="F286" s="0" t="s">
        <x:v>296</x:v>
      </x:c>
      <x:c r="G286" s="0" t="s">
        <x:v>297</x:v>
      </x:c>
      <x:c r="H286" s="39" t="n">
        <x:v>3.88</x:v>
      </x:c>
      <x:c r="I286" s="0" t="s">
        <x:v>298</x:v>
      </x:c>
      <x:c r="J286" s="40">
        <x:f>ROUND(E286/I278* H286,5)</x:f>
      </x:c>
      <x:c r="K286" s="41" t="s"/>
    </x:row>
    <x:row r="287" spans="1:27">
      <x:c r="B287" s="0" t="s">
        <x:v>445</x:v>
      </x:c>
      <x:c r="C287" s="0" t="s">
        <x:v>294</x:v>
      </x:c>
      <x:c r="D287" s="0" t="s">
        <x:v>446</x:v>
      </x:c>
      <x:c r="E287" s="38" t="n">
        <x:v>0.1</x:v>
      </x:c>
      <x:c r="F287" s="0" t="s">
        <x:v>296</x:v>
      </x:c>
      <x:c r="G287" s="0" t="s">
        <x:v>297</x:v>
      </x:c>
      <x:c r="H287" s="39" t="n">
        <x:v>52.08</x:v>
      </x:c>
      <x:c r="I287" s="0" t="s">
        <x:v>298</x:v>
      </x:c>
      <x:c r="J287" s="40">
        <x:f>ROUND(E287/I278* H287,5)</x:f>
      </x:c>
      <x:c r="K287" s="41" t="s"/>
    </x:row>
    <x:row r="288" spans="1:27">
      <x:c r="B288" s="0" t="s">
        <x:v>461</x:v>
      </x:c>
      <x:c r="C288" s="0" t="s">
        <x:v>294</x:v>
      </x:c>
      <x:c r="D288" s="0" t="s">
        <x:v>462</x:v>
      </x:c>
      <x:c r="E288" s="38" t="n">
        <x:v>0.1</x:v>
      </x:c>
      <x:c r="F288" s="0" t="s">
        <x:v>296</x:v>
      </x:c>
      <x:c r="G288" s="0" t="s">
        <x:v>297</x:v>
      </x:c>
      <x:c r="H288" s="39" t="n">
        <x:v>46.83</x:v>
      </x:c>
      <x:c r="I288" s="0" t="s">
        <x:v>298</x:v>
      </x:c>
      <x:c r="J288" s="40">
        <x:f>ROUND(E288/I278* H288,5)</x:f>
      </x:c>
      <x:c r="K288" s="41" t="s"/>
    </x:row>
    <x:row r="289" spans="1:27">
      <x:c r="B289" s="0" t="s">
        <x:v>463</x:v>
      </x:c>
      <x:c r="C289" s="0" t="s">
        <x:v>294</x:v>
      </x:c>
      <x:c r="D289" s="0" t="s">
        <x:v>464</x:v>
      </x:c>
      <x:c r="E289" s="38" t="n">
        <x:v>0.1</x:v>
      </x:c>
      <x:c r="F289" s="0" t="s">
        <x:v>296</x:v>
      </x:c>
      <x:c r="G289" s="0" t="s">
        <x:v>297</x:v>
      </x:c>
      <x:c r="H289" s="39" t="n">
        <x:v>49.38</x:v>
      </x:c>
      <x:c r="I289" s="0" t="s">
        <x:v>298</x:v>
      </x:c>
      <x:c r="J289" s="40">
        <x:f>ROUND(E289/I278* H289,5)</x:f>
      </x:c>
      <x:c r="K289" s="41" t="s"/>
    </x:row>
    <x:row r="290" spans="1:27">
      <x:c r="B290" s="0" t="s">
        <x:v>465</x:v>
      </x:c>
      <x:c r="C290" s="0" t="s">
        <x:v>294</x:v>
      </x:c>
      <x:c r="D290" s="0" t="s">
        <x:v>466</x:v>
      </x:c>
      <x:c r="E290" s="38" t="n">
        <x:v>0.1</x:v>
      </x:c>
      <x:c r="F290" s="0" t="s">
        <x:v>296</x:v>
      </x:c>
      <x:c r="G290" s="0" t="s">
        <x:v>297</x:v>
      </x:c>
      <x:c r="H290" s="39" t="n">
        <x:v>38.27</x:v>
      </x:c>
      <x:c r="I290" s="0" t="s">
        <x:v>298</x:v>
      </x:c>
      <x:c r="J290" s="40">
        <x:f>ROUND(E290/I278* H290,5)</x:f>
      </x:c>
      <x:c r="K290" s="41" t="s"/>
    </x:row>
    <x:row r="291" spans="1:27">
      <x:c r="D291" s="42" t="s">
        <x:v>303</x:v>
      </x:c>
      <x:c r="E291" s="41" t="s"/>
      <x:c r="H291" s="41" t="s"/>
      <x:c r="K291" s="39">
        <x:f>SUM(J285:J290)</x:f>
      </x:c>
    </x:row>
    <x:row r="292" spans="1:27">
      <x:c r="D292" s="42" t="s">
        <x:v>312</x:v>
      </x:c>
      <x:c r="E292" s="41" t="s"/>
      <x:c r="H292" s="41" t="s"/>
      <x:c r="K292" s="43">
        <x:f>SUM(J279:J291)</x:f>
      </x:c>
    </x:row>
    <x:row r="293" spans="1:27">
      <x:c r="D293" s="42" t="s">
        <x:v>355</x:v>
      </x:c>
      <x:c r="E293" s="41" t="s"/>
      <x:c r="H293" s="41" t="n">
        <x:v>5</x:v>
      </x:c>
      <x:c r="I293" s="0" t="s">
        <x:v>314</x:v>
      </x:c>
      <x:c r="K293" s="39">
        <x:f>ROUND(H293/100*K292,5)</x:f>
      </x:c>
    </x:row>
    <x:row r="294" spans="1:27">
      <x:c r="D294" s="42" t="s">
        <x:v>315</x:v>
      </x:c>
      <x:c r="E294" s="41" t="s"/>
      <x:c r="H294" s="41" t="s"/>
      <x:c r="K294" s="43">
        <x:f>SUM(K292:K293)</x:f>
      </x:c>
    </x:row>
    <x:row r="296" spans="1:27" customFormat="1" ht="45" customHeight="1">
      <x:c r="A296" s="31" t="s">
        <x:v>467</x:v>
      </x:c>
      <x:c r="B296" s="31" t="s">
        <x:v>17</x:v>
      </x:c>
      <x:c r="C296" s="32" t="s">
        <x:v>9</x:v>
      </x:c>
      <x:c r="D296" s="33" t="s">
        <x:v>18</x:v>
      </x:c>
      <x:c r="E296" s="32" t="s"/>
      <x:c r="F296" s="32" t="s"/>
      <x:c r="G296" s="32" t="s"/>
      <x:c r="H296" s="34" t="s">
        <x:v>290</x:v>
      </x:c>
      <x:c r="I296" s="35" t="n">
        <x:v>1</x:v>
      </x:c>
      <x:c r="J296" s="36" t="s"/>
      <x:c r="K296" s="37">
        <x:f>ROUND(K307,2)</x:f>
      </x:c>
      <x:c r="L296" s="33" t="s">
        <x:v>468</x:v>
      </x:c>
      <x:c r="M296" s="32" t="s"/>
      <x:c r="N296" s="32" t="s"/>
      <x:c r="O296" s="32" t="s"/>
      <x:c r="P296" s="32" t="s"/>
      <x:c r="Q296" s="32" t="s"/>
      <x:c r="R296" s="32" t="s"/>
      <x:c r="S296" s="32" t="s"/>
      <x:c r="T296" s="32" t="s"/>
      <x:c r="U296" s="32" t="s"/>
      <x:c r="V296" s="32" t="s"/>
      <x:c r="W296" s="32" t="s"/>
      <x:c r="X296" s="32" t="s"/>
      <x:c r="Y296" s="32" t="s"/>
      <x:c r="Z296" s="32" t="s"/>
      <x:c r="AA296" s="32" t="s"/>
    </x:row>
    <x:row r="297" spans="1:27">
      <x:c r="B297" s="10" t="s">
        <x:v>292</x:v>
      </x:c>
    </x:row>
    <x:row r="298" spans="1:27">
      <x:c r="B298" s="0" t="s">
        <x:v>330</x:v>
      </x:c>
      <x:c r="C298" s="0" t="s">
        <x:v>294</x:v>
      </x:c>
      <x:c r="D298" s="0" t="s">
        <x:v>295</x:v>
      </x:c>
      <x:c r="E298" s="38" t="n">
        <x:v>0.0103</x:v>
      </x:c>
      <x:c r="F298" s="0" t="s">
        <x:v>296</x:v>
      </x:c>
      <x:c r="G298" s="0" t="s">
        <x:v>297</x:v>
      </x:c>
      <x:c r="H298" s="39" t="n">
        <x:v>23.96</x:v>
      </x:c>
      <x:c r="I298" s="0" t="s">
        <x:v>298</x:v>
      </x:c>
      <x:c r="J298" s="40">
        <x:f>ROUND(E298/I296* H298,5)</x:f>
      </x:c>
      <x:c r="K298" s="41" t="s"/>
    </x:row>
    <x:row r="299" spans="1:27">
      <x:c r="B299" s="0" t="s">
        <x:v>341</x:v>
      </x:c>
      <x:c r="C299" s="0" t="s">
        <x:v>294</x:v>
      </x:c>
      <x:c r="D299" s="0" t="s">
        <x:v>342</x:v>
      </x:c>
      <x:c r="E299" s="38" t="n">
        <x:v>0.0021</x:v>
      </x:c>
      <x:c r="F299" s="0" t="s">
        <x:v>296</x:v>
      </x:c>
      <x:c r="G299" s="0" t="s">
        <x:v>297</x:v>
      </x:c>
      <x:c r="H299" s="39" t="n">
        <x:v>29.4</x:v>
      </x:c>
      <x:c r="I299" s="0" t="s">
        <x:v>298</x:v>
      </x:c>
      <x:c r="J299" s="40">
        <x:f>ROUND(E299/I296* H299,5)</x:f>
      </x:c>
      <x:c r="K299" s="41" t="s"/>
    </x:row>
    <x:row r="300" spans="1:27">
      <x:c r="D300" s="42" t="s">
        <x:v>299</x:v>
      </x:c>
      <x:c r="E300" s="41" t="s"/>
      <x:c r="H300" s="41" t="s"/>
      <x:c r="K300" s="39">
        <x:f>SUM(J298:J299)</x:f>
      </x:c>
    </x:row>
    <x:row r="301" spans="1:27">
      <x:c r="B301" s="10" t="s">
        <x:v>300</x:v>
      </x:c>
      <x:c r="E301" s="41" t="s"/>
      <x:c r="H301" s="41" t="s"/>
      <x:c r="K301" s="41" t="s"/>
    </x:row>
    <x:row r="302" spans="1:27">
      <x:c r="B302" s="0" t="s">
        <x:v>424</x:v>
      </x:c>
      <x:c r="C302" s="0" t="s">
        <x:v>294</x:v>
      </x:c>
      <x:c r="D302" s="0" t="s">
        <x:v>425</x:v>
      </x:c>
      <x:c r="E302" s="38" t="n">
        <x:v>0.0205</x:v>
      </x:c>
      <x:c r="F302" s="0" t="s">
        <x:v>296</x:v>
      </x:c>
      <x:c r="G302" s="0" t="s">
        <x:v>297</x:v>
      </x:c>
      <x:c r="H302" s="39" t="n">
        <x:v>50.09</x:v>
      </x:c>
      <x:c r="I302" s="0" t="s">
        <x:v>298</x:v>
      </x:c>
      <x:c r="J302" s="40">
        <x:f>ROUND(E302/I296* H302,5)</x:f>
      </x:c>
      <x:c r="K302" s="41" t="s"/>
    </x:row>
    <x:row r="303" spans="1:27">
      <x:c r="B303" s="0" t="s">
        <x:v>453</x:v>
      </x:c>
      <x:c r="C303" s="0" t="s">
        <x:v>294</x:v>
      </x:c>
      <x:c r="D303" s="0" t="s">
        <x:v>454</x:v>
      </x:c>
      <x:c r="E303" s="38" t="n">
        <x:v>0.0103</x:v>
      </x:c>
      <x:c r="F303" s="0" t="s">
        <x:v>296</x:v>
      </x:c>
      <x:c r="G303" s="0" t="s">
        <x:v>297</x:v>
      </x:c>
      <x:c r="H303" s="39" t="n">
        <x:v>53.84</x:v>
      </x:c>
      <x:c r="I303" s="0" t="s">
        <x:v>298</x:v>
      </x:c>
      <x:c r="J303" s="40">
        <x:f>ROUND(E303/I296* H303,5)</x:f>
      </x:c>
      <x:c r="K303" s="41" t="s"/>
    </x:row>
    <x:row r="304" spans="1:27">
      <x:c r="D304" s="42" t="s">
        <x:v>303</x:v>
      </x:c>
      <x:c r="E304" s="41" t="s"/>
      <x:c r="H304" s="41" t="s"/>
      <x:c r="K304" s="39">
        <x:f>SUM(J302:J303)</x:f>
      </x:c>
    </x:row>
    <x:row r="305" spans="1:27">
      <x:c r="D305" s="42" t="s">
        <x:v>312</x:v>
      </x:c>
      <x:c r="E305" s="41" t="s"/>
      <x:c r="H305" s="41" t="s"/>
      <x:c r="K305" s="43">
        <x:f>SUM(J297:J304)</x:f>
      </x:c>
    </x:row>
    <x:row r="306" spans="1:27">
      <x:c r="D306" s="42" t="s">
        <x:v>355</x:v>
      </x:c>
      <x:c r="E306" s="41" t="s"/>
      <x:c r="H306" s="41" t="n">
        <x:v>5</x:v>
      </x:c>
      <x:c r="I306" s="0" t="s">
        <x:v>314</x:v>
      </x:c>
      <x:c r="K306" s="39">
        <x:f>ROUND(H306/100*K305,5)</x:f>
      </x:c>
    </x:row>
    <x:row r="307" spans="1:27">
      <x:c r="D307" s="42" t="s">
        <x:v>315</x:v>
      </x:c>
      <x:c r="E307" s="41" t="s"/>
      <x:c r="H307" s="41" t="s"/>
      <x:c r="K307" s="43">
        <x:f>SUM(K305:K306)</x:f>
      </x:c>
    </x:row>
    <x:row r="309" spans="1:27" customFormat="1" ht="45" customHeight="1">
      <x:c r="A309" s="31" t="s">
        <x:v>469</x:v>
      </x:c>
      <x:c r="B309" s="31" t="s">
        <x:v>19</x:v>
      </x:c>
      <x:c r="C309" s="32" t="s">
        <x:v>9</x:v>
      </x:c>
      <x:c r="D309" s="33" t="s">
        <x:v>20</x:v>
      </x:c>
      <x:c r="E309" s="32" t="s"/>
      <x:c r="F309" s="32" t="s"/>
      <x:c r="G309" s="32" t="s"/>
      <x:c r="H309" s="34" t="s">
        <x:v>290</x:v>
      </x:c>
      <x:c r="I309" s="35" t="n">
        <x:v>1</x:v>
      </x:c>
      <x:c r="J309" s="36" t="s"/>
      <x:c r="K309" s="37">
        <x:f>ROUND(K322,2)</x:f>
      </x:c>
      <x:c r="L309" s="33" t="s">
        <x:v>470</x:v>
      </x:c>
      <x:c r="M309" s="32" t="s"/>
      <x:c r="N309" s="32" t="s"/>
      <x:c r="O309" s="32" t="s"/>
      <x:c r="P309" s="32" t="s"/>
      <x:c r="Q309" s="32" t="s"/>
      <x:c r="R309" s="32" t="s"/>
      <x:c r="S309" s="32" t="s"/>
      <x:c r="T309" s="32" t="s"/>
      <x:c r="U309" s="32" t="s"/>
      <x:c r="V309" s="32" t="s"/>
      <x:c r="W309" s="32" t="s"/>
      <x:c r="X309" s="32" t="s"/>
      <x:c r="Y309" s="32" t="s"/>
      <x:c r="Z309" s="32" t="s"/>
      <x:c r="AA309" s="32" t="s"/>
    </x:row>
    <x:row r="310" spans="1:27">
      <x:c r="B310" s="10" t="s">
        <x:v>292</x:v>
      </x:c>
    </x:row>
    <x:row r="311" spans="1:27">
      <x:c r="B311" s="0" t="s">
        <x:v>341</x:v>
      </x:c>
      <x:c r="C311" s="0" t="s">
        <x:v>294</x:v>
      </x:c>
      <x:c r="D311" s="0" t="s">
        <x:v>342</x:v>
      </x:c>
      <x:c r="E311" s="38" t="n">
        <x:v>0.0017</x:v>
      </x:c>
      <x:c r="F311" s="0" t="s">
        <x:v>296</x:v>
      </x:c>
      <x:c r="G311" s="0" t="s">
        <x:v>297</x:v>
      </x:c>
      <x:c r="H311" s="39" t="n">
        <x:v>29.4</x:v>
      </x:c>
      <x:c r="I311" s="0" t="s">
        <x:v>298</x:v>
      </x:c>
      <x:c r="J311" s="40">
        <x:f>ROUND(E311/I309* H311,5)</x:f>
      </x:c>
      <x:c r="K311" s="41" t="s"/>
    </x:row>
    <x:row r="312" spans="1:27">
      <x:c r="B312" s="0" t="s">
        <x:v>330</x:v>
      </x:c>
      <x:c r="C312" s="0" t="s">
        <x:v>294</x:v>
      </x:c>
      <x:c r="D312" s="0" t="s">
        <x:v>295</x:v>
      </x:c>
      <x:c r="E312" s="38" t="n">
        <x:v>0.0068</x:v>
      </x:c>
      <x:c r="F312" s="0" t="s">
        <x:v>296</x:v>
      </x:c>
      <x:c r="G312" s="0" t="s">
        <x:v>297</x:v>
      </x:c>
      <x:c r="H312" s="39" t="n">
        <x:v>23.96</x:v>
      </x:c>
      <x:c r="I312" s="0" t="s">
        <x:v>298</x:v>
      </x:c>
      <x:c r="J312" s="40">
        <x:f>ROUND(E312/I309* H312,5)</x:f>
      </x:c>
      <x:c r="K312" s="41" t="s"/>
    </x:row>
    <x:row r="313" spans="1:27">
      <x:c r="D313" s="42" t="s">
        <x:v>299</x:v>
      </x:c>
      <x:c r="E313" s="41" t="s"/>
      <x:c r="H313" s="41" t="s"/>
      <x:c r="K313" s="39">
        <x:f>SUM(J311:J312)</x:f>
      </x:c>
    </x:row>
    <x:row r="314" spans="1:27">
      <x:c r="B314" s="10" t="s">
        <x:v>300</x:v>
      </x:c>
      <x:c r="E314" s="41" t="s"/>
      <x:c r="H314" s="41" t="s"/>
      <x:c r="K314" s="41" t="s"/>
    </x:row>
    <x:row r="315" spans="1:27">
      <x:c r="B315" s="0" t="s">
        <x:v>471</x:v>
      </x:c>
      <x:c r="C315" s="0" t="s">
        <x:v>294</x:v>
      </x:c>
      <x:c r="D315" s="0" t="s">
        <x:v>472</x:v>
      </x:c>
      <x:c r="E315" s="38" t="n">
        <x:v>0.0203</x:v>
      </x:c>
      <x:c r="F315" s="0" t="s">
        <x:v>296</x:v>
      </x:c>
      <x:c r="G315" s="0" t="s">
        <x:v>297</x:v>
      </x:c>
      <x:c r="H315" s="39" t="n">
        <x:v>82.33</x:v>
      </x:c>
      <x:c r="I315" s="0" t="s">
        <x:v>298</x:v>
      </x:c>
      <x:c r="J315" s="40">
        <x:f>ROUND(E315/I309* H315,5)</x:f>
      </x:c>
      <x:c r="K315" s="41" t="s"/>
    </x:row>
    <x:row r="316" spans="1:27">
      <x:c r="B316" s="0" t="s">
        <x:v>473</x:v>
      </x:c>
      <x:c r="C316" s="0" t="s">
        <x:v>294</x:v>
      </x:c>
      <x:c r="D316" s="0" t="s">
        <x:v>474</x:v>
      </x:c>
      <x:c r="E316" s="38" t="n">
        <x:v>0.0068</x:v>
      </x:c>
      <x:c r="F316" s="0" t="s">
        <x:v>296</x:v>
      </x:c>
      <x:c r="G316" s="0" t="s">
        <x:v>297</x:v>
      </x:c>
      <x:c r="H316" s="39" t="n">
        <x:v>148.49</x:v>
      </x:c>
      <x:c r="I316" s="0" t="s">
        <x:v>298</x:v>
      </x:c>
      <x:c r="J316" s="40">
        <x:f>ROUND(E316/I309* H316,5)</x:f>
      </x:c>
      <x:c r="K316" s="41" t="s"/>
    </x:row>
    <x:row r="317" spans="1:27">
      <x:c r="B317" s="0" t="s">
        <x:v>475</x:v>
      </x:c>
      <x:c r="C317" s="0" t="s">
        <x:v>294</x:v>
      </x:c>
      <x:c r="D317" s="0" t="s">
        <x:v>476</x:v>
      </x:c>
      <x:c r="E317" s="38" t="n">
        <x:v>0.002</x:v>
      </x:c>
      <x:c r="F317" s="0" t="s">
        <x:v>296</x:v>
      </x:c>
      <x:c r="G317" s="0" t="s">
        <x:v>297</x:v>
      </x:c>
      <x:c r="H317" s="39" t="n">
        <x:v>119.01</x:v>
      </x:c>
      <x:c r="I317" s="0" t="s">
        <x:v>298</x:v>
      </x:c>
      <x:c r="J317" s="40">
        <x:f>ROUND(E317/I309* H317,5)</x:f>
      </x:c>
      <x:c r="K317" s="41" t="s"/>
    </x:row>
    <x:row r="318" spans="1:27">
      <x:c r="B318" s="0" t="s">
        <x:v>428</x:v>
      </x:c>
      <x:c r="C318" s="0" t="s">
        <x:v>294</x:v>
      </x:c>
      <x:c r="D318" s="0" t="s">
        <x:v>429</x:v>
      </x:c>
      <x:c r="E318" s="38" t="n">
        <x:v>0.0047</x:v>
      </x:c>
      <x:c r="F318" s="0" t="s">
        <x:v>296</x:v>
      </x:c>
      <x:c r="G318" s="0" t="s">
        <x:v>297</x:v>
      </x:c>
      <x:c r="H318" s="39" t="n">
        <x:v>67.06</x:v>
      </x:c>
      <x:c r="I318" s="0" t="s">
        <x:v>298</x:v>
      </x:c>
      <x:c r="J318" s="40">
        <x:f>ROUND(E318/I309* H318,5)</x:f>
      </x:c>
      <x:c r="K318" s="41" t="s"/>
    </x:row>
    <x:row r="319" spans="1:27">
      <x:c r="D319" s="42" t="s">
        <x:v>303</x:v>
      </x:c>
      <x:c r="E319" s="41" t="s"/>
      <x:c r="H319" s="41" t="s"/>
      <x:c r="K319" s="39">
        <x:f>SUM(J315:J318)</x:f>
      </x:c>
    </x:row>
    <x:row r="320" spans="1:27">
      <x:c r="D320" s="42" t="s">
        <x:v>312</x:v>
      </x:c>
      <x:c r="E320" s="41" t="s"/>
      <x:c r="H320" s="41" t="s"/>
      <x:c r="K320" s="43">
        <x:f>SUM(J310:J319)</x:f>
      </x:c>
    </x:row>
    <x:row r="321" spans="1:27">
      <x:c r="D321" s="42" t="s">
        <x:v>355</x:v>
      </x:c>
      <x:c r="E321" s="41" t="s"/>
      <x:c r="H321" s="41" t="n">
        <x:v>5</x:v>
      </x:c>
      <x:c r="I321" s="0" t="s">
        <x:v>314</x:v>
      </x:c>
      <x:c r="K321" s="39">
        <x:f>ROUND(H321/100*K320,5)</x:f>
      </x:c>
    </x:row>
    <x:row r="322" spans="1:27">
      <x:c r="D322" s="42" t="s">
        <x:v>315</x:v>
      </x:c>
      <x:c r="E322" s="41" t="s"/>
      <x:c r="H322" s="41" t="s"/>
      <x:c r="K322" s="43">
        <x:f>SUM(K320:K321)</x:f>
      </x:c>
    </x:row>
    <x:row r="324" spans="1:27" customFormat="1" ht="45" customHeight="1">
      <x:c r="A324" s="31" t="s">
        <x:v>477</x:v>
      </x:c>
      <x:c r="B324" s="31" t="s">
        <x:v>146</x:v>
      </x:c>
      <x:c r="C324" s="32" t="s">
        <x:v>9</x:v>
      </x:c>
      <x:c r="D324" s="33" t="s">
        <x:v>147</x:v>
      </x:c>
      <x:c r="E324" s="32" t="s"/>
      <x:c r="F324" s="32" t="s"/>
      <x:c r="G324" s="32" t="s"/>
      <x:c r="H324" s="34" t="s">
        <x:v>290</x:v>
      </x:c>
      <x:c r="I324" s="35" t="n">
        <x:v>95</x:v>
      </x:c>
      <x:c r="J324" s="36" t="s"/>
      <x:c r="K324" s="37">
        <x:f>ROUND(K341,2)</x:f>
      </x:c>
      <x:c r="L324" s="33" t="s">
        <x:v>478</x:v>
      </x:c>
      <x:c r="M324" s="32" t="s"/>
      <x:c r="N324" s="32" t="s"/>
      <x:c r="O324" s="32" t="s"/>
      <x:c r="P324" s="32" t="s"/>
      <x:c r="Q324" s="32" t="s"/>
      <x:c r="R324" s="32" t="s"/>
      <x:c r="S324" s="32" t="s"/>
      <x:c r="T324" s="32" t="s"/>
      <x:c r="U324" s="32" t="s"/>
      <x:c r="V324" s="32" t="s"/>
      <x:c r="W324" s="32" t="s"/>
      <x:c r="X324" s="32" t="s"/>
      <x:c r="Y324" s="32" t="s"/>
      <x:c r="Z324" s="32" t="s"/>
      <x:c r="AA324" s="32" t="s"/>
    </x:row>
    <x:row r="325" spans="1:27">
      <x:c r="B325" s="10" t="s">
        <x:v>292</x:v>
      </x:c>
    </x:row>
    <x:row r="326" spans="1:27">
      <x:c r="B326" s="0" t="s">
        <x:v>341</x:v>
      </x:c>
      <x:c r="C326" s="0" t="s">
        <x:v>294</x:v>
      </x:c>
      <x:c r="D326" s="0" t="s">
        <x:v>342</x:v>
      </x:c>
      <x:c r="E326" s="38" t="n">
        <x:v>0.3</x:v>
      </x:c>
      <x:c r="F326" s="0" t="s">
        <x:v>296</x:v>
      </x:c>
      <x:c r="G326" s="0" t="s">
        <x:v>297</x:v>
      </x:c>
      <x:c r="H326" s="39" t="n">
        <x:v>29.4</x:v>
      </x:c>
      <x:c r="I326" s="0" t="s">
        <x:v>298</x:v>
      </x:c>
      <x:c r="J326" s="40">
        <x:f>ROUND(E326/I324* H326,5)</x:f>
      </x:c>
      <x:c r="K326" s="41" t="s"/>
    </x:row>
    <x:row r="327" spans="1:27">
      <x:c r="B327" s="0" t="s">
        <x:v>343</x:v>
      </x:c>
      <x:c r="C327" s="0" t="s">
        <x:v>294</x:v>
      </x:c>
      <x:c r="D327" s="0" t="s">
        <x:v>344</x:v>
      </x:c>
      <x:c r="E327" s="38" t="n">
        <x:v>1.9</x:v>
      </x:c>
      <x:c r="F327" s="0" t="s">
        <x:v>296</x:v>
      </x:c>
      <x:c r="G327" s="0" t="s">
        <x:v>297</x:v>
      </x:c>
      <x:c r="H327" s="39" t="n">
        <x:v>27.76</x:v>
      </x:c>
      <x:c r="I327" s="0" t="s">
        <x:v>298</x:v>
      </x:c>
      <x:c r="J327" s="40">
        <x:f>ROUND(E327/I324* H327,5)</x:f>
      </x:c>
      <x:c r="K327" s="41" t="s"/>
    </x:row>
    <x:row r="328" spans="1:27">
      <x:c r="B328" s="0" t="s">
        <x:v>330</x:v>
      </x:c>
      <x:c r="C328" s="0" t="s">
        <x:v>294</x:v>
      </x:c>
      <x:c r="D328" s="0" t="s">
        <x:v>295</x:v>
      </x:c>
      <x:c r="E328" s="38" t="n">
        <x:v>1.1</x:v>
      </x:c>
      <x:c r="F328" s="0" t="s">
        <x:v>296</x:v>
      </x:c>
      <x:c r="G328" s="0" t="s">
        <x:v>297</x:v>
      </x:c>
      <x:c r="H328" s="39" t="n">
        <x:v>23.96</x:v>
      </x:c>
      <x:c r="I328" s="0" t="s">
        <x:v>298</x:v>
      </x:c>
      <x:c r="J328" s="40">
        <x:f>ROUND(E328/I324* H328,5)</x:f>
      </x:c>
      <x:c r="K328" s="41" t="s"/>
    </x:row>
    <x:row r="329" spans="1:27">
      <x:c r="D329" s="42" t="s">
        <x:v>299</x:v>
      </x:c>
      <x:c r="E329" s="41" t="s"/>
      <x:c r="H329" s="41" t="s"/>
      <x:c r="K329" s="39">
        <x:f>SUM(J326:J328)</x:f>
      </x:c>
    </x:row>
    <x:row r="330" spans="1:27">
      <x:c r="B330" s="10" t="s">
        <x:v>300</x:v>
      </x:c>
      <x:c r="E330" s="41" t="s"/>
      <x:c r="H330" s="41" t="s"/>
      <x:c r="K330" s="41" t="s"/>
    </x:row>
    <x:row r="331" spans="1:27">
      <x:c r="B331" s="0" t="s">
        <x:v>428</x:v>
      </x:c>
      <x:c r="C331" s="0" t="s">
        <x:v>294</x:v>
      </x:c>
      <x:c r="D331" s="0" t="s">
        <x:v>429</x:v>
      </x:c>
      <x:c r="E331" s="38" t="n">
        <x:v>0.2</x:v>
      </x:c>
      <x:c r="F331" s="0" t="s">
        <x:v>296</x:v>
      </x:c>
      <x:c r="G331" s="0" t="s">
        <x:v>297</x:v>
      </x:c>
      <x:c r="H331" s="39" t="n">
        <x:v>67.06</x:v>
      </x:c>
      <x:c r="I331" s="0" t="s">
        <x:v>298</x:v>
      </x:c>
      <x:c r="J331" s="40">
        <x:f>ROUND(E331/I324* H331,5)</x:f>
      </x:c>
      <x:c r="K331" s="41" t="s"/>
    </x:row>
    <x:row r="332" spans="1:27">
      <x:c r="B332" s="0" t="s">
        <x:v>479</x:v>
      </x:c>
      <x:c r="C332" s="0" t="s">
        <x:v>294</x:v>
      </x:c>
      <x:c r="D332" s="0" t="s">
        <x:v>480</x:v>
      </x:c>
      <x:c r="E332" s="38" t="n">
        <x:v>0.9</x:v>
      </x:c>
      <x:c r="F332" s="0" t="s">
        <x:v>296</x:v>
      </x:c>
      <x:c r="G332" s="0" t="s">
        <x:v>297</x:v>
      </x:c>
      <x:c r="H332" s="39" t="n">
        <x:v>128.34</x:v>
      </x:c>
      <x:c r="I332" s="0" t="s">
        <x:v>298</x:v>
      </x:c>
      <x:c r="J332" s="40">
        <x:f>ROUND(E332/I324* H332,5)</x:f>
      </x:c>
      <x:c r="K332" s="41" t="s"/>
    </x:row>
    <x:row r="333" spans="1:27">
      <x:c r="B333" s="0" t="s">
        <x:v>481</x:v>
      </x:c>
      <x:c r="C333" s="0" t="s">
        <x:v>294</x:v>
      </x:c>
      <x:c r="D333" s="0" t="s">
        <x:v>482</x:v>
      </x:c>
      <x:c r="E333" s="38" t="n">
        <x:v>1</x:v>
      </x:c>
      <x:c r="F333" s="0" t="s">
        <x:v>296</x:v>
      </x:c>
      <x:c r="G333" s="0" t="s">
        <x:v>297</x:v>
      </x:c>
      <x:c r="H333" s="39" t="n">
        <x:v>118.9</x:v>
      </x:c>
      <x:c r="I333" s="0" t="s">
        <x:v>298</x:v>
      </x:c>
      <x:c r="J333" s="40">
        <x:f>ROUND(E333/I324* H333,5)</x:f>
      </x:c>
      <x:c r="K333" s="41" t="s"/>
    </x:row>
    <x:row r="334" spans="1:27">
      <x:c r="B334" s="0" t="s">
        <x:v>424</x:v>
      </x:c>
      <x:c r="C334" s="0" t="s">
        <x:v>294</x:v>
      </x:c>
      <x:c r="D334" s="0" t="s">
        <x:v>425</x:v>
      </x:c>
      <x:c r="E334" s="38" t="n">
        <x:v>3</x:v>
      </x:c>
      <x:c r="F334" s="0" t="s">
        <x:v>296</x:v>
      </x:c>
      <x:c r="G334" s="0" t="s">
        <x:v>297</x:v>
      </x:c>
      <x:c r="H334" s="39" t="n">
        <x:v>50.09</x:v>
      </x:c>
      <x:c r="I334" s="0" t="s">
        <x:v>298</x:v>
      </x:c>
      <x:c r="J334" s="40">
        <x:f>ROUND(E334/I324* H334,5)</x:f>
      </x:c>
      <x:c r="K334" s="41" t="s"/>
    </x:row>
    <x:row r="335" spans="1:27">
      <x:c r="D335" s="42" t="s">
        <x:v>303</x:v>
      </x:c>
      <x:c r="E335" s="41" t="s"/>
      <x:c r="H335" s="41" t="s"/>
      <x:c r="K335" s="39">
        <x:f>SUM(J331:J334)</x:f>
      </x:c>
    </x:row>
    <x:row r="336" spans="1:27">
      <x:c r="B336" s="10" t="s">
        <x:v>304</x:v>
      </x:c>
      <x:c r="E336" s="41" t="s"/>
      <x:c r="H336" s="41" t="s"/>
      <x:c r="K336" s="41" t="s"/>
    </x:row>
    <x:row r="337" spans="1:27">
      <x:c r="B337" s="0" t="s">
        <x:v>483</x:v>
      </x:c>
      <x:c r="C337" s="0" t="s">
        <x:v>81</x:v>
      </x:c>
      <x:c r="D337" s="0" t="s">
        <x:v>484</x:v>
      </x:c>
      <x:c r="E337" s="38" t="n">
        <x:v>0.2</x:v>
      </x:c>
      <x:c r="G337" s="0" t="s">
        <x:v>297</x:v>
      </x:c>
      <x:c r="H337" s="39" t="n">
        <x:v>4.83</x:v>
      </x:c>
      <x:c r="I337" s="0" t="s">
        <x:v>298</x:v>
      </x:c>
      <x:c r="J337" s="40">
        <x:f>ROUND(E337* H337,5)</x:f>
      </x:c>
      <x:c r="K337" s="41" t="s"/>
    </x:row>
    <x:row r="338" spans="1:27">
      <x:c r="D338" s="42" t="s">
        <x:v>311</x:v>
      </x:c>
      <x:c r="E338" s="41" t="s"/>
      <x:c r="H338" s="41" t="s"/>
      <x:c r="K338" s="39">
        <x:f>SUM(J337:J337)</x:f>
      </x:c>
    </x:row>
    <x:row r="339" spans="1:27">
      <x:c r="D339" s="42" t="s">
        <x:v>312</x:v>
      </x:c>
      <x:c r="E339" s="41" t="s"/>
      <x:c r="H339" s="41" t="s"/>
      <x:c r="K339" s="43">
        <x:f>SUM(J325:J338)</x:f>
      </x:c>
    </x:row>
    <x:row r="340" spans="1:27">
      <x:c r="D340" s="42" t="s">
        <x:v>355</x:v>
      </x:c>
      <x:c r="E340" s="41" t="s"/>
      <x:c r="H340" s="41" t="n">
        <x:v>5</x:v>
      </x:c>
      <x:c r="I340" s="0" t="s">
        <x:v>314</x:v>
      </x:c>
      <x:c r="K340" s="39">
        <x:f>ROUND(H340/100*K339,5)</x:f>
      </x:c>
    </x:row>
    <x:row r="341" spans="1:27">
      <x:c r="D341" s="42" t="s">
        <x:v>315</x:v>
      </x:c>
      <x:c r="E341" s="41" t="s"/>
      <x:c r="H341" s="41" t="s"/>
      <x:c r="K341" s="43">
        <x:f>SUM(K339:K340)</x:f>
      </x:c>
    </x:row>
    <x:row r="343" spans="1:27" customFormat="1" ht="45" customHeight="1">
      <x:c r="A343" s="31" t="s">
        <x:v>485</x:v>
      </x:c>
      <x:c r="B343" s="31" t="s">
        <x:v>68</x:v>
      </x:c>
      <x:c r="C343" s="32" t="s">
        <x:v>9</x:v>
      </x:c>
      <x:c r="D343" s="33" t="s">
        <x:v>69</x:v>
      </x:c>
      <x:c r="E343" s="32" t="s"/>
      <x:c r="F343" s="32" t="s"/>
      <x:c r="G343" s="32" t="s"/>
      <x:c r="H343" s="34" t="s">
        <x:v>290</x:v>
      </x:c>
      <x:c r="I343" s="35" t="n">
        <x:v>1</x:v>
      </x:c>
      <x:c r="J343" s="36" t="s"/>
      <x:c r="K343" s="37">
        <x:f>ROUND(K355,2)</x:f>
      </x:c>
      <x:c r="L343" s="33" t="s">
        <x:v>486</x:v>
      </x:c>
      <x:c r="M343" s="32" t="s"/>
      <x:c r="N343" s="32" t="s"/>
      <x:c r="O343" s="32" t="s"/>
      <x:c r="P343" s="32" t="s"/>
      <x:c r="Q343" s="32" t="s"/>
      <x:c r="R343" s="32" t="s"/>
      <x:c r="S343" s="32" t="s"/>
      <x:c r="T343" s="32" t="s"/>
      <x:c r="U343" s="32" t="s"/>
      <x:c r="V343" s="32" t="s"/>
      <x:c r="W343" s="32" t="s"/>
      <x:c r="X343" s="32" t="s"/>
      <x:c r="Y343" s="32" t="s"/>
      <x:c r="Z343" s="32" t="s"/>
      <x:c r="AA343" s="32" t="s"/>
    </x:row>
    <x:row r="344" spans="1:27">
      <x:c r="B344" s="10" t="s">
        <x:v>292</x:v>
      </x:c>
    </x:row>
    <x:row r="345" spans="1:27">
      <x:c r="B345" s="0" t="s">
        <x:v>330</x:v>
      </x:c>
      <x:c r="C345" s="0" t="s">
        <x:v>294</x:v>
      </x:c>
      <x:c r="D345" s="0" t="s">
        <x:v>295</x:v>
      </x:c>
      <x:c r="E345" s="38" t="n">
        <x:v>0.0294</x:v>
      </x:c>
      <x:c r="F345" s="0" t="s">
        <x:v>296</x:v>
      </x:c>
      <x:c r="G345" s="0" t="s">
        <x:v>297</x:v>
      </x:c>
      <x:c r="H345" s="39" t="n">
        <x:v>23.96</x:v>
      </x:c>
      <x:c r="I345" s="0" t="s">
        <x:v>298</x:v>
      </x:c>
      <x:c r="J345" s="40">
        <x:f>ROUND(E345/I343* H345,5)</x:f>
      </x:c>
      <x:c r="K345" s="41" t="s"/>
    </x:row>
    <x:row r="346" spans="1:27">
      <x:c r="B346" s="0" t="s">
        <x:v>341</x:v>
      </x:c>
      <x:c r="C346" s="0" t="s">
        <x:v>294</x:v>
      </x:c>
      <x:c r="D346" s="0" t="s">
        <x:v>342</x:v>
      </x:c>
      <x:c r="E346" s="38" t="n">
        <x:v>0.0147</x:v>
      </x:c>
      <x:c r="F346" s="0" t="s">
        <x:v>296</x:v>
      </x:c>
      <x:c r="G346" s="0" t="s">
        <x:v>297</x:v>
      </x:c>
      <x:c r="H346" s="39" t="n">
        <x:v>29.4</x:v>
      </x:c>
      <x:c r="I346" s="0" t="s">
        <x:v>298</x:v>
      </x:c>
      <x:c r="J346" s="40">
        <x:f>ROUND(E346/I343* H346,5)</x:f>
      </x:c>
      <x:c r="K346" s="41" t="s"/>
    </x:row>
    <x:row r="347" spans="1:27">
      <x:c r="D347" s="42" t="s">
        <x:v>299</x:v>
      </x:c>
      <x:c r="E347" s="41" t="s"/>
      <x:c r="H347" s="41" t="s"/>
      <x:c r="K347" s="39">
        <x:f>SUM(J345:J346)</x:f>
      </x:c>
    </x:row>
    <x:row r="348" spans="1:27">
      <x:c r="B348" s="10" t="s">
        <x:v>300</x:v>
      </x:c>
      <x:c r="E348" s="41" t="s"/>
      <x:c r="H348" s="41" t="s"/>
      <x:c r="K348" s="41" t="s"/>
    </x:row>
    <x:row r="349" spans="1:27">
      <x:c r="B349" s="0" t="s">
        <x:v>428</x:v>
      </x:c>
      <x:c r="C349" s="0" t="s">
        <x:v>294</x:v>
      </x:c>
      <x:c r="D349" s="0" t="s">
        <x:v>429</x:v>
      </x:c>
      <x:c r="E349" s="38" t="n">
        <x:v>0.0103</x:v>
      </x:c>
      <x:c r="F349" s="0" t="s">
        <x:v>296</x:v>
      </x:c>
      <x:c r="G349" s="0" t="s">
        <x:v>297</x:v>
      </x:c>
      <x:c r="H349" s="39" t="n">
        <x:v>67.06</x:v>
      </x:c>
      <x:c r="I349" s="0" t="s">
        <x:v>298</x:v>
      </x:c>
      <x:c r="J349" s="40">
        <x:f>ROUND(E349/I343* H349,5)</x:f>
      </x:c>
      <x:c r="K349" s="41" t="s"/>
    </x:row>
    <x:row r="350" spans="1:27">
      <x:c r="B350" s="0" t="s">
        <x:v>487</x:v>
      </x:c>
      <x:c r="C350" s="0" t="s">
        <x:v>294</x:v>
      </x:c>
      <x:c r="D350" s="0" t="s">
        <x:v>488</x:v>
      </x:c>
      <x:c r="E350" s="38" t="n">
        <x:v>0.0294</x:v>
      </x:c>
      <x:c r="F350" s="0" t="s">
        <x:v>296</x:v>
      </x:c>
      <x:c r="G350" s="0" t="s">
        <x:v>297</x:v>
      </x:c>
      <x:c r="H350" s="39" t="n">
        <x:v>58.27</x:v>
      </x:c>
      <x:c r="I350" s="0" t="s">
        <x:v>298</x:v>
      </x:c>
      <x:c r="J350" s="40">
        <x:f>ROUND(E350/I343* H350,5)</x:f>
      </x:c>
      <x:c r="K350" s="41" t="s"/>
    </x:row>
    <x:row r="351" spans="1:27">
      <x:c r="B351" s="0" t="s">
        <x:v>424</x:v>
      </x:c>
      <x:c r="C351" s="0" t="s">
        <x:v>294</x:v>
      </x:c>
      <x:c r="D351" s="0" t="s">
        <x:v>425</x:v>
      </x:c>
      <x:c r="E351" s="38" t="n">
        <x:v>0.0882</x:v>
      </x:c>
      <x:c r="F351" s="0" t="s">
        <x:v>296</x:v>
      </x:c>
      <x:c r="G351" s="0" t="s">
        <x:v>297</x:v>
      </x:c>
      <x:c r="H351" s="39" t="n">
        <x:v>50.09</x:v>
      </x:c>
      <x:c r="I351" s="0" t="s">
        <x:v>298</x:v>
      </x:c>
      <x:c r="J351" s="40">
        <x:f>ROUND(E351/I343* H351,5)</x:f>
      </x:c>
      <x:c r="K351" s="41" t="s"/>
    </x:row>
    <x:row r="352" spans="1:27">
      <x:c r="D352" s="42" t="s">
        <x:v>303</x:v>
      </x:c>
      <x:c r="E352" s="41" t="s"/>
      <x:c r="H352" s="41" t="s"/>
      <x:c r="K352" s="39">
        <x:f>SUM(J349:J351)</x:f>
      </x:c>
    </x:row>
    <x:row r="353" spans="1:27">
      <x:c r="D353" s="42" t="s">
        <x:v>312</x:v>
      </x:c>
      <x:c r="E353" s="41" t="s"/>
      <x:c r="H353" s="41" t="s"/>
      <x:c r="K353" s="43">
        <x:f>SUM(J344:J352)</x:f>
      </x:c>
    </x:row>
    <x:row r="354" spans="1:27">
      <x:c r="D354" s="42" t="s">
        <x:v>355</x:v>
      </x:c>
      <x:c r="E354" s="41" t="s"/>
      <x:c r="H354" s="41" t="n">
        <x:v>5</x:v>
      </x:c>
      <x:c r="I354" s="0" t="s">
        <x:v>314</x:v>
      </x:c>
      <x:c r="K354" s="39">
        <x:f>ROUND(H354/100*K353,5)</x:f>
      </x:c>
    </x:row>
    <x:row r="355" spans="1:27">
      <x:c r="D355" s="42" t="s">
        <x:v>315</x:v>
      </x:c>
      <x:c r="E355" s="41" t="s"/>
      <x:c r="H355" s="41" t="s"/>
      <x:c r="K355" s="43">
        <x:f>SUM(K353:K354)</x:f>
      </x:c>
    </x:row>
    <x:row r="357" spans="1:27" customFormat="1" ht="45" customHeight="1">
      <x:c r="A357" s="31" t="s">
        <x:v>489</x:v>
      </x:c>
      <x:c r="B357" s="31" t="s">
        <x:v>21</x:v>
      </x:c>
      <x:c r="C357" s="32" t="s">
        <x:v>9</x:v>
      </x:c>
      <x:c r="D357" s="33" t="s">
        <x:v>22</x:v>
      </x:c>
      <x:c r="E357" s="32" t="s"/>
      <x:c r="F357" s="32" t="s"/>
      <x:c r="G357" s="32" t="s"/>
      <x:c r="H357" s="34" t="s">
        <x:v>290</x:v>
      </x:c>
      <x:c r="I357" s="35" t="n">
        <x:v>1</x:v>
      </x:c>
      <x:c r="J357" s="36" t="s"/>
      <x:c r="K357" s="37">
        <x:f>ROUND(K373,2)</x:f>
      </x:c>
      <x:c r="L357" s="33" t="s">
        <x:v>490</x:v>
      </x:c>
      <x:c r="M357" s="32" t="s"/>
      <x:c r="N357" s="32" t="s"/>
      <x:c r="O357" s="32" t="s"/>
      <x:c r="P357" s="32" t="s"/>
      <x:c r="Q357" s="32" t="s"/>
      <x:c r="R357" s="32" t="s"/>
      <x:c r="S357" s="32" t="s"/>
      <x:c r="T357" s="32" t="s"/>
      <x:c r="U357" s="32" t="s"/>
      <x:c r="V357" s="32" t="s"/>
      <x:c r="W357" s="32" t="s"/>
      <x:c r="X357" s="32" t="s"/>
      <x:c r="Y357" s="32" t="s"/>
      <x:c r="Z357" s="32" t="s"/>
      <x:c r="AA357" s="32" t="s"/>
    </x:row>
    <x:row r="358" spans="1:27">
      <x:c r="B358" s="10" t="s">
        <x:v>292</x:v>
      </x:c>
    </x:row>
    <x:row r="359" spans="1:27">
      <x:c r="B359" s="0" t="s">
        <x:v>341</x:v>
      </x:c>
      <x:c r="C359" s="0" t="s">
        <x:v>294</x:v>
      </x:c>
      <x:c r="D359" s="0" t="s">
        <x:v>342</x:v>
      </x:c>
      <x:c r="E359" s="38" t="n">
        <x:v>0.0012</x:v>
      </x:c>
      <x:c r="F359" s="0" t="s">
        <x:v>296</x:v>
      </x:c>
      <x:c r="G359" s="0" t="s">
        <x:v>297</x:v>
      </x:c>
      <x:c r="H359" s="39" t="n">
        <x:v>29.4</x:v>
      </x:c>
      <x:c r="I359" s="0" t="s">
        <x:v>298</x:v>
      </x:c>
      <x:c r="J359" s="40">
        <x:f>ROUND(E359/I357* H359,5)</x:f>
      </x:c>
      <x:c r="K359" s="41" t="s"/>
    </x:row>
    <x:row r="360" spans="1:27">
      <x:c r="B360" s="0" t="s">
        <x:v>330</x:v>
      </x:c>
      <x:c r="C360" s="0" t="s">
        <x:v>294</x:v>
      </x:c>
      <x:c r="D360" s="0" t="s">
        <x:v>295</x:v>
      </x:c>
      <x:c r="E360" s="38" t="n">
        <x:v>0.0059</x:v>
      </x:c>
      <x:c r="F360" s="0" t="s">
        <x:v>296</x:v>
      </x:c>
      <x:c r="G360" s="0" t="s">
        <x:v>297</x:v>
      </x:c>
      <x:c r="H360" s="39" t="n">
        <x:v>23.96</x:v>
      </x:c>
      <x:c r="I360" s="0" t="s">
        <x:v>298</x:v>
      </x:c>
      <x:c r="J360" s="40">
        <x:f>ROUND(E360/I357* H360,5)</x:f>
      </x:c>
      <x:c r="K360" s="41" t="s"/>
    </x:row>
    <x:row r="361" spans="1:27">
      <x:c r="D361" s="42" t="s">
        <x:v>299</x:v>
      </x:c>
      <x:c r="E361" s="41" t="s"/>
      <x:c r="H361" s="41" t="s"/>
      <x:c r="K361" s="39">
        <x:f>SUM(J359:J360)</x:f>
      </x:c>
    </x:row>
    <x:row r="362" spans="1:27">
      <x:c r="B362" s="10" t="s">
        <x:v>300</x:v>
      </x:c>
      <x:c r="E362" s="41" t="s"/>
      <x:c r="H362" s="41" t="s"/>
      <x:c r="K362" s="41" t="s"/>
    </x:row>
    <x:row r="363" spans="1:27">
      <x:c r="B363" s="0" t="s">
        <x:v>491</x:v>
      </x:c>
      <x:c r="C363" s="0" t="s">
        <x:v>294</x:v>
      </x:c>
      <x:c r="D363" s="0" t="s">
        <x:v>492</x:v>
      </x:c>
      <x:c r="E363" s="38" t="n">
        <x:v>0.0059</x:v>
      </x:c>
      <x:c r="F363" s="0" t="s">
        <x:v>296</x:v>
      </x:c>
      <x:c r="G363" s="0" t="s">
        <x:v>297</x:v>
      </x:c>
      <x:c r="H363" s="39" t="n">
        <x:v>70.71</x:v>
      </x:c>
      <x:c r="I363" s="0" t="s">
        <x:v>298</x:v>
      </x:c>
      <x:c r="J363" s="40">
        <x:f>ROUND(E363/I357* H363,5)</x:f>
      </x:c>
      <x:c r="K363" s="41" t="s"/>
    </x:row>
    <x:row r="364" spans="1:27">
      <x:c r="B364" s="0" t="s">
        <x:v>493</x:v>
      </x:c>
      <x:c r="C364" s="0" t="s">
        <x:v>294</x:v>
      </x:c>
      <x:c r="D364" s="0" t="s">
        <x:v>494</x:v>
      </x:c>
      <x:c r="E364" s="38" t="n">
        <x:v>0.0059</x:v>
      </x:c>
      <x:c r="F364" s="0" t="s">
        <x:v>296</x:v>
      </x:c>
      <x:c r="G364" s="0" t="s">
        <x:v>297</x:v>
      </x:c>
      <x:c r="H364" s="39" t="n">
        <x:v>69.13</x:v>
      </x:c>
      <x:c r="I364" s="0" t="s">
        <x:v>298</x:v>
      </x:c>
      <x:c r="J364" s="40">
        <x:f>ROUND(E364/I357* H364,5)</x:f>
      </x:c>
      <x:c r="K364" s="41" t="s"/>
    </x:row>
    <x:row r="365" spans="1:27">
      <x:c r="B365" s="0" t="s">
        <x:v>495</x:v>
      </x:c>
      <x:c r="C365" s="0" t="s">
        <x:v>294</x:v>
      </x:c>
      <x:c r="D365" s="0" t="s">
        <x:v>496</x:v>
      </x:c>
      <x:c r="E365" s="38" t="n">
        <x:v>0.0029</x:v>
      </x:c>
      <x:c r="F365" s="0" t="s">
        <x:v>296</x:v>
      </x:c>
      <x:c r="G365" s="0" t="s">
        <x:v>297</x:v>
      </x:c>
      <x:c r="H365" s="39" t="n">
        <x:v>59.52</x:v>
      </x:c>
      <x:c r="I365" s="0" t="s">
        <x:v>298</x:v>
      </x:c>
      <x:c r="J365" s="40">
        <x:f>ROUND(E365/I357* H365,5)</x:f>
      </x:c>
      <x:c r="K365" s="41" t="s"/>
    </x:row>
    <x:row r="366" spans="1:27">
      <x:c r="B366" s="0" t="s">
        <x:v>497</x:v>
      </x:c>
      <x:c r="C366" s="0" t="s">
        <x:v>294</x:v>
      </x:c>
      <x:c r="D366" s="0" t="s">
        <x:v>498</x:v>
      </x:c>
      <x:c r="E366" s="38" t="n">
        <x:v>0.0029</x:v>
      </x:c>
      <x:c r="F366" s="0" t="s">
        <x:v>296</x:v>
      </x:c>
      <x:c r="G366" s="0" t="s">
        <x:v>297</x:v>
      </x:c>
      <x:c r="H366" s="39" t="n">
        <x:v>39.02</x:v>
      </x:c>
      <x:c r="I366" s="0" t="s">
        <x:v>298</x:v>
      </x:c>
      <x:c r="J366" s="40">
        <x:f>ROUND(E366/I357* H366,5)</x:f>
      </x:c>
      <x:c r="K366" s="41" t="s"/>
    </x:row>
    <x:row r="367" spans="1:27">
      <x:c r="D367" s="42" t="s">
        <x:v>303</x:v>
      </x:c>
      <x:c r="E367" s="41" t="s"/>
      <x:c r="H367" s="41" t="s"/>
      <x:c r="K367" s="39">
        <x:f>SUM(J363:J366)</x:f>
      </x:c>
    </x:row>
    <x:row r="368" spans="1:27">
      <x:c r="B368" s="10" t="s">
        <x:v>304</x:v>
      </x:c>
      <x:c r="E368" s="41" t="s"/>
      <x:c r="H368" s="41" t="s"/>
      <x:c r="K368" s="41" t="s"/>
    </x:row>
    <x:row r="369" spans="1:27">
      <x:c r="B369" s="0" t="s">
        <x:v>335</x:v>
      </x:c>
      <x:c r="C369" s="0" t="s">
        <x:v>9</x:v>
      </x:c>
      <x:c r="D369" s="0" t="s">
        <x:v>306</x:v>
      </x:c>
      <x:c r="E369" s="38" t="n">
        <x:v>0.05</x:v>
      </x:c>
      <x:c r="G369" s="0" t="s">
        <x:v>297</x:v>
      </x:c>
      <x:c r="H369" s="39" t="n">
        <x:v>1.62</x:v>
      </x:c>
      <x:c r="I369" s="0" t="s">
        <x:v>298</x:v>
      </x:c>
      <x:c r="J369" s="40">
        <x:f>ROUND(E369* H369,5)</x:f>
      </x:c>
      <x:c r="K369" s="41" t="s"/>
    </x:row>
    <x:row r="370" spans="1:27">
      <x:c r="D370" s="42" t="s">
        <x:v>311</x:v>
      </x:c>
      <x:c r="E370" s="41" t="s"/>
      <x:c r="H370" s="41" t="s"/>
      <x:c r="K370" s="39">
        <x:f>SUM(J369:J369)</x:f>
      </x:c>
    </x:row>
    <x:row r="371" spans="1:27">
      <x:c r="D371" s="42" t="s">
        <x:v>312</x:v>
      </x:c>
      <x:c r="E371" s="41" t="s"/>
      <x:c r="H371" s="41" t="s"/>
      <x:c r="K371" s="43">
        <x:f>SUM(J358:J370)</x:f>
      </x:c>
    </x:row>
    <x:row r="372" spans="1:27">
      <x:c r="D372" s="42" t="s">
        <x:v>355</x:v>
      </x:c>
      <x:c r="E372" s="41" t="s"/>
      <x:c r="H372" s="41" t="n">
        <x:v>5</x:v>
      </x:c>
      <x:c r="I372" s="0" t="s">
        <x:v>314</x:v>
      </x:c>
      <x:c r="K372" s="39">
        <x:f>ROUND(H372/100*K371,5)</x:f>
      </x:c>
    </x:row>
    <x:row r="373" spans="1:27">
      <x:c r="D373" s="42" t="s">
        <x:v>315</x:v>
      </x:c>
      <x:c r="E373" s="41" t="s"/>
      <x:c r="H373" s="41" t="s"/>
      <x:c r="K373" s="43">
        <x:f>SUM(K371:K372)</x:f>
      </x:c>
    </x:row>
    <x:row r="375" spans="1:27" customFormat="1" ht="45" customHeight="1">
      <x:c r="A375" s="31" t="s">
        <x:v>499</x:v>
      </x:c>
      <x:c r="B375" s="31" t="s">
        <x:v>25</x:v>
      </x:c>
      <x:c r="C375" s="32" t="s">
        <x:v>9</x:v>
      </x:c>
      <x:c r="D375" s="33" t="s">
        <x:v>26</x:v>
      </x:c>
      <x:c r="E375" s="32" t="s"/>
      <x:c r="F375" s="32" t="s"/>
      <x:c r="G375" s="32" t="s"/>
      <x:c r="H375" s="34" t="s">
        <x:v>290</x:v>
      </x:c>
      <x:c r="I375" s="35" t="n">
        <x:v>149</x:v>
      </x:c>
      <x:c r="J375" s="36" t="s"/>
      <x:c r="K375" s="37">
        <x:f>ROUND(K392,2)</x:f>
      </x:c>
      <x:c r="L375" s="33" t="s">
        <x:v>500</x:v>
      </x:c>
      <x:c r="M375" s="32" t="s"/>
      <x:c r="N375" s="32" t="s"/>
      <x:c r="O375" s="32" t="s"/>
      <x:c r="P375" s="32" t="s"/>
      <x:c r="Q375" s="32" t="s"/>
      <x:c r="R375" s="32" t="s"/>
      <x:c r="S375" s="32" t="s"/>
      <x:c r="T375" s="32" t="s"/>
      <x:c r="U375" s="32" t="s"/>
      <x:c r="V375" s="32" t="s"/>
      <x:c r="W375" s="32" t="s"/>
      <x:c r="X375" s="32" t="s"/>
      <x:c r="Y375" s="32" t="s"/>
      <x:c r="Z375" s="32" t="s"/>
      <x:c r="AA375" s="32" t="s"/>
    </x:row>
    <x:row r="376" spans="1:27">
      <x:c r="B376" s="10" t="s">
        <x:v>292</x:v>
      </x:c>
    </x:row>
    <x:row r="377" spans="1:27">
      <x:c r="B377" s="0" t="s">
        <x:v>376</x:v>
      </x:c>
      <x:c r="C377" s="0" t="s">
        <x:v>294</x:v>
      </x:c>
      <x:c r="D377" s="0" t="s">
        <x:v>364</x:v>
      </x:c>
      <x:c r="E377" s="38" t="n">
        <x:v>1.005</x:v>
      </x:c>
      <x:c r="F377" s="0" t="s">
        <x:v>296</x:v>
      </x:c>
      <x:c r="G377" s="0" t="s">
        <x:v>297</x:v>
      </x:c>
      <x:c r="H377" s="39" t="n">
        <x:v>23.17</x:v>
      </x:c>
      <x:c r="I377" s="0" t="s">
        <x:v>298</x:v>
      </x:c>
      <x:c r="J377" s="40">
        <x:f>ROUND(E377/I375* H377,5)</x:f>
      </x:c>
      <x:c r="K377" s="41" t="s"/>
    </x:row>
    <x:row r="378" spans="1:27">
      <x:c r="B378" s="0" t="s">
        <x:v>341</x:v>
      </x:c>
      <x:c r="C378" s="0" t="s">
        <x:v>294</x:v>
      </x:c>
      <x:c r="D378" s="0" t="s">
        <x:v>342</x:v>
      </x:c>
      <x:c r="E378" s="38" t="n">
        <x:v>0.255</x:v>
      </x:c>
      <x:c r="F378" s="0" t="s">
        <x:v>296</x:v>
      </x:c>
      <x:c r="G378" s="0" t="s">
        <x:v>297</x:v>
      </x:c>
      <x:c r="H378" s="39" t="n">
        <x:v>29.4</x:v>
      </x:c>
      <x:c r="I378" s="0" t="s">
        <x:v>298</x:v>
      </x:c>
      <x:c r="J378" s="40">
        <x:f>ROUND(E378/I375* H378,5)</x:f>
      </x:c>
      <x:c r="K378" s="41" t="s"/>
    </x:row>
    <x:row r="379" spans="1:27">
      <x:c r="D379" s="42" t="s">
        <x:v>299</x:v>
      </x:c>
      <x:c r="E379" s="41" t="s"/>
      <x:c r="H379" s="41" t="s"/>
      <x:c r="K379" s="39">
        <x:f>SUM(J377:J378)</x:f>
      </x:c>
    </x:row>
    <x:row r="380" spans="1:27">
      <x:c r="B380" s="10" t="s">
        <x:v>300</x:v>
      </x:c>
      <x:c r="E380" s="41" t="s"/>
      <x:c r="H380" s="41" t="s"/>
      <x:c r="K380" s="41" t="s"/>
    </x:row>
    <x:row r="381" spans="1:27">
      <x:c r="B381" s="0" t="s">
        <x:v>491</x:v>
      </x:c>
      <x:c r="C381" s="0" t="s">
        <x:v>294</x:v>
      </x:c>
      <x:c r="D381" s="0" t="s">
        <x:v>492</x:v>
      </x:c>
      <x:c r="E381" s="38" t="n">
        <x:v>1.005</x:v>
      </x:c>
      <x:c r="F381" s="0" t="s">
        <x:v>296</x:v>
      </x:c>
      <x:c r="G381" s="0" t="s">
        <x:v>297</x:v>
      </x:c>
      <x:c r="H381" s="39" t="n">
        <x:v>70.71</x:v>
      </x:c>
      <x:c r="I381" s="0" t="s">
        <x:v>298</x:v>
      </x:c>
      <x:c r="J381" s="40">
        <x:f>ROUND(E381/I375* H381,5)</x:f>
      </x:c>
      <x:c r="K381" s="41" t="s"/>
    </x:row>
    <x:row r="382" spans="1:27">
      <x:c r="B382" s="0" t="s">
        <x:v>497</x:v>
      </x:c>
      <x:c r="C382" s="0" t="s">
        <x:v>294</x:v>
      </x:c>
      <x:c r="D382" s="0" t="s">
        <x:v>498</x:v>
      </x:c>
      <x:c r="E382" s="38" t="n">
        <x:v>0.495</x:v>
      </x:c>
      <x:c r="F382" s="0" t="s">
        <x:v>296</x:v>
      </x:c>
      <x:c r="G382" s="0" t="s">
        <x:v>297</x:v>
      </x:c>
      <x:c r="H382" s="39" t="n">
        <x:v>39.02</x:v>
      </x:c>
      <x:c r="I382" s="0" t="s">
        <x:v>298</x:v>
      </x:c>
      <x:c r="J382" s="40">
        <x:f>ROUND(E382/I375* H382,5)</x:f>
      </x:c>
      <x:c r="K382" s="41" t="s"/>
    </x:row>
    <x:row r="383" spans="1:27">
      <x:c r="B383" s="0" t="s">
        <x:v>493</x:v>
      </x:c>
      <x:c r="C383" s="0" t="s">
        <x:v>294</x:v>
      </x:c>
      <x:c r="D383" s="0" t="s">
        <x:v>494</x:v>
      </x:c>
      <x:c r="E383" s="38" t="n">
        <x:v>1.005</x:v>
      </x:c>
      <x:c r="F383" s="0" t="s">
        <x:v>296</x:v>
      </x:c>
      <x:c r="G383" s="0" t="s">
        <x:v>297</x:v>
      </x:c>
      <x:c r="H383" s="39" t="n">
        <x:v>69.13</x:v>
      </x:c>
      <x:c r="I383" s="0" t="s">
        <x:v>298</x:v>
      </x:c>
      <x:c r="J383" s="40">
        <x:f>ROUND(E383/I375* H383,5)</x:f>
      </x:c>
      <x:c r="K383" s="41" t="s"/>
    </x:row>
    <x:row r="384" spans="1:27">
      <x:c r="B384" s="0" t="s">
        <x:v>495</x:v>
      </x:c>
      <x:c r="C384" s="0" t="s">
        <x:v>294</x:v>
      </x:c>
      <x:c r="D384" s="0" t="s">
        <x:v>496</x:v>
      </x:c>
      <x:c r="E384" s="38" t="n">
        <x:v>0.495</x:v>
      </x:c>
      <x:c r="F384" s="0" t="s">
        <x:v>296</x:v>
      </x:c>
      <x:c r="G384" s="0" t="s">
        <x:v>297</x:v>
      </x:c>
      <x:c r="H384" s="39" t="n">
        <x:v>59.52</x:v>
      </x:c>
      <x:c r="I384" s="0" t="s">
        <x:v>298</x:v>
      </x:c>
      <x:c r="J384" s="40">
        <x:f>ROUND(E384/I375* H384,5)</x:f>
      </x:c>
      <x:c r="K384" s="41" t="s"/>
    </x:row>
    <x:row r="385" spans="1:27">
      <x:c r="D385" s="42" t="s">
        <x:v>303</x:v>
      </x:c>
      <x:c r="E385" s="41" t="s"/>
      <x:c r="H385" s="41" t="s"/>
      <x:c r="K385" s="39">
        <x:f>SUM(J381:J384)</x:f>
      </x:c>
    </x:row>
    <x:row r="386" spans="1:27">
      <x:c r="B386" s="10" t="s">
        <x:v>304</x:v>
      </x:c>
      <x:c r="E386" s="41" t="s"/>
      <x:c r="H386" s="41" t="s"/>
      <x:c r="K386" s="41" t="s"/>
    </x:row>
    <x:row r="387" spans="1:27">
      <x:c r="B387" s="0" t="s">
        <x:v>335</x:v>
      </x:c>
      <x:c r="C387" s="0" t="s">
        <x:v>9</x:v>
      </x:c>
      <x:c r="D387" s="0" t="s">
        <x:v>306</x:v>
      </x:c>
      <x:c r="E387" s="38" t="n">
        <x:v>0.05</x:v>
      </x:c>
      <x:c r="G387" s="0" t="s">
        <x:v>297</x:v>
      </x:c>
      <x:c r="H387" s="39" t="n">
        <x:v>1.62</x:v>
      </x:c>
      <x:c r="I387" s="0" t="s">
        <x:v>298</x:v>
      </x:c>
      <x:c r="J387" s="40">
        <x:f>ROUND(E387* H387,5)</x:f>
      </x:c>
      <x:c r="K387" s="41" t="s"/>
    </x:row>
    <x:row r="388" spans="1:27">
      <x:c r="B388" s="0" t="s">
        <x:v>501</x:v>
      </x:c>
      <x:c r="C388" s="0" t="s">
        <x:v>9</x:v>
      </x:c>
      <x:c r="D388" s="0" t="s">
        <x:v>502</x:v>
      </x:c>
      <x:c r="E388" s="38" t="n">
        <x:v>1.2</x:v>
      </x:c>
      <x:c r="G388" s="0" t="s">
        <x:v>297</x:v>
      </x:c>
      <x:c r="H388" s="39" t="n">
        <x:v>4.68</x:v>
      </x:c>
      <x:c r="I388" s="0" t="s">
        <x:v>298</x:v>
      </x:c>
      <x:c r="J388" s="40">
        <x:f>ROUND(E388* H388,5)</x:f>
      </x:c>
      <x:c r="K388" s="41" t="s"/>
    </x:row>
    <x:row r="389" spans="1:27">
      <x:c r="D389" s="42" t="s">
        <x:v>311</x:v>
      </x:c>
      <x:c r="E389" s="41" t="s"/>
      <x:c r="H389" s="41" t="s"/>
      <x:c r="K389" s="39">
        <x:f>SUM(J387:J388)</x:f>
      </x:c>
    </x:row>
    <x:row r="390" spans="1:27">
      <x:c r="D390" s="42" t="s">
        <x:v>312</x:v>
      </x:c>
      <x:c r="E390" s="41" t="s"/>
      <x:c r="H390" s="41" t="s"/>
      <x:c r="K390" s="43">
        <x:f>SUM(J376:J389)</x:f>
      </x:c>
    </x:row>
    <x:row r="391" spans="1:27">
      <x:c r="D391" s="42" t="s">
        <x:v>355</x:v>
      </x:c>
      <x:c r="E391" s="41" t="s"/>
      <x:c r="H391" s="41" t="n">
        <x:v>5</x:v>
      </x:c>
      <x:c r="I391" s="0" t="s">
        <x:v>314</x:v>
      </x:c>
      <x:c r="K391" s="39">
        <x:f>ROUND(H391/100*K390,5)</x:f>
      </x:c>
    </x:row>
    <x:row r="392" spans="1:27">
      <x:c r="D392" s="42" t="s">
        <x:v>315</x:v>
      </x:c>
      <x:c r="E392" s="41" t="s"/>
      <x:c r="H392" s="41" t="s"/>
      <x:c r="K392" s="43">
        <x:f>SUM(K390:K391)</x:f>
      </x:c>
    </x:row>
    <x:row r="394" spans="1:27" customFormat="1" ht="45" customHeight="1">
      <x:c r="A394" s="31" t="s">
        <x:v>503</x:v>
      </x:c>
      <x:c r="B394" s="31" t="s">
        <x:v>23</x:v>
      </x:c>
      <x:c r="C394" s="32" t="s">
        <x:v>9</x:v>
      </x:c>
      <x:c r="D394" s="33" t="s">
        <x:v>24</x:v>
      </x:c>
      <x:c r="E394" s="32" t="s"/>
      <x:c r="F394" s="32" t="s"/>
      <x:c r="G394" s="32" t="s"/>
      <x:c r="H394" s="34" t="s">
        <x:v>290</x:v>
      </x:c>
      <x:c r="I394" s="35" t="n">
        <x:v>1</x:v>
      </x:c>
      <x:c r="J394" s="36" t="s"/>
      <x:c r="K394" s="37">
        <x:f>ROUND(K412,2)</x:f>
      </x:c>
      <x:c r="L394" s="33" t="s">
        <x:v>504</x:v>
      </x:c>
      <x:c r="M394" s="32" t="s"/>
      <x:c r="N394" s="32" t="s"/>
      <x:c r="O394" s="32" t="s"/>
      <x:c r="P394" s="32" t="s"/>
      <x:c r="Q394" s="32" t="s"/>
      <x:c r="R394" s="32" t="s"/>
      <x:c r="S394" s="32" t="s"/>
      <x:c r="T394" s="32" t="s"/>
      <x:c r="U394" s="32" t="s"/>
      <x:c r="V394" s="32" t="s"/>
      <x:c r="W394" s="32" t="s"/>
      <x:c r="X394" s="32" t="s"/>
      <x:c r="Y394" s="32" t="s"/>
      <x:c r="Z394" s="32" t="s"/>
      <x:c r="AA394" s="32" t="s"/>
    </x:row>
    <x:row r="395" spans="1:27">
      <x:c r="B395" s="10" t="s">
        <x:v>292</x:v>
      </x:c>
    </x:row>
    <x:row r="396" spans="1:27">
      <x:c r="B396" s="0" t="s">
        <x:v>341</x:v>
      </x:c>
      <x:c r="C396" s="0" t="s">
        <x:v>294</x:v>
      </x:c>
      <x:c r="D396" s="0" t="s">
        <x:v>342</x:v>
      </x:c>
      <x:c r="E396" s="38" t="n">
        <x:v>0.0031</x:v>
      </x:c>
      <x:c r="F396" s="0" t="s">
        <x:v>296</x:v>
      </x:c>
      <x:c r="G396" s="0" t="s">
        <x:v>297</x:v>
      </x:c>
      <x:c r="H396" s="39" t="n">
        <x:v>29.4</x:v>
      </x:c>
      <x:c r="I396" s="0" t="s">
        <x:v>298</x:v>
      </x:c>
      <x:c r="J396" s="40">
        <x:f>ROUND(E396/I394* H396,5)</x:f>
      </x:c>
      <x:c r="K396" s="41" t="s"/>
    </x:row>
    <x:row r="397" spans="1:27">
      <x:c r="B397" s="0" t="s">
        <x:v>330</x:v>
      </x:c>
      <x:c r="C397" s="0" t="s">
        <x:v>294</x:v>
      </x:c>
      <x:c r="D397" s="0" t="s">
        <x:v>295</x:v>
      </x:c>
      <x:c r="E397" s="38" t="n">
        <x:v>0.0617</x:v>
      </x:c>
      <x:c r="F397" s="0" t="s">
        <x:v>296</x:v>
      </x:c>
      <x:c r="G397" s="0" t="s">
        <x:v>297</x:v>
      </x:c>
      <x:c r="H397" s="39" t="n">
        <x:v>23.96</x:v>
      </x:c>
      <x:c r="I397" s="0" t="s">
        <x:v>298</x:v>
      </x:c>
      <x:c r="J397" s="40">
        <x:f>ROUND(E397/I394* H397,5)</x:f>
      </x:c>
      <x:c r="K397" s="41" t="s"/>
    </x:row>
    <x:row r="398" spans="1:27">
      <x:c r="D398" s="42" t="s">
        <x:v>299</x:v>
      </x:c>
      <x:c r="E398" s="41" t="s"/>
      <x:c r="H398" s="41" t="s"/>
      <x:c r="K398" s="39">
        <x:f>SUM(J396:J397)</x:f>
      </x:c>
    </x:row>
    <x:row r="399" spans="1:27">
      <x:c r="B399" s="10" t="s">
        <x:v>300</x:v>
      </x:c>
      <x:c r="E399" s="41" t="s"/>
      <x:c r="H399" s="41" t="s"/>
      <x:c r="K399" s="41" t="s"/>
    </x:row>
    <x:row r="400" spans="1:27">
      <x:c r="B400" s="0" t="s">
        <x:v>505</x:v>
      </x:c>
      <x:c r="C400" s="0" t="s">
        <x:v>294</x:v>
      </x:c>
      <x:c r="D400" s="0" t="s">
        <x:v>506</x:v>
      </x:c>
      <x:c r="E400" s="38" t="n">
        <x:v>0.0123</x:v>
      </x:c>
      <x:c r="F400" s="0" t="s">
        <x:v>296</x:v>
      </x:c>
      <x:c r="G400" s="0" t="s">
        <x:v>297</x:v>
      </x:c>
      <x:c r="H400" s="39" t="n">
        <x:v>62.26</x:v>
      </x:c>
      <x:c r="I400" s="0" t="s">
        <x:v>298</x:v>
      </x:c>
      <x:c r="J400" s="40">
        <x:f>ROUND(E400/I394* H400,5)</x:f>
      </x:c>
      <x:c r="K400" s="41" t="s"/>
    </x:row>
    <x:row r="401" spans="1:27">
      <x:c r="B401" s="0" t="s">
        <x:v>491</x:v>
      </x:c>
      <x:c r="C401" s="0" t="s">
        <x:v>294</x:v>
      </x:c>
      <x:c r="D401" s="0" t="s">
        <x:v>492</x:v>
      </x:c>
      <x:c r="E401" s="38" t="n">
        <x:v>0.0123</x:v>
      </x:c>
      <x:c r="F401" s="0" t="s">
        <x:v>296</x:v>
      </x:c>
      <x:c r="G401" s="0" t="s">
        <x:v>297</x:v>
      </x:c>
      <x:c r="H401" s="39" t="n">
        <x:v>70.71</x:v>
      </x:c>
      <x:c r="I401" s="0" t="s">
        <x:v>298</x:v>
      </x:c>
      <x:c r="J401" s="40">
        <x:f>ROUND(E401/I394* H401,5)</x:f>
      </x:c>
      <x:c r="K401" s="41" t="s"/>
    </x:row>
    <x:row r="402" spans="1:27">
      <x:c r="B402" s="0" t="s">
        <x:v>495</x:v>
      </x:c>
      <x:c r="C402" s="0" t="s">
        <x:v>294</x:v>
      </x:c>
      <x:c r="D402" s="0" t="s">
        <x:v>496</x:v>
      </x:c>
      <x:c r="E402" s="38" t="n">
        <x:v>0.0062</x:v>
      </x:c>
      <x:c r="F402" s="0" t="s">
        <x:v>296</x:v>
      </x:c>
      <x:c r="G402" s="0" t="s">
        <x:v>297</x:v>
      </x:c>
      <x:c r="H402" s="39" t="n">
        <x:v>59.52</x:v>
      </x:c>
      <x:c r="I402" s="0" t="s">
        <x:v>298</x:v>
      </x:c>
      <x:c r="J402" s="40">
        <x:f>ROUND(E402/I394* H402,5)</x:f>
      </x:c>
      <x:c r="K402" s="41" t="s"/>
    </x:row>
    <x:row r="403" spans="1:27">
      <x:c r="B403" s="0" t="s">
        <x:v>507</x:v>
      </x:c>
      <x:c r="C403" s="0" t="s">
        <x:v>294</x:v>
      </x:c>
      <x:c r="D403" s="0" t="s">
        <x:v>508</x:v>
      </x:c>
      <x:c r="E403" s="38" t="n">
        <x:v>0.0062</x:v>
      </x:c>
      <x:c r="F403" s="0" t="s">
        <x:v>296</x:v>
      </x:c>
      <x:c r="G403" s="0" t="s">
        <x:v>297</x:v>
      </x:c>
      <x:c r="H403" s="39" t="n">
        <x:v>44.84</x:v>
      </x:c>
      <x:c r="I403" s="0" t="s">
        <x:v>298</x:v>
      </x:c>
      <x:c r="J403" s="40">
        <x:f>ROUND(E403/I394* H403,5)</x:f>
      </x:c>
      <x:c r="K403" s="41" t="s"/>
    </x:row>
    <x:row r="404" spans="1:27">
      <x:c r="D404" s="42" t="s">
        <x:v>303</x:v>
      </x:c>
      <x:c r="E404" s="41" t="s"/>
      <x:c r="H404" s="41" t="s"/>
      <x:c r="K404" s="39">
        <x:f>SUM(J400:J403)</x:f>
      </x:c>
    </x:row>
    <x:row r="405" spans="1:27">
      <x:c r="B405" s="10" t="s">
        <x:v>304</x:v>
      </x:c>
      <x:c r="E405" s="41" t="s"/>
      <x:c r="H405" s="41" t="s"/>
      <x:c r="K405" s="41" t="s"/>
    </x:row>
    <x:row r="406" spans="1:27">
      <x:c r="B406" s="0" t="s">
        <x:v>335</x:v>
      </x:c>
      <x:c r="C406" s="0" t="s">
        <x:v>9</x:v>
      </x:c>
      <x:c r="D406" s="0" t="s">
        <x:v>306</x:v>
      </x:c>
      <x:c r="E406" s="38" t="n">
        <x:v>0.05</x:v>
      </x:c>
      <x:c r="G406" s="0" t="s">
        <x:v>297</x:v>
      </x:c>
      <x:c r="H406" s="39" t="n">
        <x:v>1.62</x:v>
      </x:c>
      <x:c r="I406" s="0" t="s">
        <x:v>298</x:v>
      </x:c>
      <x:c r="J406" s="40">
        <x:f>ROUND(E406* H406,5)</x:f>
      </x:c>
      <x:c r="K406" s="41" t="s"/>
    </x:row>
    <x:row r="407" spans="1:27">
      <x:c r="B407" s="0" t="s">
        <x:v>509</x:v>
      </x:c>
      <x:c r="C407" s="0" t="s">
        <x:v>9</x:v>
      </x:c>
      <x:c r="D407" s="0" t="s">
        <x:v>510</x:v>
      </x:c>
      <x:c r="E407" s="38" t="n">
        <x:v>1.2</x:v>
      </x:c>
      <x:c r="G407" s="0" t="s">
        <x:v>297</x:v>
      </x:c>
      <x:c r="H407" s="39" t="n">
        <x:v>3.29</x:v>
      </x:c>
      <x:c r="I407" s="0" t="s">
        <x:v>298</x:v>
      </x:c>
      <x:c r="J407" s="40">
        <x:f>ROUND(E407* H407,5)</x:f>
      </x:c>
      <x:c r="K407" s="41" t="s"/>
    </x:row>
    <x:row r="408" spans="1:27">
      <x:c r="B408" s="0" t="s">
        <x:v>511</x:v>
      </x:c>
      <x:c r="C408" s="0" t="s">
        <x:v>38</x:v>
      </x:c>
      <x:c r="D408" s="0" t="s">
        <x:v>512</x:v>
      </x:c>
      <x:c r="E408" s="38" t="n">
        <x:v>0.096</x:v>
      </x:c>
      <x:c r="G408" s="0" t="s">
        <x:v>297</x:v>
      </x:c>
      <x:c r="H408" s="39" t="n">
        <x:v>99.66</x:v>
      </x:c>
      <x:c r="I408" s="0" t="s">
        <x:v>298</x:v>
      </x:c>
      <x:c r="J408" s="40">
        <x:f>ROUND(E408* H408,5)</x:f>
      </x:c>
      <x:c r="K408" s="41" t="s"/>
    </x:row>
    <x:row r="409" spans="1:27">
      <x:c r="D409" s="42" t="s">
        <x:v>311</x:v>
      </x:c>
      <x:c r="E409" s="41" t="s"/>
      <x:c r="H409" s="41" t="s"/>
      <x:c r="K409" s="39">
        <x:f>SUM(J406:J408)</x:f>
      </x:c>
    </x:row>
    <x:row r="410" spans="1:27">
      <x:c r="D410" s="42" t="s">
        <x:v>312</x:v>
      </x:c>
      <x:c r="E410" s="41" t="s"/>
      <x:c r="H410" s="41" t="s"/>
      <x:c r="K410" s="43">
        <x:f>SUM(J395:J409)</x:f>
      </x:c>
    </x:row>
    <x:row r="411" spans="1:27">
      <x:c r="D411" s="42" t="s">
        <x:v>355</x:v>
      </x:c>
      <x:c r="E411" s="41" t="s"/>
      <x:c r="H411" s="41" t="n">
        <x:v>5</x:v>
      </x:c>
      <x:c r="I411" s="0" t="s">
        <x:v>314</x:v>
      </x:c>
      <x:c r="K411" s="39">
        <x:f>ROUND(H411/100*K410,5)</x:f>
      </x:c>
    </x:row>
    <x:row r="412" spans="1:27">
      <x:c r="D412" s="42" t="s">
        <x:v>315</x:v>
      </x:c>
      <x:c r="E412" s="41" t="s"/>
      <x:c r="H412" s="41" t="s"/>
      <x:c r="K412" s="43">
        <x:f>SUM(K410:K411)</x:f>
      </x:c>
    </x:row>
    <x:row r="414" spans="1:27" customFormat="1" ht="45" customHeight="1">
      <x:c r="A414" s="31" t="s">
        <x:v>513</x:v>
      </x:c>
      <x:c r="B414" s="31" t="s">
        <x:v>87</x:v>
      </x:c>
      <x:c r="C414" s="32" t="s">
        <x:v>9</x:v>
      </x:c>
      <x:c r="D414" s="33" t="s">
        <x:v>88</x:v>
      </x:c>
      <x:c r="E414" s="32" t="s"/>
      <x:c r="F414" s="32" t="s"/>
      <x:c r="G414" s="32" t="s"/>
      <x:c r="H414" s="34" t="s">
        <x:v>290</x:v>
      </x:c>
      <x:c r="I414" s="35" t="n">
        <x:v>1</x:v>
      </x:c>
      <x:c r="J414" s="36" t="s"/>
      <x:c r="K414" s="37">
        <x:f>ROUND(K430,2)</x:f>
      </x:c>
      <x:c r="L414" s="33" t="s">
        <x:v>514</x:v>
      </x:c>
      <x:c r="M414" s="32" t="s"/>
      <x:c r="N414" s="32" t="s"/>
      <x:c r="O414" s="32" t="s"/>
      <x:c r="P414" s="32" t="s"/>
      <x:c r="Q414" s="32" t="s"/>
      <x:c r="R414" s="32" t="s"/>
      <x:c r="S414" s="32" t="s"/>
      <x:c r="T414" s="32" t="s"/>
      <x:c r="U414" s="32" t="s"/>
      <x:c r="V414" s="32" t="s"/>
      <x:c r="W414" s="32" t="s"/>
      <x:c r="X414" s="32" t="s"/>
      <x:c r="Y414" s="32" t="s"/>
      <x:c r="Z414" s="32" t="s"/>
      <x:c r="AA414" s="32" t="s"/>
    </x:row>
    <x:row r="415" spans="1:27">
      <x:c r="B415" s="10" t="s">
        <x:v>292</x:v>
      </x:c>
    </x:row>
    <x:row r="416" spans="1:27">
      <x:c r="B416" s="0" t="s">
        <x:v>330</x:v>
      </x:c>
      <x:c r="C416" s="0" t="s">
        <x:v>294</x:v>
      </x:c>
      <x:c r="D416" s="0" t="s">
        <x:v>295</x:v>
      </x:c>
      <x:c r="E416" s="38" t="n">
        <x:v>0.0571</x:v>
      </x:c>
      <x:c r="F416" s="0" t="s">
        <x:v>296</x:v>
      </x:c>
      <x:c r="G416" s="0" t="s">
        <x:v>297</x:v>
      </x:c>
      <x:c r="H416" s="39" t="n">
        <x:v>23.96</x:v>
      </x:c>
      <x:c r="I416" s="0" t="s">
        <x:v>298</x:v>
      </x:c>
      <x:c r="J416" s="40">
        <x:f>ROUND(E416/I414* H416,5)</x:f>
      </x:c>
      <x:c r="K416" s="41" t="s"/>
    </x:row>
    <x:row r="417" spans="1:27">
      <x:c r="B417" s="0" t="s">
        <x:v>341</x:v>
      </x:c>
      <x:c r="C417" s="0" t="s">
        <x:v>294</x:v>
      </x:c>
      <x:c r="D417" s="0" t="s">
        <x:v>342</x:v>
      </x:c>
      <x:c r="E417" s="38" t="n">
        <x:v>0.0119</x:v>
      </x:c>
      <x:c r="F417" s="0" t="s">
        <x:v>296</x:v>
      </x:c>
      <x:c r="G417" s="0" t="s">
        <x:v>297</x:v>
      </x:c>
      <x:c r="H417" s="39" t="n">
        <x:v>29.4</x:v>
      </x:c>
      <x:c r="I417" s="0" t="s">
        <x:v>298</x:v>
      </x:c>
      <x:c r="J417" s="40">
        <x:f>ROUND(E417/I414* H417,5)</x:f>
      </x:c>
      <x:c r="K417" s="41" t="s"/>
    </x:row>
    <x:row r="418" spans="1:27">
      <x:c r="D418" s="42" t="s">
        <x:v>299</x:v>
      </x:c>
      <x:c r="E418" s="41" t="s"/>
      <x:c r="H418" s="41" t="s"/>
      <x:c r="K418" s="39">
        <x:f>SUM(J416:J417)</x:f>
      </x:c>
    </x:row>
    <x:row r="419" spans="1:27">
      <x:c r="B419" s="10" t="s">
        <x:v>300</x:v>
      </x:c>
      <x:c r="E419" s="41" t="s"/>
      <x:c r="H419" s="41" t="s"/>
      <x:c r="K419" s="41" t="s"/>
    </x:row>
    <x:row r="420" spans="1:27">
      <x:c r="B420" s="0" t="s">
        <x:v>497</x:v>
      </x:c>
      <x:c r="C420" s="0" t="s">
        <x:v>294</x:v>
      </x:c>
      <x:c r="D420" s="0" t="s">
        <x:v>498</x:v>
      </x:c>
      <x:c r="E420" s="38" t="n">
        <x:v>0.0048</x:v>
      </x:c>
      <x:c r="F420" s="0" t="s">
        <x:v>296</x:v>
      </x:c>
      <x:c r="G420" s="0" t="s">
        <x:v>297</x:v>
      </x:c>
      <x:c r="H420" s="39" t="n">
        <x:v>39.02</x:v>
      </x:c>
      <x:c r="I420" s="0" t="s">
        <x:v>298</x:v>
      </x:c>
      <x:c r="J420" s="40">
        <x:f>ROUND(E420/I414* H420,5)</x:f>
      </x:c>
      <x:c r="K420" s="41" t="s"/>
    </x:row>
    <x:row r="421" spans="1:27">
      <x:c r="B421" s="0" t="s">
        <x:v>515</x:v>
      </x:c>
      <x:c r="C421" s="0" t="s">
        <x:v>294</x:v>
      </x:c>
      <x:c r="D421" s="0" t="s">
        <x:v>516</x:v>
      </x:c>
      <x:c r="E421" s="38" t="n">
        <x:v>0.0476</x:v>
      </x:c>
      <x:c r="F421" s="0" t="s">
        <x:v>296</x:v>
      </x:c>
      <x:c r="G421" s="0" t="s">
        <x:v>297</x:v>
      </x:c>
      <x:c r="H421" s="39" t="n">
        <x:v>8.54</x:v>
      </x:c>
      <x:c r="I421" s="0" t="s">
        <x:v>298</x:v>
      </x:c>
      <x:c r="J421" s="40">
        <x:f>ROUND(E421/I414* H421,5)</x:f>
      </x:c>
      <x:c r="K421" s="41" t="s"/>
    </x:row>
    <x:row r="422" spans="1:27">
      <x:c r="B422" s="0" t="s">
        <x:v>487</x:v>
      </x:c>
      <x:c r="C422" s="0" t="s">
        <x:v>294</x:v>
      </x:c>
      <x:c r="D422" s="0" t="s">
        <x:v>488</x:v>
      </x:c>
      <x:c r="E422" s="38" t="n">
        <x:v>0.0238</x:v>
      </x:c>
      <x:c r="F422" s="0" t="s">
        <x:v>296</x:v>
      </x:c>
      <x:c r="G422" s="0" t="s">
        <x:v>297</x:v>
      </x:c>
      <x:c r="H422" s="39" t="n">
        <x:v>58.27</x:v>
      </x:c>
      <x:c r="I422" s="0" t="s">
        <x:v>298</x:v>
      </x:c>
      <x:c r="J422" s="40">
        <x:f>ROUND(E422/I414* H422,5)</x:f>
      </x:c>
      <x:c r="K422" s="41" t="s"/>
    </x:row>
    <x:row r="423" spans="1:27">
      <x:c r="D423" s="42" t="s">
        <x:v>303</x:v>
      </x:c>
      <x:c r="E423" s="41" t="s"/>
      <x:c r="H423" s="41" t="s"/>
      <x:c r="K423" s="39">
        <x:f>SUM(J420:J422)</x:f>
      </x:c>
    </x:row>
    <x:row r="424" spans="1:27">
      <x:c r="B424" s="10" t="s">
        <x:v>304</x:v>
      </x:c>
      <x:c r="E424" s="41" t="s"/>
      <x:c r="H424" s="41" t="s"/>
      <x:c r="K424" s="41" t="s"/>
    </x:row>
    <x:row r="425" spans="1:27">
      <x:c r="B425" s="0" t="s">
        <x:v>517</x:v>
      </x:c>
      <x:c r="C425" s="0" t="s">
        <x:v>9</x:v>
      </x:c>
      <x:c r="D425" s="0" t="s">
        <x:v>518</x:v>
      </x:c>
      <x:c r="E425" s="38" t="n">
        <x:v>1.2</x:v>
      </x:c>
      <x:c r="G425" s="0" t="s">
        <x:v>297</x:v>
      </x:c>
      <x:c r="H425" s="39" t="n">
        <x:v>0.39</x:v>
      </x:c>
      <x:c r="I425" s="0" t="s">
        <x:v>298</x:v>
      </x:c>
      <x:c r="J425" s="40">
        <x:f>ROUND(E425* H425,5)</x:f>
      </x:c>
      <x:c r="K425" s="41" t="s"/>
    </x:row>
    <x:row r="426" spans="1:27">
      <x:c r="B426" s="0" t="s">
        <x:v>335</x:v>
      </x:c>
      <x:c r="C426" s="0" t="s">
        <x:v>9</x:v>
      </x:c>
      <x:c r="D426" s="0" t="s">
        <x:v>306</x:v>
      </x:c>
      <x:c r="E426" s="38" t="n">
        <x:v>0.05</x:v>
      </x:c>
      <x:c r="G426" s="0" t="s">
        <x:v>297</x:v>
      </x:c>
      <x:c r="H426" s="39" t="n">
        <x:v>1.62</x:v>
      </x:c>
      <x:c r="I426" s="0" t="s">
        <x:v>298</x:v>
      </x:c>
      <x:c r="J426" s="40">
        <x:f>ROUND(E426* H426,5)</x:f>
      </x:c>
      <x:c r="K426" s="41" t="s"/>
    </x:row>
    <x:row r="427" spans="1:27">
      <x:c r="D427" s="42" t="s">
        <x:v>311</x:v>
      </x:c>
      <x:c r="E427" s="41" t="s"/>
      <x:c r="H427" s="41" t="s"/>
      <x:c r="K427" s="39">
        <x:f>SUM(J425:J426)</x:f>
      </x:c>
    </x:row>
    <x:row r="428" spans="1:27">
      <x:c r="D428" s="42" t="s">
        <x:v>312</x:v>
      </x:c>
      <x:c r="E428" s="41" t="s"/>
      <x:c r="H428" s="41" t="s"/>
      <x:c r="K428" s="43">
        <x:f>SUM(J415:J427)</x:f>
      </x:c>
    </x:row>
    <x:row r="429" spans="1:27">
      <x:c r="D429" s="42" t="s">
        <x:v>355</x:v>
      </x:c>
      <x:c r="E429" s="41" t="s"/>
      <x:c r="H429" s="41" t="n">
        <x:v>5</x:v>
      </x:c>
      <x:c r="I429" s="0" t="s">
        <x:v>314</x:v>
      </x:c>
      <x:c r="K429" s="39">
        <x:f>ROUND(H429/100*K428,5)</x:f>
      </x:c>
    </x:row>
    <x:row r="430" spans="1:27">
      <x:c r="D430" s="42" t="s">
        <x:v>315</x:v>
      </x:c>
      <x:c r="E430" s="41" t="s"/>
      <x:c r="H430" s="41" t="s"/>
      <x:c r="K430" s="43">
        <x:f>SUM(K428:K429)</x:f>
      </x:c>
    </x:row>
    <x:row r="432" spans="1:27" customFormat="1" ht="45" customHeight="1">
      <x:c r="A432" s="31" t="s">
        <x:v>519</x:v>
      </x:c>
      <x:c r="B432" s="31" t="s">
        <x:v>152</x:v>
      </x:c>
      <x:c r="C432" s="32" t="s">
        <x:v>9</x:v>
      </x:c>
      <x:c r="D432" s="33" t="s">
        <x:v>153</x:v>
      </x:c>
      <x:c r="E432" s="32" t="s"/>
      <x:c r="F432" s="32" t="s"/>
      <x:c r="G432" s="32" t="s"/>
      <x:c r="H432" s="34" t="s">
        <x:v>290</x:v>
      </x:c>
      <x:c r="I432" s="35" t="n">
        <x:v>1</x:v>
      </x:c>
      <x:c r="J432" s="36" t="s"/>
      <x:c r="K432" s="37">
        <x:f>ROUND(K448,2)</x:f>
      </x:c>
      <x:c r="L432" s="33" t="s">
        <x:v>520</x:v>
      </x:c>
      <x:c r="M432" s="32" t="s"/>
      <x:c r="N432" s="32" t="s"/>
      <x:c r="O432" s="32" t="s"/>
      <x:c r="P432" s="32" t="s"/>
      <x:c r="Q432" s="32" t="s"/>
      <x:c r="R432" s="32" t="s"/>
      <x:c r="S432" s="32" t="s"/>
      <x:c r="T432" s="32" t="s"/>
      <x:c r="U432" s="32" t="s"/>
      <x:c r="V432" s="32" t="s"/>
      <x:c r="W432" s="32" t="s"/>
      <x:c r="X432" s="32" t="s"/>
      <x:c r="Y432" s="32" t="s"/>
      <x:c r="Z432" s="32" t="s"/>
      <x:c r="AA432" s="32" t="s"/>
    </x:row>
    <x:row r="433" spans="1:27">
      <x:c r="B433" s="10" t="s">
        <x:v>292</x:v>
      </x:c>
    </x:row>
    <x:row r="434" spans="1:27">
      <x:c r="B434" s="0" t="s">
        <x:v>330</x:v>
      </x:c>
      <x:c r="C434" s="0" t="s">
        <x:v>294</x:v>
      </x:c>
      <x:c r="D434" s="0" t="s">
        <x:v>295</x:v>
      </x:c>
      <x:c r="E434" s="38" t="n">
        <x:v>0.0667</x:v>
      </x:c>
      <x:c r="F434" s="0" t="s">
        <x:v>296</x:v>
      </x:c>
      <x:c r="G434" s="0" t="s">
        <x:v>297</x:v>
      </x:c>
      <x:c r="H434" s="39" t="n">
        <x:v>23.96</x:v>
      </x:c>
      <x:c r="I434" s="0" t="s">
        <x:v>298</x:v>
      </x:c>
      <x:c r="J434" s="40">
        <x:f>ROUND(E434/I432* H434,5)</x:f>
      </x:c>
      <x:c r="K434" s="41" t="s"/>
    </x:row>
    <x:row r="435" spans="1:27">
      <x:c r="B435" s="0" t="s">
        <x:v>341</x:v>
      </x:c>
      <x:c r="C435" s="0" t="s">
        <x:v>294</x:v>
      </x:c>
      <x:c r="D435" s="0" t="s">
        <x:v>342</x:v>
      </x:c>
      <x:c r="E435" s="38" t="n">
        <x:v>0.0167</x:v>
      </x:c>
      <x:c r="F435" s="0" t="s">
        <x:v>296</x:v>
      </x:c>
      <x:c r="G435" s="0" t="s">
        <x:v>297</x:v>
      </x:c>
      <x:c r="H435" s="39" t="n">
        <x:v>29.4</x:v>
      </x:c>
      <x:c r="I435" s="0" t="s">
        <x:v>298</x:v>
      </x:c>
      <x:c r="J435" s="40">
        <x:f>ROUND(E435/I432* H435,5)</x:f>
      </x:c>
      <x:c r="K435" s="41" t="s"/>
    </x:row>
    <x:row r="436" spans="1:27">
      <x:c r="D436" s="42" t="s">
        <x:v>299</x:v>
      </x:c>
      <x:c r="E436" s="41" t="s"/>
      <x:c r="H436" s="41" t="s"/>
      <x:c r="K436" s="39">
        <x:f>SUM(J434:J435)</x:f>
      </x:c>
    </x:row>
    <x:row r="437" spans="1:27">
      <x:c r="B437" s="10" t="s">
        <x:v>300</x:v>
      </x:c>
      <x:c r="E437" s="41" t="s"/>
      <x:c r="H437" s="41" t="s"/>
      <x:c r="K437" s="41" t="s"/>
    </x:row>
    <x:row r="438" spans="1:27">
      <x:c r="B438" s="0" t="s">
        <x:v>521</x:v>
      </x:c>
      <x:c r="C438" s="0" t="s">
        <x:v>294</x:v>
      </x:c>
      <x:c r="D438" s="0" t="s">
        <x:v>522</x:v>
      </x:c>
      <x:c r="E438" s="38" t="n">
        <x:v>0.0333</x:v>
      </x:c>
      <x:c r="F438" s="0" t="s">
        <x:v>296</x:v>
      </x:c>
      <x:c r="G438" s="0" t="s">
        <x:v>297</x:v>
      </x:c>
      <x:c r="H438" s="39" t="n">
        <x:v>41.11</x:v>
      </x:c>
      <x:c r="I438" s="0" t="s">
        <x:v>298</x:v>
      </x:c>
      <x:c r="J438" s="40">
        <x:f>ROUND(E438/I432* H438,5)</x:f>
      </x:c>
      <x:c r="K438" s="41" t="s"/>
    </x:row>
    <x:row r="439" spans="1:27">
      <x:c r="B439" s="0" t="s">
        <x:v>523</x:v>
      </x:c>
      <x:c r="C439" s="0" t="s">
        <x:v>294</x:v>
      </x:c>
      <x:c r="D439" s="0" t="s">
        <x:v>524</x:v>
      </x:c>
      <x:c r="E439" s="38" t="n">
        <x:v>0.0667</x:v>
      </x:c>
      <x:c r="F439" s="0" t="s">
        <x:v>296</x:v>
      </x:c>
      <x:c r="G439" s="0" t="s">
        <x:v>297</x:v>
      </x:c>
      <x:c r="H439" s="39" t="n">
        <x:v>6.02</x:v>
      </x:c>
      <x:c r="I439" s="0" t="s">
        <x:v>298</x:v>
      </x:c>
      <x:c r="J439" s="40">
        <x:f>ROUND(E439/I432* H439,5)</x:f>
      </x:c>
      <x:c r="K439" s="41" t="s"/>
    </x:row>
    <x:row r="440" spans="1:27">
      <x:c r="B440" s="0" t="s">
        <x:v>497</x:v>
      </x:c>
      <x:c r="C440" s="0" t="s">
        <x:v>294</x:v>
      </x:c>
      <x:c r="D440" s="0" t="s">
        <x:v>498</x:v>
      </x:c>
      <x:c r="E440" s="38" t="n">
        <x:v>0.0133</x:v>
      </x:c>
      <x:c r="F440" s="0" t="s">
        <x:v>296</x:v>
      </x:c>
      <x:c r="G440" s="0" t="s">
        <x:v>297</x:v>
      </x:c>
      <x:c r="H440" s="39" t="n">
        <x:v>39.02</x:v>
      </x:c>
      <x:c r="I440" s="0" t="s">
        <x:v>298</x:v>
      </x:c>
      <x:c r="J440" s="40">
        <x:f>ROUND(E440/I432* H440,5)</x:f>
      </x:c>
      <x:c r="K440" s="41" t="s"/>
    </x:row>
    <x:row r="441" spans="1:27">
      <x:c r="D441" s="42" t="s">
        <x:v>303</x:v>
      </x:c>
      <x:c r="E441" s="41" t="s"/>
      <x:c r="H441" s="41" t="s"/>
      <x:c r="K441" s="39">
        <x:f>SUM(J438:J440)</x:f>
      </x:c>
    </x:row>
    <x:row r="442" spans="1:27">
      <x:c r="B442" s="10" t="s">
        <x:v>304</x:v>
      </x:c>
      <x:c r="E442" s="41" t="s"/>
      <x:c r="H442" s="41" t="s"/>
      <x:c r="K442" s="41" t="s"/>
    </x:row>
    <x:row r="443" spans="1:27">
      <x:c r="B443" s="0" t="s">
        <x:v>335</x:v>
      </x:c>
      <x:c r="C443" s="0" t="s">
        <x:v>9</x:v>
      </x:c>
      <x:c r="D443" s="0" t="s">
        <x:v>306</x:v>
      </x:c>
      <x:c r="E443" s="38" t="n">
        <x:v>0.05</x:v>
      </x:c>
      <x:c r="G443" s="0" t="s">
        <x:v>297</x:v>
      </x:c>
      <x:c r="H443" s="39" t="n">
        <x:v>1.62</x:v>
      </x:c>
      <x:c r="I443" s="0" t="s">
        <x:v>298</x:v>
      </x:c>
      <x:c r="J443" s="40">
        <x:f>ROUND(E443* H443,5)</x:f>
      </x:c>
      <x:c r="K443" s="41" t="s"/>
    </x:row>
    <x:row r="444" spans="1:27">
      <x:c r="B444" s="0" t="s">
        <x:v>525</x:v>
      </x:c>
      <x:c r="C444" s="0" t="s">
        <x:v>9</x:v>
      </x:c>
      <x:c r="D444" s="0" t="s">
        <x:v>526</x:v>
      </x:c>
      <x:c r="E444" s="38" t="n">
        <x:v>1.2</x:v>
      </x:c>
      <x:c r="G444" s="0" t="s">
        <x:v>297</x:v>
      </x:c>
      <x:c r="H444" s="39" t="n">
        <x:v>22.46</x:v>
      </x:c>
      <x:c r="I444" s="0" t="s">
        <x:v>298</x:v>
      </x:c>
      <x:c r="J444" s="40">
        <x:f>ROUND(E444* H444,5)</x:f>
      </x:c>
      <x:c r="K444" s="41" t="s"/>
    </x:row>
    <x:row r="445" spans="1:27">
      <x:c r="D445" s="42" t="s">
        <x:v>311</x:v>
      </x:c>
      <x:c r="E445" s="41" t="s"/>
      <x:c r="H445" s="41" t="s"/>
      <x:c r="K445" s="39">
        <x:f>SUM(J443:J444)</x:f>
      </x:c>
    </x:row>
    <x:row r="446" spans="1:27">
      <x:c r="D446" s="42" t="s">
        <x:v>312</x:v>
      </x:c>
      <x:c r="E446" s="41" t="s"/>
      <x:c r="H446" s="41" t="s"/>
      <x:c r="K446" s="43">
        <x:f>SUM(J433:J445)</x:f>
      </x:c>
    </x:row>
    <x:row r="447" spans="1:27">
      <x:c r="D447" s="42" t="s">
        <x:v>355</x:v>
      </x:c>
      <x:c r="E447" s="41" t="s"/>
      <x:c r="H447" s="41" t="n">
        <x:v>5</x:v>
      </x:c>
      <x:c r="I447" s="0" t="s">
        <x:v>314</x:v>
      </x:c>
      <x:c r="K447" s="39">
        <x:f>ROUND(H447/100*K446,5)</x:f>
      </x:c>
    </x:row>
    <x:row r="448" spans="1:27">
      <x:c r="D448" s="42" t="s">
        <x:v>315</x:v>
      </x:c>
      <x:c r="E448" s="41" t="s"/>
      <x:c r="H448" s="41" t="s"/>
      <x:c r="K448" s="43">
        <x:f>SUM(K446:K447)</x:f>
      </x:c>
    </x:row>
    <x:row r="450" spans="1:27" customFormat="1" ht="45" customHeight="1">
      <x:c r="A450" s="31" t="s">
        <x:v>527</x:v>
      </x:c>
      <x:c r="B450" s="31" t="s">
        <x:v>15</x:v>
      </x:c>
      <x:c r="C450" s="32" t="s">
        <x:v>12</x:v>
      </x:c>
      <x:c r="D450" s="33" t="s">
        <x:v>16</x:v>
      </x:c>
      <x:c r="E450" s="32" t="s"/>
      <x:c r="F450" s="32" t="s"/>
      <x:c r="G450" s="32" t="s"/>
      <x:c r="H450" s="34" t="s">
        <x:v>290</x:v>
      </x:c>
      <x:c r="I450" s="35" t="n">
        <x:v>1</x:v>
      </x:c>
      <x:c r="J450" s="36" t="s"/>
      <x:c r="K450" s="37">
        <x:f>ROUND(K465,2)</x:f>
      </x:c>
      <x:c r="L450" s="33" t="s">
        <x:v>528</x:v>
      </x:c>
      <x:c r="M450" s="32" t="s"/>
      <x:c r="N450" s="32" t="s"/>
      <x:c r="O450" s="32" t="s"/>
      <x:c r="P450" s="32" t="s"/>
      <x:c r="Q450" s="32" t="s"/>
      <x:c r="R450" s="32" t="s"/>
      <x:c r="S450" s="32" t="s"/>
      <x:c r="T450" s="32" t="s"/>
      <x:c r="U450" s="32" t="s"/>
      <x:c r="V450" s="32" t="s"/>
      <x:c r="W450" s="32" t="s"/>
      <x:c r="X450" s="32" t="s"/>
      <x:c r="Y450" s="32" t="s"/>
      <x:c r="Z450" s="32" t="s"/>
      <x:c r="AA450" s="32" t="s"/>
    </x:row>
    <x:row r="451" spans="1:27">
      <x:c r="B451" s="10" t="s">
        <x:v>292</x:v>
      </x:c>
    </x:row>
    <x:row r="452" spans="1:27">
      <x:c r="B452" s="0" t="s">
        <x:v>330</x:v>
      </x:c>
      <x:c r="C452" s="0" t="s">
        <x:v>294</x:v>
      </x:c>
      <x:c r="D452" s="0" t="s">
        <x:v>295</x:v>
      </x:c>
      <x:c r="E452" s="38" t="n">
        <x:v>0.0073</x:v>
      </x:c>
      <x:c r="F452" s="0" t="s">
        <x:v>296</x:v>
      </x:c>
      <x:c r="G452" s="0" t="s">
        <x:v>297</x:v>
      </x:c>
      <x:c r="H452" s="39" t="n">
        <x:v>23.96</x:v>
      </x:c>
      <x:c r="I452" s="0" t="s">
        <x:v>298</x:v>
      </x:c>
      <x:c r="J452" s="40">
        <x:f>ROUND(E452/I450* H452,5)</x:f>
      </x:c>
      <x:c r="K452" s="41" t="s"/>
    </x:row>
    <x:row r="453" spans="1:27">
      <x:c r="B453" s="0" t="s">
        <x:v>341</x:v>
      </x:c>
      <x:c r="C453" s="0" t="s">
        <x:v>294</x:v>
      </x:c>
      <x:c r="D453" s="0" t="s">
        <x:v>342</x:v>
      </x:c>
      <x:c r="E453" s="38" t="n">
        <x:v>0.0012</x:v>
      </x:c>
      <x:c r="F453" s="0" t="s">
        <x:v>296</x:v>
      </x:c>
      <x:c r="G453" s="0" t="s">
        <x:v>297</x:v>
      </x:c>
      <x:c r="H453" s="39" t="n">
        <x:v>29.4</x:v>
      </x:c>
      <x:c r="I453" s="0" t="s">
        <x:v>298</x:v>
      </x:c>
      <x:c r="J453" s="40">
        <x:f>ROUND(E453/I450* H453,5)</x:f>
      </x:c>
      <x:c r="K453" s="41" t="s"/>
    </x:row>
    <x:row r="454" spans="1:27">
      <x:c r="B454" s="0" t="s">
        <x:v>343</x:v>
      </x:c>
      <x:c r="C454" s="0" t="s">
        <x:v>294</x:v>
      </x:c>
      <x:c r="D454" s="0" t="s">
        <x:v>344</x:v>
      </x:c>
      <x:c r="E454" s="38" t="n">
        <x:v>0.0073</x:v>
      </x:c>
      <x:c r="F454" s="0" t="s">
        <x:v>296</x:v>
      </x:c>
      <x:c r="G454" s="0" t="s">
        <x:v>297</x:v>
      </x:c>
      <x:c r="H454" s="39" t="n">
        <x:v>27.76</x:v>
      </x:c>
      <x:c r="I454" s="0" t="s">
        <x:v>298</x:v>
      </x:c>
      <x:c r="J454" s="40">
        <x:f>ROUND(E454/I450* H454,5)</x:f>
      </x:c>
      <x:c r="K454" s="41" t="s"/>
    </x:row>
    <x:row r="455" spans="1:27">
      <x:c r="D455" s="42" t="s">
        <x:v>299</x:v>
      </x:c>
      <x:c r="E455" s="41" t="s"/>
      <x:c r="H455" s="41" t="s"/>
      <x:c r="K455" s="39">
        <x:f>SUM(J452:J454)</x:f>
      </x:c>
    </x:row>
    <x:row r="456" spans="1:27">
      <x:c r="B456" s="10" t="s">
        <x:v>300</x:v>
      </x:c>
      <x:c r="E456" s="41" t="s"/>
      <x:c r="H456" s="41" t="s"/>
      <x:c r="K456" s="41" t="s"/>
    </x:row>
    <x:row r="457" spans="1:27">
      <x:c r="B457" s="0" t="s">
        <x:v>487</x:v>
      </x:c>
      <x:c r="C457" s="0" t="s">
        <x:v>294</x:v>
      </x:c>
      <x:c r="D457" s="0" t="s">
        <x:v>488</x:v>
      </x:c>
      <x:c r="E457" s="38" t="n">
        <x:v>0.0005</x:v>
      </x:c>
      <x:c r="F457" s="0" t="s">
        <x:v>296</x:v>
      </x:c>
      <x:c r="G457" s="0" t="s">
        <x:v>297</x:v>
      </x:c>
      <x:c r="H457" s="39" t="n">
        <x:v>58.27</x:v>
      </x:c>
      <x:c r="I457" s="0" t="s">
        <x:v>298</x:v>
      </x:c>
      <x:c r="J457" s="40">
        <x:f>ROUND(E457/I450* H457,5)</x:f>
      </x:c>
      <x:c r="K457" s="41" t="s"/>
    </x:row>
    <x:row r="458" spans="1:27">
      <x:c r="B458" s="0" t="s">
        <x:v>491</x:v>
      </x:c>
      <x:c r="C458" s="0" t="s">
        <x:v>294</x:v>
      </x:c>
      <x:c r="D458" s="0" t="s">
        <x:v>492</x:v>
      </x:c>
      <x:c r="E458" s="38" t="n">
        <x:v>0.0005</x:v>
      </x:c>
      <x:c r="F458" s="0" t="s">
        <x:v>296</x:v>
      </x:c>
      <x:c r="G458" s="0" t="s">
        <x:v>297</x:v>
      </x:c>
      <x:c r="H458" s="39" t="n">
        <x:v>70.71</x:v>
      </x:c>
      <x:c r="I458" s="0" t="s">
        <x:v>298</x:v>
      </x:c>
      <x:c r="J458" s="40">
        <x:f>ROUND(E458/I450* H458,5)</x:f>
      </x:c>
      <x:c r="K458" s="41" t="s"/>
    </x:row>
    <x:row r="459" spans="1:27">
      <x:c r="B459" s="0" t="s">
        <x:v>447</x:v>
      </x:c>
      <x:c r="C459" s="0" t="s">
        <x:v>294</x:v>
      </x:c>
      <x:c r="D459" s="0" t="s">
        <x:v>448</x:v>
      </x:c>
      <x:c r="E459" s="38" t="n">
        <x:v>0.0024</x:v>
      </x:c>
      <x:c r="F459" s="0" t="s">
        <x:v>296</x:v>
      </x:c>
      <x:c r="G459" s="0" t="s">
        <x:v>297</x:v>
      </x:c>
      <x:c r="H459" s="39" t="n">
        <x:v>40</x:v>
      </x:c>
      <x:c r="I459" s="0" t="s">
        <x:v>298</x:v>
      </x:c>
      <x:c r="J459" s="40">
        <x:f>ROUND(E459/I450* H459,5)</x:f>
      </x:c>
      <x:c r="K459" s="41" t="s"/>
    </x:row>
    <x:row r="460" spans="1:27">
      <x:c r="B460" s="0" t="s">
        <x:v>529</x:v>
      </x:c>
      <x:c r="C460" s="0" t="s">
        <x:v>294</x:v>
      </x:c>
      <x:c r="D460" s="0" t="s">
        <x:v>530</x:v>
      </x:c>
      <x:c r="E460" s="38" t="n">
        <x:v>0.0073</x:v>
      </x:c>
      <x:c r="F460" s="0" t="s">
        <x:v>296</x:v>
      </x:c>
      <x:c r="G460" s="0" t="s">
        <x:v>297</x:v>
      </x:c>
      <x:c r="H460" s="39" t="n">
        <x:v>2.67</x:v>
      </x:c>
      <x:c r="I460" s="0" t="s">
        <x:v>298</x:v>
      </x:c>
      <x:c r="J460" s="40">
        <x:f>ROUND(E460/I450* H460,5)</x:f>
      </x:c>
      <x:c r="K460" s="41" t="s"/>
    </x:row>
    <x:row r="461" spans="1:27">
      <x:c r="B461" s="0" t="s">
        <x:v>422</x:v>
      </x:c>
      <x:c r="C461" s="0" t="s">
        <x:v>294</x:v>
      </x:c>
      <x:c r="D461" s="0" t="s">
        <x:v>423</x:v>
      </x:c>
      <x:c r="E461" s="38" t="n">
        <x:v>0.0005</x:v>
      </x:c>
      <x:c r="F461" s="0" t="s">
        <x:v>296</x:v>
      </x:c>
      <x:c r="G461" s="0" t="s">
        <x:v>297</x:v>
      </x:c>
      <x:c r="H461" s="39" t="n">
        <x:v>67</x:v>
      </x:c>
      <x:c r="I461" s="0" t="s">
        <x:v>298</x:v>
      </x:c>
      <x:c r="J461" s="40">
        <x:f>ROUND(E461/I450* H461,5)</x:f>
      </x:c>
      <x:c r="K461" s="41" t="s"/>
    </x:row>
    <x:row r="462" spans="1:27">
      <x:c r="D462" s="42" t="s">
        <x:v>303</x:v>
      </x:c>
      <x:c r="E462" s="41" t="s"/>
      <x:c r="H462" s="41" t="s"/>
      <x:c r="K462" s="39">
        <x:f>SUM(J457:J461)</x:f>
      </x:c>
    </x:row>
    <x:row r="463" spans="1:27">
      <x:c r="D463" s="42" t="s">
        <x:v>312</x:v>
      </x:c>
      <x:c r="E463" s="41" t="s"/>
      <x:c r="H463" s="41" t="s"/>
      <x:c r="K463" s="43">
        <x:f>SUM(J451:J462)</x:f>
      </x:c>
    </x:row>
    <x:row r="464" spans="1:27">
      <x:c r="D464" s="42" t="s">
        <x:v>355</x:v>
      </x:c>
      <x:c r="E464" s="41" t="s"/>
      <x:c r="H464" s="41" t="n">
        <x:v>5</x:v>
      </x:c>
      <x:c r="I464" s="0" t="s">
        <x:v>314</x:v>
      </x:c>
      <x:c r="K464" s="39">
        <x:f>ROUND(H464/100*K463,5)</x:f>
      </x:c>
    </x:row>
    <x:row r="465" spans="1:27">
      <x:c r="D465" s="42" t="s">
        <x:v>315</x:v>
      </x:c>
      <x:c r="E465" s="41" t="s"/>
      <x:c r="H465" s="41" t="s"/>
      <x:c r="K465" s="43">
        <x:f>SUM(K463:K464)</x:f>
      </x:c>
    </x:row>
    <x:row r="467" spans="1:27" customFormat="1" ht="45" customHeight="1">
      <x:c r="A467" s="31" t="s">
        <x:v>531</x:v>
      </x:c>
      <x:c r="B467" s="31" t="s">
        <x:v>70</x:v>
      </x:c>
      <x:c r="C467" s="32" t="s">
        <x:v>9</x:v>
      </x:c>
      <x:c r="D467" s="33" t="s">
        <x:v>71</x:v>
      </x:c>
      <x:c r="E467" s="32" t="s"/>
      <x:c r="F467" s="32" t="s"/>
      <x:c r="G467" s="32" t="s"/>
      <x:c r="H467" s="34" t="s">
        <x:v>290</x:v>
      </x:c>
      <x:c r="I467" s="35" t="n">
        <x:v>1</x:v>
      </x:c>
      <x:c r="J467" s="36" t="s"/>
      <x:c r="K467" s="37">
        <x:f>ROUND(K484,2)</x:f>
      </x:c>
      <x:c r="L467" s="33" t="s">
        <x:v>532</x:v>
      </x:c>
      <x:c r="M467" s="32" t="s"/>
      <x:c r="N467" s="32" t="s"/>
      <x:c r="O467" s="32" t="s"/>
      <x:c r="P467" s="32" t="s"/>
      <x:c r="Q467" s="32" t="s"/>
      <x:c r="R467" s="32" t="s"/>
      <x:c r="S467" s="32" t="s"/>
      <x:c r="T467" s="32" t="s"/>
      <x:c r="U467" s="32" t="s"/>
      <x:c r="V467" s="32" t="s"/>
      <x:c r="W467" s="32" t="s"/>
      <x:c r="X467" s="32" t="s"/>
      <x:c r="Y467" s="32" t="s"/>
      <x:c r="Z467" s="32" t="s"/>
      <x:c r="AA467" s="32" t="s"/>
    </x:row>
    <x:row r="468" spans="1:27">
      <x:c r="B468" s="10" t="s">
        <x:v>292</x:v>
      </x:c>
    </x:row>
    <x:row r="469" spans="1:27">
      <x:c r="B469" s="0" t="s">
        <x:v>376</x:v>
      </x:c>
      <x:c r="C469" s="0" t="s">
        <x:v>294</x:v>
      </x:c>
      <x:c r="D469" s="0" t="s">
        <x:v>364</x:v>
      </x:c>
      <x:c r="E469" s="38" t="n">
        <x:v>0.125</x:v>
      </x:c>
      <x:c r="F469" s="0" t="s">
        <x:v>296</x:v>
      </x:c>
      <x:c r="G469" s="0" t="s">
        <x:v>297</x:v>
      </x:c>
      <x:c r="H469" s="39" t="n">
        <x:v>23.17</x:v>
      </x:c>
      <x:c r="I469" s="0" t="s">
        <x:v>298</x:v>
      </x:c>
      <x:c r="J469" s="40">
        <x:f>ROUND(E469/I467* H469,5)</x:f>
      </x:c>
      <x:c r="K469" s="41" t="s"/>
    </x:row>
    <x:row r="470" spans="1:27">
      <x:c r="B470" s="0" t="s">
        <x:v>533</x:v>
      </x:c>
      <x:c r="C470" s="0" t="s">
        <x:v>294</x:v>
      </x:c>
      <x:c r="D470" s="0" t="s">
        <x:v>534</x:v>
      </x:c>
      <x:c r="E470" s="38" t="n">
        <x:v>0.0625</x:v>
      </x:c>
      <x:c r="F470" s="0" t="s">
        <x:v>296</x:v>
      </x:c>
      <x:c r="G470" s="0" t="s">
        <x:v>297</x:v>
      </x:c>
      <x:c r="H470" s="39" t="n">
        <x:v>20.48</x:v>
      </x:c>
      <x:c r="I470" s="0" t="s">
        <x:v>298</x:v>
      </x:c>
      <x:c r="J470" s="40">
        <x:f>ROUND(E470/I467* H470,5)</x:f>
      </x:c>
      <x:c r="K470" s="41" t="s"/>
    </x:row>
    <x:row r="471" spans="1:27">
      <x:c r="B471" s="0" t="s">
        <x:v>343</x:v>
      </x:c>
      <x:c r="C471" s="0" t="s">
        <x:v>294</x:v>
      </x:c>
      <x:c r="D471" s="0" t="s">
        <x:v>344</x:v>
      </x:c>
      <x:c r="E471" s="38" t="n">
        <x:v>0.0625</x:v>
      </x:c>
      <x:c r="F471" s="0" t="s">
        <x:v>296</x:v>
      </x:c>
      <x:c r="G471" s="0" t="s">
        <x:v>297</x:v>
      </x:c>
      <x:c r="H471" s="39" t="n">
        <x:v>27.76</x:v>
      </x:c>
      <x:c r="I471" s="0" t="s">
        <x:v>298</x:v>
      </x:c>
      <x:c r="J471" s="40">
        <x:f>ROUND(E471/I467* H471,5)</x:f>
      </x:c>
      <x:c r="K471" s="41" t="s"/>
    </x:row>
    <x:row r="472" spans="1:27">
      <x:c r="B472" s="0" t="s">
        <x:v>341</x:v>
      </x:c>
      <x:c r="C472" s="0" t="s">
        <x:v>294</x:v>
      </x:c>
      <x:c r="D472" s="0" t="s">
        <x:v>342</x:v>
      </x:c>
      <x:c r="E472" s="38" t="n">
        <x:v>0.0156</x:v>
      </x:c>
      <x:c r="F472" s="0" t="s">
        <x:v>296</x:v>
      </x:c>
      <x:c r="G472" s="0" t="s">
        <x:v>297</x:v>
      </x:c>
      <x:c r="H472" s="39" t="n">
        <x:v>29.4</x:v>
      </x:c>
      <x:c r="I472" s="0" t="s">
        <x:v>298</x:v>
      </x:c>
      <x:c r="J472" s="40">
        <x:f>ROUND(E472/I467* H472,5)</x:f>
      </x:c>
      <x:c r="K472" s="41" t="s"/>
    </x:row>
    <x:row r="473" spans="1:27">
      <x:c r="D473" s="42" t="s">
        <x:v>299</x:v>
      </x:c>
      <x:c r="E473" s="41" t="s"/>
      <x:c r="H473" s="41" t="s"/>
      <x:c r="K473" s="39">
        <x:f>SUM(J469:J472)</x:f>
      </x:c>
    </x:row>
    <x:row r="474" spans="1:27">
      <x:c r="B474" s="10" t="s">
        <x:v>300</x:v>
      </x:c>
      <x:c r="E474" s="41" t="s"/>
      <x:c r="H474" s="41" t="s"/>
      <x:c r="K474" s="41" t="s"/>
    </x:row>
    <x:row r="475" spans="1:27">
      <x:c r="B475" s="0" t="s">
        <x:v>535</x:v>
      </x:c>
      <x:c r="C475" s="0" t="s">
        <x:v>294</x:v>
      </x:c>
      <x:c r="D475" s="0" t="s">
        <x:v>536</x:v>
      </x:c>
      <x:c r="E475" s="38" t="n">
        <x:v>0.0625</x:v>
      </x:c>
      <x:c r="F475" s="0" t="s">
        <x:v>296</x:v>
      </x:c>
      <x:c r="G475" s="0" t="s">
        <x:v>297</x:v>
      </x:c>
      <x:c r="H475" s="39" t="n">
        <x:v>17.23</x:v>
      </x:c>
      <x:c r="I475" s="0" t="s">
        <x:v>298</x:v>
      </x:c>
      <x:c r="J475" s="40">
        <x:f>ROUND(E475/I467* H475,5)</x:f>
      </x:c>
      <x:c r="K475" s="41" t="s"/>
    </x:row>
    <x:row r="476" spans="1:27">
      <x:c r="B476" s="0" t="s">
        <x:v>537</x:v>
      </x:c>
      <x:c r="C476" s="0" t="s">
        <x:v>294</x:v>
      </x:c>
      <x:c r="D476" s="0" t="s">
        <x:v>538</x:v>
      </x:c>
      <x:c r="E476" s="38" t="n">
        <x:v>0.0208</x:v>
      </x:c>
      <x:c r="F476" s="0" t="s">
        <x:v>296</x:v>
      </x:c>
      <x:c r="G476" s="0" t="s">
        <x:v>297</x:v>
      </x:c>
      <x:c r="H476" s="39" t="n">
        <x:v>98.63</x:v>
      </x:c>
      <x:c r="I476" s="0" t="s">
        <x:v>298</x:v>
      </x:c>
      <x:c r="J476" s="40">
        <x:f>ROUND(E476/I467* H476,5)</x:f>
      </x:c>
      <x:c r="K476" s="41" t="s"/>
    </x:row>
    <x:row r="477" spans="1:27">
      <x:c r="B477" s="0" t="s">
        <x:v>539</x:v>
      </x:c>
      <x:c r="C477" s="0" t="s">
        <x:v>294</x:v>
      </x:c>
      <x:c r="D477" s="0" t="s">
        <x:v>540</x:v>
      </x:c>
      <x:c r="E477" s="38" t="n">
        <x:v>0.125</x:v>
      </x:c>
      <x:c r="F477" s="0" t="s">
        <x:v>296</x:v>
      </x:c>
      <x:c r="G477" s="0" t="s">
        <x:v>297</x:v>
      </x:c>
      <x:c r="H477" s="39" t="n">
        <x:v>1.71</x:v>
      </x:c>
      <x:c r="I477" s="0" t="s">
        <x:v>298</x:v>
      </x:c>
      <x:c r="J477" s="40">
        <x:f>ROUND(E477/I467* H477,5)</x:f>
      </x:c>
      <x:c r="K477" s="41" t="s"/>
    </x:row>
    <x:row r="478" spans="1:27">
      <x:c r="D478" s="42" t="s">
        <x:v>303</x:v>
      </x:c>
      <x:c r="E478" s="41" t="s"/>
      <x:c r="H478" s="41" t="s"/>
      <x:c r="K478" s="39">
        <x:f>SUM(J475:J477)</x:f>
      </x:c>
    </x:row>
    <x:row r="479" spans="1:27">
      <x:c r="B479" s="10" t="s">
        <x:v>304</x:v>
      </x:c>
      <x:c r="E479" s="41" t="s"/>
      <x:c r="H479" s="41" t="s"/>
      <x:c r="K479" s="41" t="s"/>
    </x:row>
    <x:row r="480" spans="1:27">
      <x:c r="B480" s="0" t="s">
        <x:v>541</x:v>
      </x:c>
      <x:c r="C480" s="0" t="s">
        <x:v>9</x:v>
      </x:c>
      <x:c r="D480" s="0" t="s">
        <x:v>542</x:v>
      </x:c>
      <x:c r="E480" s="38" t="n">
        <x:v>1.05</x:v>
      </x:c>
      <x:c r="G480" s="0" t="s">
        <x:v>297</x:v>
      </x:c>
      <x:c r="H480" s="39" t="n">
        <x:v>63.75</x:v>
      </x:c>
      <x:c r="I480" s="0" t="s">
        <x:v>298</x:v>
      </x:c>
      <x:c r="J480" s="40">
        <x:f>ROUND(E480* H480,5)</x:f>
      </x:c>
      <x:c r="K480" s="41" t="s"/>
    </x:row>
    <x:row r="481" spans="1:27">
      <x:c r="D481" s="42" t="s">
        <x:v>311</x:v>
      </x:c>
      <x:c r="E481" s="41" t="s"/>
      <x:c r="H481" s="41" t="s"/>
      <x:c r="K481" s="39">
        <x:f>SUM(J480:J480)</x:f>
      </x:c>
    </x:row>
    <x:row r="482" spans="1:27">
      <x:c r="D482" s="42" t="s">
        <x:v>312</x:v>
      </x:c>
      <x:c r="E482" s="41" t="s"/>
      <x:c r="H482" s="41" t="s"/>
      <x:c r="K482" s="43">
        <x:f>SUM(J468:J481)</x:f>
      </x:c>
    </x:row>
    <x:row r="483" spans="1:27">
      <x:c r="D483" s="42" t="s">
        <x:v>355</x:v>
      </x:c>
      <x:c r="E483" s="41" t="s"/>
      <x:c r="H483" s="41" t="n">
        <x:v>5</x:v>
      </x:c>
      <x:c r="I483" s="0" t="s">
        <x:v>314</x:v>
      </x:c>
      <x:c r="K483" s="39">
        <x:f>ROUND(H483/100*K482,5)</x:f>
      </x:c>
    </x:row>
    <x:row r="484" spans="1:27">
      <x:c r="D484" s="42" t="s">
        <x:v>315</x:v>
      </x:c>
      <x:c r="E484" s="41" t="s"/>
      <x:c r="H484" s="41" t="s"/>
      <x:c r="K484" s="43">
        <x:f>SUM(K482:K483)</x:f>
      </x:c>
    </x:row>
    <x:row r="486" spans="1:27" customFormat="1" ht="45" customHeight="1">
      <x:c r="A486" s="31" t="s">
        <x:v>543</x:v>
      </x:c>
      <x:c r="B486" s="31" t="s">
        <x:v>80</x:v>
      </x:c>
      <x:c r="C486" s="32" t="s">
        <x:v>81</x:v>
      </x:c>
      <x:c r="D486" s="33" t="s">
        <x:v>82</x:v>
      </x:c>
      <x:c r="E486" s="32" t="s"/>
      <x:c r="F486" s="32" t="s"/>
      <x:c r="G486" s="32" t="s"/>
      <x:c r="H486" s="34" t="s">
        <x:v>290</x:v>
      </x:c>
      <x:c r="I486" s="35" t="n">
        <x:v>435</x:v>
      </x:c>
      <x:c r="J486" s="36" t="s"/>
      <x:c r="K486" s="37">
        <x:f>ROUND(K503,2)</x:f>
      </x:c>
      <x:c r="L486" s="33" t="s">
        <x:v>544</x:v>
      </x:c>
      <x:c r="M486" s="32" t="s"/>
      <x:c r="N486" s="32" t="s"/>
      <x:c r="O486" s="32" t="s"/>
      <x:c r="P486" s="32" t="s"/>
      <x:c r="Q486" s="32" t="s"/>
      <x:c r="R486" s="32" t="s"/>
      <x:c r="S486" s="32" t="s"/>
      <x:c r="T486" s="32" t="s"/>
      <x:c r="U486" s="32" t="s"/>
      <x:c r="V486" s="32" t="s"/>
      <x:c r="W486" s="32" t="s"/>
      <x:c r="X486" s="32" t="s"/>
      <x:c r="Y486" s="32" t="s"/>
      <x:c r="Z486" s="32" t="s"/>
      <x:c r="AA486" s="32" t="s"/>
    </x:row>
    <x:row r="487" spans="1:27">
      <x:c r="B487" s="10" t="s">
        <x:v>292</x:v>
      </x:c>
    </x:row>
    <x:row r="488" spans="1:27">
      <x:c r="B488" s="0" t="s">
        <x:v>343</x:v>
      </x:c>
      <x:c r="C488" s="0" t="s">
        <x:v>294</x:v>
      </x:c>
      <x:c r="D488" s="0" t="s">
        <x:v>344</x:v>
      </x:c>
      <x:c r="E488" s="38" t="n">
        <x:v>2</x:v>
      </x:c>
      <x:c r="F488" s="0" t="s">
        <x:v>296</x:v>
      </x:c>
      <x:c r="G488" s="0" t="s">
        <x:v>297</x:v>
      </x:c>
      <x:c r="H488" s="39" t="n">
        <x:v>27.76</x:v>
      </x:c>
      <x:c r="I488" s="0" t="s">
        <x:v>298</x:v>
      </x:c>
      <x:c r="J488" s="40">
        <x:f>ROUND(E488/I486* H488,5)</x:f>
      </x:c>
      <x:c r="K488" s="41" t="s"/>
    </x:row>
    <x:row r="489" spans="1:27">
      <x:c r="B489" s="0" t="s">
        <x:v>341</x:v>
      </x:c>
      <x:c r="C489" s="0" t="s">
        <x:v>294</x:v>
      </x:c>
      <x:c r="D489" s="0" t="s">
        <x:v>342</x:v>
      </x:c>
      <x:c r="E489" s="38" t="n">
        <x:v>0.2</x:v>
      </x:c>
      <x:c r="F489" s="0" t="s">
        <x:v>296</x:v>
      </x:c>
      <x:c r="G489" s="0" t="s">
        <x:v>297</x:v>
      </x:c>
      <x:c r="H489" s="39" t="n">
        <x:v>29.4</x:v>
      </x:c>
      <x:c r="I489" s="0" t="s">
        <x:v>298</x:v>
      </x:c>
      <x:c r="J489" s="40">
        <x:f>ROUND(E489/I486* H489,5)</x:f>
      </x:c>
      <x:c r="K489" s="41" t="s"/>
    </x:row>
    <x:row r="490" spans="1:27">
      <x:c r="B490" s="0" t="s">
        <x:v>533</x:v>
      </x:c>
      <x:c r="C490" s="0" t="s">
        <x:v>294</x:v>
      </x:c>
      <x:c r="D490" s="0" t="s">
        <x:v>534</x:v>
      </x:c>
      <x:c r="E490" s="38" t="n">
        <x:v>2</x:v>
      </x:c>
      <x:c r="F490" s="0" t="s">
        <x:v>296</x:v>
      </x:c>
      <x:c r="G490" s="0" t="s">
        <x:v>297</x:v>
      </x:c>
      <x:c r="H490" s="39" t="n">
        <x:v>20.48</x:v>
      </x:c>
      <x:c r="I490" s="0" t="s">
        <x:v>298</x:v>
      </x:c>
      <x:c r="J490" s="40">
        <x:f>ROUND(E490/I486* H490,5)</x:f>
      </x:c>
      <x:c r="K490" s="41" t="s"/>
    </x:row>
    <x:row r="491" spans="1:27">
      <x:c r="D491" s="42" t="s">
        <x:v>299</x:v>
      </x:c>
      <x:c r="E491" s="41" t="s"/>
      <x:c r="H491" s="41" t="s"/>
      <x:c r="K491" s="39">
        <x:f>SUM(J488:J490)</x:f>
      </x:c>
    </x:row>
    <x:row r="492" spans="1:27">
      <x:c r="B492" s="10" t="s">
        <x:v>300</x:v>
      </x:c>
      <x:c r="E492" s="41" t="s"/>
      <x:c r="H492" s="41" t="s"/>
      <x:c r="K492" s="41" t="s"/>
    </x:row>
    <x:row r="493" spans="1:27">
      <x:c r="B493" s="0" t="s">
        <x:v>545</x:v>
      </x:c>
      <x:c r="C493" s="0" t="s">
        <x:v>294</x:v>
      </x:c>
      <x:c r="D493" s="0" t="s">
        <x:v>546</x:v>
      </x:c>
      <x:c r="E493" s="38" t="n">
        <x:v>0.5</x:v>
      </x:c>
      <x:c r="F493" s="0" t="s">
        <x:v>296</x:v>
      </x:c>
      <x:c r="G493" s="0" t="s">
        <x:v>297</x:v>
      </x:c>
      <x:c r="H493" s="39" t="n">
        <x:v>2.3</x:v>
      </x:c>
      <x:c r="I493" s="0" t="s">
        <x:v>298</x:v>
      </x:c>
      <x:c r="J493" s="40">
        <x:f>ROUND(E493/I486* H493,5)</x:f>
      </x:c>
      <x:c r="K493" s="41" t="s"/>
    </x:row>
    <x:row r="494" spans="1:27">
      <x:c r="B494" s="0" t="s">
        <x:v>459</x:v>
      </x:c>
      <x:c r="C494" s="0" t="s">
        <x:v>294</x:v>
      </x:c>
      <x:c r="D494" s="0" t="s">
        <x:v>460</x:v>
      </x:c>
      <x:c r="E494" s="38" t="n">
        <x:v>0.1</x:v>
      </x:c>
      <x:c r="F494" s="0" t="s">
        <x:v>296</x:v>
      </x:c>
      <x:c r="G494" s="0" t="s">
        <x:v>297</x:v>
      </x:c>
      <x:c r="H494" s="39" t="n">
        <x:v>40.27</x:v>
      </x:c>
      <x:c r="I494" s="0" t="s">
        <x:v>298</x:v>
      </x:c>
      <x:c r="J494" s="40">
        <x:f>ROUND(E494/I486* H494,5)</x:f>
      </x:c>
      <x:c r="K494" s="41" t="s"/>
    </x:row>
    <x:row r="495" spans="1:27">
      <x:c r="B495" s="0" t="s">
        <x:v>547</x:v>
      </x:c>
      <x:c r="C495" s="0" t="s">
        <x:v>294</x:v>
      </x:c>
      <x:c r="D495" s="0" t="s">
        <x:v>548</x:v>
      </x:c>
      <x:c r="E495" s="38" t="n">
        <x:v>0.5</x:v>
      </x:c>
      <x:c r="F495" s="0" t="s">
        <x:v>296</x:v>
      </x:c>
      <x:c r="G495" s="0" t="s">
        <x:v>297</x:v>
      </x:c>
      <x:c r="H495" s="39" t="n">
        <x:v>2.47</x:v>
      </x:c>
      <x:c r="I495" s="0" t="s">
        <x:v>298</x:v>
      </x:c>
      <x:c r="J495" s="40">
        <x:f>ROUND(E495/I486* H495,5)</x:f>
      </x:c>
      <x:c r="K495" s="41" t="s"/>
    </x:row>
    <x:row r="496" spans="1:27">
      <x:c r="D496" s="42" t="s">
        <x:v>303</x:v>
      </x:c>
      <x:c r="E496" s="41" t="s"/>
      <x:c r="H496" s="41" t="s"/>
      <x:c r="K496" s="39">
        <x:f>SUM(J493:J495)</x:f>
      </x:c>
    </x:row>
    <x:row r="497" spans="1:27">
      <x:c r="B497" s="10" t="s">
        <x:v>304</x:v>
      </x:c>
      <x:c r="E497" s="41" t="s"/>
      <x:c r="H497" s="41" t="s"/>
      <x:c r="K497" s="41" t="s"/>
    </x:row>
    <x:row r="498" spans="1:27">
      <x:c r="B498" s="0" t="s">
        <x:v>549</x:v>
      </x:c>
      <x:c r="C498" s="0" t="s">
        <x:v>81</x:v>
      </x:c>
      <x:c r="D498" s="0" t="s">
        <x:v>550</x:v>
      </x:c>
      <x:c r="E498" s="38" t="n">
        <x:v>0.01</x:v>
      </x:c>
      <x:c r="G498" s="0" t="s">
        <x:v>297</x:v>
      </x:c>
      <x:c r="H498" s="39" t="n">
        <x:v>1.21</x:v>
      </x:c>
      <x:c r="I498" s="0" t="s">
        <x:v>298</x:v>
      </x:c>
      <x:c r="J498" s="40">
        <x:f>ROUND(E498* H498,5)</x:f>
      </x:c>
      <x:c r="K498" s="41" t="s"/>
    </x:row>
    <x:row r="499" spans="1:27">
      <x:c r="B499" s="0" t="s">
        <x:v>551</x:v>
      </x:c>
      <x:c r="C499" s="0" t="s">
        <x:v>81</x:v>
      </x:c>
      <x:c r="D499" s="0" t="s">
        <x:v>552</x:v>
      </x:c>
      <x:c r="E499" s="38" t="n">
        <x:v>1.05</x:v>
      </x:c>
      <x:c r="G499" s="0" t="s">
        <x:v>297</x:v>
      </x:c>
      <x:c r="H499" s="39" t="n">
        <x:v>0.7</x:v>
      </x:c>
      <x:c r="I499" s="0" t="s">
        <x:v>298</x:v>
      </x:c>
      <x:c r="J499" s="40">
        <x:f>ROUND(E499* H499,5)</x:f>
      </x:c>
      <x:c r="K499" s="41" t="s"/>
    </x:row>
    <x:row r="500" spans="1:27">
      <x:c r="D500" s="42" t="s">
        <x:v>311</x:v>
      </x:c>
      <x:c r="E500" s="41" t="s"/>
      <x:c r="H500" s="41" t="s"/>
      <x:c r="K500" s="39">
        <x:f>SUM(J498:J499)</x:f>
      </x:c>
    </x:row>
    <x:row r="501" spans="1:27">
      <x:c r="D501" s="42" t="s">
        <x:v>312</x:v>
      </x:c>
      <x:c r="E501" s="41" t="s"/>
      <x:c r="H501" s="41" t="s"/>
      <x:c r="K501" s="43">
        <x:f>SUM(J487:J500)</x:f>
      </x:c>
    </x:row>
    <x:row r="502" spans="1:27">
      <x:c r="D502" s="42" t="s">
        <x:v>355</x:v>
      </x:c>
      <x:c r="E502" s="41" t="s"/>
      <x:c r="H502" s="41" t="n">
        <x:v>5</x:v>
      </x:c>
      <x:c r="I502" s="0" t="s">
        <x:v>314</x:v>
      </x:c>
      <x:c r="K502" s="39">
        <x:f>ROUND(H502/100*K501,5)</x:f>
      </x:c>
    </x:row>
    <x:row r="503" spans="1:27">
      <x:c r="D503" s="42" t="s">
        <x:v>315</x:v>
      </x:c>
      <x:c r="E503" s="41" t="s"/>
      <x:c r="H503" s="41" t="s"/>
      <x:c r="K503" s="43">
        <x:f>SUM(K501:K502)</x:f>
      </x:c>
    </x:row>
    <x:row r="505" spans="1:27" customFormat="1" ht="45" customHeight="1">
      <x:c r="A505" s="31" t="s">
        <x:v>553</x:v>
      </x:c>
      <x:c r="B505" s="31" t="s">
        <x:v>138</x:v>
      </x:c>
      <x:c r="C505" s="32" t="s">
        <x:v>12</x:v>
      </x:c>
      <x:c r="D505" s="33" t="s">
        <x:v>139</x:v>
      </x:c>
      <x:c r="E505" s="32" t="s"/>
      <x:c r="F505" s="32" t="s"/>
      <x:c r="G505" s="32" t="s"/>
      <x:c r="H505" s="34" t="s">
        <x:v>290</x:v>
      </x:c>
      <x:c r="I505" s="35" t="n">
        <x:v>9</x:v>
      </x:c>
      <x:c r="J505" s="36" t="s"/>
      <x:c r="K505" s="37">
        <x:f>ROUND(K525,2)</x:f>
      </x:c>
      <x:c r="L505" s="33" t="s">
        <x:v>139</x:v>
      </x:c>
      <x:c r="M505" s="32" t="s"/>
      <x:c r="N505" s="32" t="s"/>
      <x:c r="O505" s="32" t="s"/>
      <x:c r="P505" s="32" t="s"/>
      <x:c r="Q505" s="32" t="s"/>
      <x:c r="R505" s="32" t="s"/>
      <x:c r="S505" s="32" t="s"/>
      <x:c r="T505" s="32" t="s"/>
      <x:c r="U505" s="32" t="s"/>
      <x:c r="V505" s="32" t="s"/>
      <x:c r="W505" s="32" t="s"/>
      <x:c r="X505" s="32" t="s"/>
      <x:c r="Y505" s="32" t="s"/>
      <x:c r="Z505" s="32" t="s"/>
      <x:c r="AA505" s="32" t="s"/>
    </x:row>
    <x:row r="506" spans="1:27">
      <x:c r="B506" s="10" t="s">
        <x:v>292</x:v>
      </x:c>
    </x:row>
    <x:row r="507" spans="1:27">
      <x:c r="B507" s="0" t="s">
        <x:v>341</x:v>
      </x:c>
      <x:c r="C507" s="0" t="s">
        <x:v>294</x:v>
      </x:c>
      <x:c r="D507" s="0" t="s">
        <x:v>342</x:v>
      </x:c>
      <x:c r="E507" s="38" t="n">
        <x:v>1</x:v>
      </x:c>
      <x:c r="F507" s="0" t="s">
        <x:v>296</x:v>
      </x:c>
      <x:c r="G507" s="0" t="s">
        <x:v>297</x:v>
      </x:c>
      <x:c r="H507" s="39" t="n">
        <x:v>29.4</x:v>
      </x:c>
      <x:c r="I507" s="0" t="s">
        <x:v>298</x:v>
      </x:c>
      <x:c r="J507" s="40">
        <x:f>ROUND(E507/I505* H507,5)</x:f>
      </x:c>
      <x:c r="K507" s="41" t="s"/>
    </x:row>
    <x:row r="508" spans="1:27">
      <x:c r="B508" s="0" t="s">
        <x:v>343</x:v>
      </x:c>
      <x:c r="C508" s="0" t="s">
        <x:v>294</x:v>
      </x:c>
      <x:c r="D508" s="0" t="s">
        <x:v>344</x:v>
      </x:c>
      <x:c r="E508" s="38" t="n">
        <x:v>4</x:v>
      </x:c>
      <x:c r="F508" s="0" t="s">
        <x:v>296</x:v>
      </x:c>
      <x:c r="G508" s="0" t="s">
        <x:v>297</x:v>
      </x:c>
      <x:c r="H508" s="39" t="n">
        <x:v>27.76</x:v>
      </x:c>
      <x:c r="I508" s="0" t="s">
        <x:v>298</x:v>
      </x:c>
      <x:c r="J508" s="40">
        <x:f>ROUND(E508/I505* H508,5)</x:f>
      </x:c>
      <x:c r="K508" s="41" t="s"/>
    </x:row>
    <x:row r="509" spans="1:27">
      <x:c r="B509" s="0" t="s">
        <x:v>533</x:v>
      </x:c>
      <x:c r="C509" s="0" t="s">
        <x:v>294</x:v>
      </x:c>
      <x:c r="D509" s="0" t="s">
        <x:v>534</x:v>
      </x:c>
      <x:c r="E509" s="38" t="n">
        <x:v>3</x:v>
      </x:c>
      <x:c r="F509" s="0" t="s">
        <x:v>296</x:v>
      </x:c>
      <x:c r="G509" s="0" t="s">
        <x:v>297</x:v>
      </x:c>
      <x:c r="H509" s="39" t="n">
        <x:v>20.48</x:v>
      </x:c>
      <x:c r="I509" s="0" t="s">
        <x:v>298</x:v>
      </x:c>
      <x:c r="J509" s="40">
        <x:f>ROUND(E509/I505* H509,5)</x:f>
      </x:c>
      <x:c r="K509" s="41" t="s"/>
    </x:row>
    <x:row r="510" spans="1:27">
      <x:c r="B510" s="0" t="s">
        <x:v>376</x:v>
      </x:c>
      <x:c r="C510" s="0" t="s">
        <x:v>294</x:v>
      </x:c>
      <x:c r="D510" s="0" t="s">
        <x:v>364</x:v>
      </x:c>
      <x:c r="E510" s="38" t="n">
        <x:v>3</x:v>
      </x:c>
      <x:c r="F510" s="0" t="s">
        <x:v>296</x:v>
      </x:c>
      <x:c r="G510" s="0" t="s">
        <x:v>297</x:v>
      </x:c>
      <x:c r="H510" s="39" t="n">
        <x:v>23.17</x:v>
      </x:c>
      <x:c r="I510" s="0" t="s">
        <x:v>298</x:v>
      </x:c>
      <x:c r="J510" s="40">
        <x:f>ROUND(E510/I505* H510,5)</x:f>
      </x:c>
      <x:c r="K510" s="41" t="s"/>
    </x:row>
    <x:row r="511" spans="1:27">
      <x:c r="D511" s="42" t="s">
        <x:v>299</x:v>
      </x:c>
      <x:c r="E511" s="41" t="s"/>
      <x:c r="H511" s="41" t="s"/>
      <x:c r="K511" s="39">
        <x:f>SUM(J507:J510)</x:f>
      </x:c>
    </x:row>
    <x:row r="512" spans="1:27">
      <x:c r="B512" s="10" t="s">
        <x:v>300</x:v>
      </x:c>
      <x:c r="E512" s="41" t="s"/>
      <x:c r="H512" s="41" t="s"/>
      <x:c r="K512" s="41" t="s"/>
    </x:row>
    <x:row r="513" spans="1:27">
      <x:c r="B513" s="0" t="s">
        <x:v>554</x:v>
      </x:c>
      <x:c r="C513" s="0" t="s">
        <x:v>294</x:v>
      </x:c>
      <x:c r="D513" s="0" t="s">
        <x:v>555</x:v>
      </x:c>
      <x:c r="E513" s="38" t="n">
        <x:v>1</x:v>
      </x:c>
      <x:c r="F513" s="0" t="s">
        <x:v>296</x:v>
      </x:c>
      <x:c r="G513" s="0" t="s">
        <x:v>297</x:v>
      </x:c>
      <x:c r="H513" s="39" t="n">
        <x:v>6.82</x:v>
      </x:c>
      <x:c r="I513" s="0" t="s">
        <x:v>298</x:v>
      </x:c>
      <x:c r="J513" s="40">
        <x:f>ROUND(E513/I505* H513,5)</x:f>
      </x:c>
      <x:c r="K513" s="41" t="s"/>
    </x:row>
    <x:row r="514" spans="1:27">
      <x:c r="B514" s="0" t="s">
        <x:v>556</x:v>
      </x:c>
      <x:c r="C514" s="0" t="s">
        <x:v>294</x:v>
      </x:c>
      <x:c r="D514" s="0" t="s">
        <x:v>557</x:v>
      </x:c>
      <x:c r="E514" s="38" t="n">
        <x:v>0.2</x:v>
      </x:c>
      <x:c r="F514" s="0" t="s">
        <x:v>296</x:v>
      </x:c>
      <x:c r="G514" s="0" t="s">
        <x:v>297</x:v>
      </x:c>
      <x:c r="H514" s="39" t="n">
        <x:v>52.69</x:v>
      </x:c>
      <x:c r="I514" s="0" t="s">
        <x:v>298</x:v>
      </x:c>
      <x:c r="J514" s="40">
        <x:f>ROUND(E514/I505* H514,5)</x:f>
      </x:c>
      <x:c r="K514" s="41" t="s"/>
    </x:row>
    <x:row r="515" spans="1:27">
      <x:c r="D515" s="42" t="s">
        <x:v>303</x:v>
      </x:c>
      <x:c r="E515" s="41" t="s"/>
      <x:c r="H515" s="41" t="s"/>
      <x:c r="K515" s="39">
        <x:f>SUM(J513:J514)</x:f>
      </x:c>
    </x:row>
    <x:row r="516" spans="1:27">
      <x:c r="B516" s="10" t="s">
        <x:v>304</x:v>
      </x:c>
      <x:c r="E516" s="41" t="s"/>
      <x:c r="H516" s="41" t="s"/>
      <x:c r="K516" s="41" t="s"/>
    </x:row>
    <x:row r="517" spans="1:27">
      <x:c r="B517" s="0" t="s">
        <x:v>558</x:v>
      </x:c>
      <x:c r="C517" s="0" t="s">
        <x:v>12</x:v>
      </x:c>
      <x:c r="D517" s="0" t="s">
        <x:v>559</x:v>
      </x:c>
      <x:c r="E517" s="38" t="n">
        <x:v>1</x:v>
      </x:c>
      <x:c r="G517" s="0" t="s">
        <x:v>297</x:v>
      </x:c>
      <x:c r="H517" s="39" t="n">
        <x:v>1.3</x:v>
      </x:c>
      <x:c r="I517" s="0" t="s">
        <x:v>298</x:v>
      </x:c>
      <x:c r="J517" s="40">
        <x:f>ROUND(E517* H517,5)</x:f>
      </x:c>
      <x:c r="K517" s="41" t="s"/>
    </x:row>
    <x:row r="518" spans="1:27">
      <x:c r="B518" s="0" t="s">
        <x:v>560</x:v>
      </x:c>
      <x:c r="C518" s="0" t="s">
        <x:v>66</x:v>
      </x:c>
      <x:c r="D518" s="0" t="s">
        <x:v>561</x:v>
      </x:c>
      <x:c r="E518" s="38" t="n">
        <x:v>0.4</x:v>
      </x:c>
      <x:c r="G518" s="0" t="s">
        <x:v>297</x:v>
      </x:c>
      <x:c r="H518" s="39" t="n">
        <x:v>1.69</x:v>
      </x:c>
      <x:c r="I518" s="0" t="s">
        <x:v>298</x:v>
      </x:c>
      <x:c r="J518" s="40">
        <x:f>ROUND(E518* H518,5)</x:f>
      </x:c>
      <x:c r="K518" s="41" t="s"/>
    </x:row>
    <x:row r="519" spans="1:27">
      <x:c r="B519" s="0" t="s">
        <x:v>562</x:v>
      </x:c>
      <x:c r="C519" s="0" t="s">
        <x:v>563</x:v>
      </x:c>
      <x:c r="D519" s="0" t="s">
        <x:v>564</x:v>
      </x:c>
      <x:c r="E519" s="38" t="n">
        <x:v>0.03</x:v>
      </x:c>
      <x:c r="G519" s="0" t="s">
        <x:v>297</x:v>
      </x:c>
      <x:c r="H519" s="39" t="n">
        <x:v>20.68</x:v>
      </x:c>
      <x:c r="I519" s="0" t="s">
        <x:v>298</x:v>
      </x:c>
      <x:c r="J519" s="40">
        <x:f>ROUND(E519* H519,5)</x:f>
      </x:c>
      <x:c r="K519" s="41" t="s"/>
    </x:row>
    <x:row r="520" spans="1:27">
      <x:c r="B520" s="0" t="s">
        <x:v>565</x:v>
      </x:c>
      <x:c r="C520" s="0" t="s">
        <x:v>53</x:v>
      </x:c>
      <x:c r="D520" s="0" t="s">
        <x:v>566</x:v>
      </x:c>
      <x:c r="E520" s="38" t="n">
        <x:v>3</x:v>
      </x:c>
      <x:c r="G520" s="0" t="s">
        <x:v>297</x:v>
      </x:c>
      <x:c r="H520" s="39" t="n">
        <x:v>0.44</x:v>
      </x:c>
      <x:c r="I520" s="0" t="s">
        <x:v>298</x:v>
      </x:c>
      <x:c r="J520" s="40">
        <x:f>ROUND(E520* H520,5)</x:f>
      </x:c>
      <x:c r="K520" s="41" t="s"/>
    </x:row>
    <x:row r="521" spans="1:27">
      <x:c r="B521" s="0" t="s">
        <x:v>567</x:v>
      </x:c>
      <x:c r="C521" s="0" t="s">
        <x:v>568</x:v>
      </x:c>
      <x:c r="D521" s="0" t="s">
        <x:v>569</x:v>
      </x:c>
      <x:c r="E521" s="38" t="n">
        <x:v>0.075</x:v>
      </x:c>
      <x:c r="G521" s="0" t="s">
        <x:v>297</x:v>
      </x:c>
      <x:c r="H521" s="39" t="n">
        <x:v>2.69</x:v>
      </x:c>
      <x:c r="I521" s="0" t="s">
        <x:v>298</x:v>
      </x:c>
      <x:c r="J521" s="40">
        <x:f>ROUND(E521* H521,5)</x:f>
      </x:c>
      <x:c r="K521" s="41" t="s"/>
    </x:row>
    <x:row r="522" spans="1:27">
      <x:c r="D522" s="42" t="s">
        <x:v>311</x:v>
      </x:c>
      <x:c r="E522" s="41" t="s"/>
      <x:c r="H522" s="41" t="s"/>
      <x:c r="K522" s="39">
        <x:f>SUM(J517:J521)</x:f>
      </x:c>
    </x:row>
    <x:row r="523" spans="1:27">
      <x:c r="D523" s="42" t="s">
        <x:v>312</x:v>
      </x:c>
      <x:c r="E523" s="41" t="s"/>
      <x:c r="H523" s="41" t="s"/>
      <x:c r="K523" s="43">
        <x:f>SUM(J506:J522)</x:f>
      </x:c>
    </x:row>
    <x:row r="524" spans="1:27">
      <x:c r="D524" s="42" t="s">
        <x:v>355</x:v>
      </x:c>
      <x:c r="E524" s="41" t="s"/>
      <x:c r="H524" s="41" t="n">
        <x:v>5</x:v>
      </x:c>
      <x:c r="I524" s="0" t="s">
        <x:v>314</x:v>
      </x:c>
      <x:c r="K524" s="39">
        <x:f>ROUND(H524/100*K523,5)</x:f>
      </x:c>
    </x:row>
    <x:row r="525" spans="1:27">
      <x:c r="D525" s="42" t="s">
        <x:v>315</x:v>
      </x:c>
      <x:c r="E525" s="41" t="s"/>
      <x:c r="H525" s="41" t="s"/>
      <x:c r="K525" s="43">
        <x:f>SUM(K523:K524)</x:f>
      </x:c>
    </x:row>
    <x:row r="527" spans="1:27" customFormat="1" ht="45" customHeight="1">
      <x:c r="A527" s="31" t="s">
        <x:v>570</x:v>
      </x:c>
      <x:c r="B527" s="31" t="s">
        <x:v>78</x:v>
      </x:c>
      <x:c r="C527" s="32" t="s">
        <x:v>12</x:v>
      </x:c>
      <x:c r="D527" s="33" t="s">
        <x:v>79</x:v>
      </x:c>
      <x:c r="E527" s="32" t="s"/>
      <x:c r="F527" s="32" t="s"/>
      <x:c r="G527" s="32" t="s"/>
      <x:c r="H527" s="34" t="s">
        <x:v>290</x:v>
      </x:c>
      <x:c r="I527" s="35" t="n">
        <x:v>1</x:v>
      </x:c>
      <x:c r="J527" s="36" t="s"/>
      <x:c r="K527" s="37">
        <x:f>ROUND(K542,2)</x:f>
      </x:c>
      <x:c r="L527" s="33" t="s">
        <x:v>571</x:v>
      </x:c>
      <x:c r="M527" s="32" t="s"/>
      <x:c r="N527" s="32" t="s"/>
      <x:c r="O527" s="32" t="s"/>
      <x:c r="P527" s="32" t="s"/>
      <x:c r="Q527" s="32" t="s"/>
      <x:c r="R527" s="32" t="s"/>
      <x:c r="S527" s="32" t="s"/>
      <x:c r="T527" s="32" t="s"/>
      <x:c r="U527" s="32" t="s"/>
      <x:c r="V527" s="32" t="s"/>
      <x:c r="W527" s="32" t="s"/>
      <x:c r="X527" s="32" t="s"/>
      <x:c r="Y527" s="32" t="s"/>
      <x:c r="Z527" s="32" t="s"/>
      <x:c r="AA527" s="32" t="s"/>
    </x:row>
    <x:row r="528" spans="1:27">
      <x:c r="B528" s="10" t="s">
        <x:v>292</x:v>
      </x:c>
    </x:row>
    <x:row r="529" spans="1:27">
      <x:c r="B529" s="0" t="s">
        <x:v>341</x:v>
      </x:c>
      <x:c r="C529" s="0" t="s">
        <x:v>294</x:v>
      </x:c>
      <x:c r="D529" s="0" t="s">
        <x:v>342</x:v>
      </x:c>
      <x:c r="E529" s="38" t="n">
        <x:v>0.0294</x:v>
      </x:c>
      <x:c r="F529" s="0" t="s">
        <x:v>296</x:v>
      </x:c>
      <x:c r="G529" s="0" t="s">
        <x:v>297</x:v>
      </x:c>
      <x:c r="H529" s="39" t="n">
        <x:v>29.4</x:v>
      </x:c>
      <x:c r="I529" s="0" t="s">
        <x:v>298</x:v>
      </x:c>
      <x:c r="J529" s="40">
        <x:f>ROUND(E529/I527* H529,5)</x:f>
      </x:c>
      <x:c r="K529" s="41" t="s"/>
    </x:row>
    <x:row r="530" spans="1:27">
      <x:c r="B530" s="0" t="s">
        <x:v>343</x:v>
      </x:c>
      <x:c r="C530" s="0" t="s">
        <x:v>294</x:v>
      </x:c>
      <x:c r="D530" s="0" t="s">
        <x:v>344</x:v>
      </x:c>
      <x:c r="E530" s="38" t="n">
        <x:v>0.0882</x:v>
      </x:c>
      <x:c r="F530" s="0" t="s">
        <x:v>296</x:v>
      </x:c>
      <x:c r="G530" s="0" t="s">
        <x:v>297</x:v>
      </x:c>
      <x:c r="H530" s="39" t="n">
        <x:v>27.76</x:v>
      </x:c>
      <x:c r="I530" s="0" t="s">
        <x:v>298</x:v>
      </x:c>
      <x:c r="J530" s="40">
        <x:f>ROUND(E530/I527* H530,5)</x:f>
      </x:c>
      <x:c r="K530" s="41" t="s"/>
    </x:row>
    <x:row r="531" spans="1:27">
      <x:c r="B531" s="0" t="s">
        <x:v>533</x:v>
      </x:c>
      <x:c r="C531" s="0" t="s">
        <x:v>294</x:v>
      </x:c>
      <x:c r="D531" s="0" t="s">
        <x:v>534</x:v>
      </x:c>
      <x:c r="E531" s="38" t="n">
        <x:v>0.0588</x:v>
      </x:c>
      <x:c r="F531" s="0" t="s">
        <x:v>296</x:v>
      </x:c>
      <x:c r="G531" s="0" t="s">
        <x:v>297</x:v>
      </x:c>
      <x:c r="H531" s="39" t="n">
        <x:v>20.48</x:v>
      </x:c>
      <x:c r="I531" s="0" t="s">
        <x:v>298</x:v>
      </x:c>
      <x:c r="J531" s="40">
        <x:f>ROUND(E531/I527* H531,5)</x:f>
      </x:c>
      <x:c r="K531" s="41" t="s"/>
    </x:row>
    <x:row r="532" spans="1:27">
      <x:c r="B532" s="0" t="s">
        <x:v>376</x:v>
      </x:c>
      <x:c r="C532" s="0" t="s">
        <x:v>294</x:v>
      </x:c>
      <x:c r="D532" s="0" t="s">
        <x:v>364</x:v>
      </x:c>
      <x:c r="E532" s="38" t="n">
        <x:v>0.0294</x:v>
      </x:c>
      <x:c r="F532" s="0" t="s">
        <x:v>296</x:v>
      </x:c>
      <x:c r="G532" s="0" t="s">
        <x:v>297</x:v>
      </x:c>
      <x:c r="H532" s="39" t="n">
        <x:v>23.17</x:v>
      </x:c>
      <x:c r="I532" s="0" t="s">
        <x:v>298</x:v>
      </x:c>
      <x:c r="J532" s="40">
        <x:f>ROUND(E532/I527* H532,5)</x:f>
      </x:c>
      <x:c r="K532" s="41" t="s"/>
    </x:row>
    <x:row r="533" spans="1:27">
      <x:c r="D533" s="42" t="s">
        <x:v>299</x:v>
      </x:c>
      <x:c r="E533" s="41" t="s"/>
      <x:c r="H533" s="41" t="s"/>
      <x:c r="K533" s="39">
        <x:f>SUM(J529:J532)</x:f>
      </x:c>
    </x:row>
    <x:row r="534" spans="1:27">
      <x:c r="B534" s="10" t="s">
        <x:v>300</x:v>
      </x:c>
      <x:c r="E534" s="41" t="s"/>
      <x:c r="H534" s="41" t="s"/>
      <x:c r="K534" s="41" t="s"/>
    </x:row>
    <x:row r="535" spans="1:27">
      <x:c r="B535" s="0" t="s">
        <x:v>572</x:v>
      </x:c>
      <x:c r="C535" s="0" t="s">
        <x:v>294</x:v>
      </x:c>
      <x:c r="D535" s="0" t="s">
        <x:v>573</x:v>
      </x:c>
      <x:c r="E535" s="38" t="n">
        <x:v>0.0294</x:v>
      </x:c>
      <x:c r="F535" s="0" t="s">
        <x:v>296</x:v>
      </x:c>
      <x:c r="G535" s="0" t="s">
        <x:v>297</x:v>
      </x:c>
      <x:c r="H535" s="39" t="n">
        <x:v>100.59</x:v>
      </x:c>
      <x:c r="I535" s="0" t="s">
        <x:v>298</x:v>
      </x:c>
      <x:c r="J535" s="40">
        <x:f>ROUND(E535/I527* H535,5)</x:f>
      </x:c>
      <x:c r="K535" s="41" t="s"/>
    </x:row>
    <x:row r="536" spans="1:27">
      <x:c r="D536" s="42" t="s">
        <x:v>303</x:v>
      </x:c>
      <x:c r="E536" s="41" t="s"/>
      <x:c r="H536" s="41" t="s"/>
      <x:c r="K536" s="39">
        <x:f>SUM(J535:J535)</x:f>
      </x:c>
    </x:row>
    <x:row r="537" spans="1:27">
      <x:c r="B537" s="10" t="s">
        <x:v>304</x:v>
      </x:c>
      <x:c r="E537" s="41" t="s"/>
      <x:c r="H537" s="41" t="s"/>
      <x:c r="K537" s="41" t="s"/>
    </x:row>
    <x:row r="538" spans="1:27">
      <x:c r="B538" s="0" t="s">
        <x:v>574</x:v>
      </x:c>
      <x:c r="C538" s="0" t="s">
        <x:v>12</x:v>
      </x:c>
      <x:c r="D538" s="0" t="s">
        <x:v>575</x:v>
      </x:c>
      <x:c r="E538" s="38" t="n">
        <x:v>1</x:v>
      </x:c>
      <x:c r="G538" s="0" t="s">
        <x:v>297</x:v>
      </x:c>
      <x:c r="H538" s="39" t="n">
        <x:v>29.33</x:v>
      </x:c>
      <x:c r="I538" s="0" t="s">
        <x:v>298</x:v>
      </x:c>
      <x:c r="J538" s="40">
        <x:f>ROUND(E538* H538,5)</x:f>
      </x:c>
      <x:c r="K538" s="41" t="s"/>
    </x:row>
    <x:row r="539" spans="1:27">
      <x:c r="D539" s="42" t="s">
        <x:v>311</x:v>
      </x:c>
      <x:c r="E539" s="41" t="s"/>
      <x:c r="H539" s="41" t="s"/>
      <x:c r="K539" s="39">
        <x:f>SUM(J538:J538)</x:f>
      </x:c>
    </x:row>
    <x:row r="540" spans="1:27">
      <x:c r="D540" s="42" t="s">
        <x:v>312</x:v>
      </x:c>
      <x:c r="E540" s="41" t="s"/>
      <x:c r="H540" s="41" t="s"/>
      <x:c r="K540" s="43">
        <x:f>SUM(J528:J539)</x:f>
      </x:c>
    </x:row>
    <x:row r="541" spans="1:27">
      <x:c r="D541" s="42" t="s">
        <x:v>355</x:v>
      </x:c>
      <x:c r="E541" s="41" t="s"/>
      <x:c r="H541" s="41" t="n">
        <x:v>5</x:v>
      </x:c>
      <x:c r="I541" s="0" t="s">
        <x:v>314</x:v>
      </x:c>
      <x:c r="K541" s="39">
        <x:f>ROUND(H541/100*K540,5)</x:f>
      </x:c>
    </x:row>
    <x:row r="542" spans="1:27">
      <x:c r="D542" s="42" t="s">
        <x:v>315</x:v>
      </x:c>
      <x:c r="E542" s="41" t="s"/>
      <x:c r="H542" s="41" t="s"/>
      <x:c r="K542" s="43">
        <x:f>SUM(K540:K541)</x:f>
      </x:c>
    </x:row>
    <x:row r="544" spans="1:27" customFormat="1" ht="45" customHeight="1">
      <x:c r="A544" s="31" t="s">
        <x:v>576</x:v>
      </x:c>
      <x:c r="B544" s="31" t="s">
        <x:v>89</x:v>
      </x:c>
      <x:c r="C544" s="32" t="s">
        <x:v>9</x:v>
      </x:c>
      <x:c r="D544" s="33" t="s">
        <x:v>90</x:v>
      </x:c>
      <x:c r="E544" s="32" t="s"/>
      <x:c r="F544" s="32" t="s"/>
      <x:c r="G544" s="32" t="s"/>
      <x:c r="H544" s="34" t="s">
        <x:v>290</x:v>
      </x:c>
      <x:c r="I544" s="35" t="n">
        <x:v>1</x:v>
      </x:c>
      <x:c r="J544" s="36" t="s"/>
      <x:c r="K544" s="37">
        <x:f>ROUND(K562,2)</x:f>
      </x:c>
      <x:c r="L544" s="33" t="s">
        <x:v>90</x:v>
      </x:c>
      <x:c r="M544" s="32" t="s"/>
      <x:c r="N544" s="32" t="s"/>
      <x:c r="O544" s="32" t="s"/>
      <x:c r="P544" s="32" t="s"/>
      <x:c r="Q544" s="32" t="s"/>
      <x:c r="R544" s="32" t="s"/>
      <x:c r="S544" s="32" t="s"/>
      <x:c r="T544" s="32" t="s"/>
      <x:c r="U544" s="32" t="s"/>
      <x:c r="V544" s="32" t="s"/>
      <x:c r="W544" s="32" t="s"/>
      <x:c r="X544" s="32" t="s"/>
      <x:c r="Y544" s="32" t="s"/>
      <x:c r="Z544" s="32" t="s"/>
      <x:c r="AA544" s="32" t="s"/>
    </x:row>
    <x:row r="545" spans="1:27">
      <x:c r="B545" s="10" t="s">
        <x:v>292</x:v>
      </x:c>
    </x:row>
    <x:row r="546" spans="1:27">
      <x:c r="B546" s="0" t="s">
        <x:v>341</x:v>
      </x:c>
      <x:c r="C546" s="0" t="s">
        <x:v>294</x:v>
      </x:c>
      <x:c r="D546" s="0" t="s">
        <x:v>342</x:v>
      </x:c>
      <x:c r="E546" s="38" t="n">
        <x:v>0.015</x:v>
      </x:c>
      <x:c r="F546" s="0" t="s">
        <x:v>296</x:v>
      </x:c>
      <x:c r="G546" s="0" t="s">
        <x:v>297</x:v>
      </x:c>
      <x:c r="H546" s="39" t="n">
        <x:v>29.4</x:v>
      </x:c>
      <x:c r="I546" s="0" t="s">
        <x:v>298</x:v>
      </x:c>
      <x:c r="J546" s="40">
        <x:f>ROUND(E546/I544* H546,5)</x:f>
      </x:c>
      <x:c r="K546" s="41" t="s"/>
    </x:row>
    <x:row r="547" spans="1:27">
      <x:c r="B547" s="0" t="s">
        <x:v>343</x:v>
      </x:c>
      <x:c r="C547" s="0" t="s">
        <x:v>294</x:v>
      </x:c>
      <x:c r="D547" s="0" t="s">
        <x:v>344</x:v>
      </x:c>
      <x:c r="E547" s="38" t="n">
        <x:v>0.0597</x:v>
      </x:c>
      <x:c r="F547" s="0" t="s">
        <x:v>296</x:v>
      </x:c>
      <x:c r="G547" s="0" t="s">
        <x:v>297</x:v>
      </x:c>
      <x:c r="H547" s="39" t="n">
        <x:v>27.76</x:v>
      </x:c>
      <x:c r="I547" s="0" t="s">
        <x:v>298</x:v>
      </x:c>
      <x:c r="J547" s="40">
        <x:f>ROUND(E547/I544* H547,5)</x:f>
      </x:c>
      <x:c r="K547" s="41" t="s"/>
    </x:row>
    <x:row r="548" spans="1:27">
      <x:c r="B548" s="0" t="s">
        <x:v>533</x:v>
      </x:c>
      <x:c r="C548" s="0" t="s">
        <x:v>294</x:v>
      </x:c>
      <x:c r="D548" s="0" t="s">
        <x:v>534</x:v>
      </x:c>
      <x:c r="E548" s="38" t="n">
        <x:v>0.0448</x:v>
      </x:c>
      <x:c r="F548" s="0" t="s">
        <x:v>296</x:v>
      </x:c>
      <x:c r="G548" s="0" t="s">
        <x:v>297</x:v>
      </x:c>
      <x:c r="H548" s="39" t="n">
        <x:v>20.48</x:v>
      </x:c>
      <x:c r="I548" s="0" t="s">
        <x:v>298</x:v>
      </x:c>
      <x:c r="J548" s="40">
        <x:f>ROUND(E548/I544* H548,5)</x:f>
      </x:c>
      <x:c r="K548" s="41" t="s"/>
    </x:row>
    <x:row r="549" spans="1:27">
      <x:c r="B549" s="0" t="s">
        <x:v>330</x:v>
      </x:c>
      <x:c r="C549" s="0" t="s">
        <x:v>294</x:v>
      </x:c>
      <x:c r="D549" s="0" t="s">
        <x:v>295</x:v>
      </x:c>
      <x:c r="E549" s="38" t="n">
        <x:v>0.0298</x:v>
      </x:c>
      <x:c r="F549" s="0" t="s">
        <x:v>296</x:v>
      </x:c>
      <x:c r="G549" s="0" t="s">
        <x:v>297</x:v>
      </x:c>
      <x:c r="H549" s="39" t="n">
        <x:v>23.96</x:v>
      </x:c>
      <x:c r="I549" s="0" t="s">
        <x:v>298</x:v>
      </x:c>
      <x:c r="J549" s="40">
        <x:f>ROUND(E549/I544* H549,5)</x:f>
      </x:c>
      <x:c r="K549" s="41" t="s"/>
    </x:row>
    <x:row r="550" spans="1:27">
      <x:c r="D550" s="42" t="s">
        <x:v>299</x:v>
      </x:c>
      <x:c r="E550" s="41" t="s"/>
      <x:c r="H550" s="41" t="s"/>
      <x:c r="K550" s="39">
        <x:f>SUM(J546:J549)</x:f>
      </x:c>
    </x:row>
    <x:row r="551" spans="1:27">
      <x:c r="B551" s="10" t="s">
        <x:v>300</x:v>
      </x:c>
      <x:c r="E551" s="41" t="s"/>
      <x:c r="H551" s="41" t="s"/>
      <x:c r="K551" s="41" t="s"/>
    </x:row>
    <x:row r="552" spans="1:27">
      <x:c r="B552" s="0" t="s">
        <x:v>521</x:v>
      </x:c>
      <x:c r="C552" s="0" t="s">
        <x:v>294</x:v>
      </x:c>
      <x:c r="D552" s="0" t="s">
        <x:v>522</x:v>
      </x:c>
      <x:c r="E552" s="38" t="n">
        <x:v>0.0019</x:v>
      </x:c>
      <x:c r="F552" s="0" t="s">
        <x:v>296</x:v>
      </x:c>
      <x:c r="G552" s="0" t="s">
        <x:v>297</x:v>
      </x:c>
      <x:c r="H552" s="39" t="n">
        <x:v>41.11</x:v>
      </x:c>
      <x:c r="I552" s="0" t="s">
        <x:v>298</x:v>
      </x:c>
      <x:c r="J552" s="40">
        <x:f>ROUND(E552/I544* H552,5)</x:f>
      </x:c>
      <x:c r="K552" s="41" t="s"/>
    </x:row>
    <x:row r="553" spans="1:27">
      <x:c r="B553" s="0" t="s">
        <x:v>556</x:v>
      </x:c>
      <x:c r="C553" s="0" t="s">
        <x:v>294</x:v>
      </x:c>
      <x:c r="D553" s="0" t="s">
        <x:v>557</x:v>
      </x:c>
      <x:c r="E553" s="38" t="n">
        <x:v>0.0074</x:v>
      </x:c>
      <x:c r="F553" s="0" t="s">
        <x:v>296</x:v>
      </x:c>
      <x:c r="G553" s="0" t="s">
        <x:v>297</x:v>
      </x:c>
      <x:c r="H553" s="39" t="n">
        <x:v>52.69</x:v>
      </x:c>
      <x:c r="I553" s="0" t="s">
        <x:v>298</x:v>
      </x:c>
      <x:c r="J553" s="40">
        <x:f>ROUND(E553/I544* H553,5)</x:f>
      </x:c>
      <x:c r="K553" s="41" t="s"/>
    </x:row>
    <x:row r="554" spans="1:27">
      <x:c r="D554" s="42" t="s">
        <x:v>303</x:v>
      </x:c>
      <x:c r="E554" s="41" t="s"/>
      <x:c r="H554" s="41" t="s"/>
      <x:c r="K554" s="39">
        <x:f>SUM(J552:J553)</x:f>
      </x:c>
    </x:row>
    <x:row r="555" spans="1:27">
      <x:c r="B555" s="10" t="s">
        <x:v>304</x:v>
      </x:c>
      <x:c r="E555" s="41" t="s"/>
      <x:c r="H555" s="41" t="s"/>
      <x:c r="K555" s="41" t="s"/>
    </x:row>
    <x:row r="556" spans="1:27">
      <x:c r="B556" s="0" t="s">
        <x:v>577</x:v>
      </x:c>
      <x:c r="C556" s="0" t="s">
        <x:v>9</x:v>
      </x:c>
      <x:c r="D556" s="0" t="s">
        <x:v>578</x:v>
      </x:c>
      <x:c r="E556" s="38" t="n">
        <x:v>0.033</x:v>
      </x:c>
      <x:c r="G556" s="0" t="s">
        <x:v>297</x:v>
      </x:c>
      <x:c r="H556" s="39" t="n">
        <x:v>14.59</x:v>
      </x:c>
      <x:c r="I556" s="0" t="s">
        <x:v>298</x:v>
      </x:c>
      <x:c r="J556" s="40">
        <x:f>ROUND(E556* H556,5)</x:f>
      </x:c>
      <x:c r="K556" s="41" t="s"/>
    </x:row>
    <x:row r="557" spans="1:27">
      <x:c r="B557" s="0" t="s">
        <x:v>579</x:v>
      </x:c>
      <x:c r="C557" s="0" t="s">
        <x:v>9</x:v>
      </x:c>
      <x:c r="D557" s="0" t="s">
        <x:v>580</x:v>
      </x:c>
      <x:c r="E557" s="38" t="n">
        <x:v>1</x:v>
      </x:c>
      <x:c r="G557" s="0" t="s">
        <x:v>297</x:v>
      </x:c>
      <x:c r="H557" s="39" t="n">
        <x:v>7.38</x:v>
      </x:c>
      <x:c r="I557" s="0" t="s">
        <x:v>298</x:v>
      </x:c>
      <x:c r="J557" s="40">
        <x:f>ROUND(E557* H557,5)</x:f>
      </x:c>
      <x:c r="K557" s="41" t="s"/>
    </x:row>
    <x:row r="558" spans="1:27">
      <x:c r="B558" s="0" t="s">
        <x:v>565</x:v>
      </x:c>
      <x:c r="C558" s="0" t="s">
        <x:v>53</x:v>
      </x:c>
      <x:c r="D558" s="0" t="s">
        <x:v>566</x:v>
      </x:c>
      <x:c r="E558" s="38" t="n">
        <x:v>0.15</x:v>
      </x:c>
      <x:c r="G558" s="0" t="s">
        <x:v>297</x:v>
      </x:c>
      <x:c r="H558" s="39" t="n">
        <x:v>0.44</x:v>
      </x:c>
      <x:c r="I558" s="0" t="s">
        <x:v>298</x:v>
      </x:c>
      <x:c r="J558" s="40">
        <x:f>ROUND(E558* H558,5)</x:f>
      </x:c>
      <x:c r="K558" s="41" t="s"/>
    </x:row>
    <x:row r="559" spans="1:27">
      <x:c r="D559" s="42" t="s">
        <x:v>311</x:v>
      </x:c>
      <x:c r="E559" s="41" t="s"/>
      <x:c r="H559" s="41" t="s"/>
      <x:c r="K559" s="39">
        <x:f>SUM(J556:J558)</x:f>
      </x:c>
    </x:row>
    <x:row r="560" spans="1:27">
      <x:c r="D560" s="42" t="s">
        <x:v>312</x:v>
      </x:c>
      <x:c r="E560" s="41" t="s"/>
      <x:c r="H560" s="41" t="s"/>
      <x:c r="K560" s="43">
        <x:f>SUM(J545:J559)</x:f>
      </x:c>
    </x:row>
    <x:row r="561" spans="1:27">
      <x:c r="D561" s="42" t="s">
        <x:v>355</x:v>
      </x:c>
      <x:c r="E561" s="41" t="s"/>
      <x:c r="H561" s="41" t="n">
        <x:v>5</x:v>
      </x:c>
      <x:c r="I561" s="0" t="s">
        <x:v>314</x:v>
      </x:c>
      <x:c r="K561" s="39">
        <x:f>ROUND(H561/100*K560,5)</x:f>
      </x:c>
    </x:row>
    <x:row r="562" spans="1:27">
      <x:c r="D562" s="42" t="s">
        <x:v>315</x:v>
      </x:c>
      <x:c r="E562" s="41" t="s"/>
      <x:c r="H562" s="41" t="s"/>
      <x:c r="K562" s="43">
        <x:f>SUM(K560:K561)</x:f>
      </x:c>
    </x:row>
    <x:row r="564" spans="1:27" customFormat="1" ht="45" customHeight="1">
      <x:c r="A564" s="31" t="s">
        <x:v>581</x:v>
      </x:c>
      <x:c r="B564" s="31" t="s">
        <x:v>107</x:v>
      </x:c>
      <x:c r="C564" s="32" t="s">
        <x:v>12</x:v>
      </x:c>
      <x:c r="D564" s="33" t="s">
        <x:v>108</x:v>
      </x:c>
      <x:c r="E564" s="32" t="s"/>
      <x:c r="F564" s="32" t="s"/>
      <x:c r="G564" s="32" t="s"/>
      <x:c r="H564" s="34" t="s">
        <x:v>290</x:v>
      </x:c>
      <x:c r="I564" s="35" t="n">
        <x:v>1</x:v>
      </x:c>
      <x:c r="J564" s="36" t="s"/>
      <x:c r="K564" s="37">
        <x:f>ROUND(K574,2)</x:f>
      </x:c>
      <x:c r="L564" s="33" t="s">
        <x:v>582</x:v>
      </x:c>
      <x:c r="M564" s="32" t="s"/>
      <x:c r="N564" s="32" t="s"/>
      <x:c r="O564" s="32" t="s"/>
      <x:c r="P564" s="32" t="s"/>
      <x:c r="Q564" s="32" t="s"/>
      <x:c r="R564" s="32" t="s"/>
      <x:c r="S564" s="32" t="s"/>
      <x:c r="T564" s="32" t="s"/>
      <x:c r="U564" s="32" t="s"/>
      <x:c r="V564" s="32" t="s"/>
      <x:c r="W564" s="32" t="s"/>
      <x:c r="X564" s="32" t="s"/>
      <x:c r="Y564" s="32" t="s"/>
      <x:c r="Z564" s="32" t="s"/>
      <x:c r="AA564" s="32" t="s"/>
    </x:row>
    <x:row r="565" spans="1:27">
      <x:c r="B565" s="10" t="s">
        <x:v>292</x:v>
      </x:c>
    </x:row>
    <x:row r="566" spans="1:27">
      <x:c r="B566" s="0" t="s">
        <x:v>341</x:v>
      </x:c>
      <x:c r="C566" s="0" t="s">
        <x:v>294</x:v>
      </x:c>
      <x:c r="D566" s="0" t="s">
        <x:v>342</x:v>
      </x:c>
      <x:c r="E566" s="38" t="n">
        <x:v>0.008</x:v>
      </x:c>
      <x:c r="F566" s="0" t="s">
        <x:v>296</x:v>
      </x:c>
      <x:c r="G566" s="0" t="s">
        <x:v>297</x:v>
      </x:c>
      <x:c r="H566" s="39" t="n">
        <x:v>29.4</x:v>
      </x:c>
      <x:c r="I566" s="0" t="s">
        <x:v>298</x:v>
      </x:c>
      <x:c r="J566" s="40">
        <x:f>ROUND(E566/I564* H566,5)</x:f>
      </x:c>
      <x:c r="K566" s="41" t="s"/>
    </x:row>
    <x:row r="567" spans="1:27">
      <x:c r="B567" s="0" t="s">
        <x:v>330</x:v>
      </x:c>
      <x:c r="C567" s="0" t="s">
        <x:v>294</x:v>
      </x:c>
      <x:c r="D567" s="0" t="s">
        <x:v>295</x:v>
      </x:c>
      <x:c r="E567" s="38" t="n">
        <x:v>0.08</x:v>
      </x:c>
      <x:c r="F567" s="0" t="s">
        <x:v>296</x:v>
      </x:c>
      <x:c r="G567" s="0" t="s">
        <x:v>297</x:v>
      </x:c>
      <x:c r="H567" s="39" t="n">
        <x:v>23.96</x:v>
      </x:c>
      <x:c r="I567" s="0" t="s">
        <x:v>298</x:v>
      </x:c>
      <x:c r="J567" s="40">
        <x:f>ROUND(E567/I564* H567,5)</x:f>
      </x:c>
      <x:c r="K567" s="41" t="s"/>
    </x:row>
    <x:row r="568" spans="1:27">
      <x:c r="D568" s="42" t="s">
        <x:v>299</x:v>
      </x:c>
      <x:c r="E568" s="41" t="s"/>
      <x:c r="H568" s="41" t="s"/>
      <x:c r="K568" s="39">
        <x:f>SUM(J566:J567)</x:f>
      </x:c>
    </x:row>
    <x:row r="569" spans="1:27">
      <x:c r="B569" s="10" t="s">
        <x:v>304</x:v>
      </x:c>
      <x:c r="E569" s="41" t="s"/>
      <x:c r="H569" s="41" t="s"/>
      <x:c r="K569" s="41" t="s"/>
    </x:row>
    <x:row r="570" spans="1:27">
      <x:c r="B570" s="0" t="s">
        <x:v>583</x:v>
      </x:c>
      <x:c r="C570" s="0" t="s">
        <x:v>81</x:v>
      </x:c>
      <x:c r="D570" s="0" t="s">
        <x:v>584</x:v>
      </x:c>
      <x:c r="E570" s="38" t="n">
        <x:v>1.8</x:v>
      </x:c>
      <x:c r="G570" s="0" t="s">
        <x:v>297</x:v>
      </x:c>
      <x:c r="H570" s="39" t="n">
        <x:v>0.72</x:v>
      </x:c>
      <x:c r="I570" s="0" t="s">
        <x:v>298</x:v>
      </x:c>
      <x:c r="J570" s="40">
        <x:f>ROUND(E570* H570,5)</x:f>
      </x:c>
      <x:c r="K570" s="41" t="s"/>
    </x:row>
    <x:row r="571" spans="1:27">
      <x:c r="D571" s="42" t="s">
        <x:v>311</x:v>
      </x:c>
      <x:c r="E571" s="41" t="s"/>
      <x:c r="H571" s="41" t="s"/>
      <x:c r="K571" s="39">
        <x:f>SUM(J570:J570)</x:f>
      </x:c>
    </x:row>
    <x:row r="572" spans="1:27">
      <x:c r="D572" s="42" t="s">
        <x:v>312</x:v>
      </x:c>
      <x:c r="E572" s="41" t="s"/>
      <x:c r="H572" s="41" t="s"/>
      <x:c r="K572" s="43">
        <x:f>SUM(J565:J571)</x:f>
      </x:c>
    </x:row>
    <x:row r="573" spans="1:27">
      <x:c r="D573" s="42" t="s">
        <x:v>355</x:v>
      </x:c>
      <x:c r="E573" s="41" t="s"/>
      <x:c r="H573" s="41" t="n">
        <x:v>5</x:v>
      </x:c>
      <x:c r="I573" s="0" t="s">
        <x:v>314</x:v>
      </x:c>
      <x:c r="K573" s="39">
        <x:f>ROUND(H573/100*K572,5)</x:f>
      </x:c>
    </x:row>
    <x:row r="574" spans="1:27">
      <x:c r="D574" s="42" t="s">
        <x:v>315</x:v>
      </x:c>
      <x:c r="E574" s="41" t="s"/>
      <x:c r="H574" s="41" t="s"/>
      <x:c r="K574" s="43">
        <x:f>SUM(K572:K573)</x:f>
      </x:c>
    </x:row>
    <x:row r="576" spans="1:27" customFormat="1" ht="45" customHeight="1">
      <x:c r="A576" s="31" t="s">
        <x:v>585</x:v>
      </x:c>
      <x:c r="B576" s="31" t="s">
        <x:v>32</x:v>
      </x:c>
      <x:c r="C576" s="32" t="s">
        <x:v>9</x:v>
      </x:c>
      <x:c r="D576" s="33" t="s">
        <x:v>33</x:v>
      </x:c>
      <x:c r="E576" s="32" t="s"/>
      <x:c r="F576" s="32" t="s"/>
      <x:c r="G576" s="32" t="s"/>
      <x:c r="H576" s="34" t="s">
        <x:v>290</x:v>
      </x:c>
      <x:c r="I576" s="35" t="n">
        <x:v>140</x:v>
      </x:c>
      <x:c r="J576" s="36" t="s"/>
      <x:c r="K576" s="37">
        <x:f>ROUND(K592,2)</x:f>
      </x:c>
      <x:c r="L576" s="33" t="s">
        <x:v>586</x:v>
      </x:c>
      <x:c r="M576" s="32" t="s"/>
      <x:c r="N576" s="32" t="s"/>
      <x:c r="O576" s="32" t="s"/>
      <x:c r="P576" s="32" t="s"/>
      <x:c r="Q576" s="32" t="s"/>
      <x:c r="R576" s="32" t="s"/>
      <x:c r="S576" s="32" t="s"/>
      <x:c r="T576" s="32" t="s"/>
      <x:c r="U576" s="32" t="s"/>
      <x:c r="V576" s="32" t="s"/>
      <x:c r="W576" s="32" t="s"/>
      <x:c r="X576" s="32" t="s"/>
      <x:c r="Y576" s="32" t="s"/>
      <x:c r="Z576" s="32" t="s"/>
      <x:c r="AA576" s="32" t="s"/>
    </x:row>
    <x:row r="577" spans="1:27">
      <x:c r="B577" s="10" t="s">
        <x:v>292</x:v>
      </x:c>
    </x:row>
    <x:row r="578" spans="1:27">
      <x:c r="B578" s="0" t="s">
        <x:v>330</x:v>
      </x:c>
      <x:c r="C578" s="0" t="s">
        <x:v>294</x:v>
      </x:c>
      <x:c r="D578" s="0" t="s">
        <x:v>295</x:v>
      </x:c>
      <x:c r="E578" s="38" t="n">
        <x:v>1</x:v>
      </x:c>
      <x:c r="F578" s="0" t="s">
        <x:v>296</x:v>
      </x:c>
      <x:c r="G578" s="0" t="s">
        <x:v>297</x:v>
      </x:c>
      <x:c r="H578" s="39" t="n">
        <x:v>23.96</x:v>
      </x:c>
      <x:c r="I578" s="0" t="s">
        <x:v>298</x:v>
      </x:c>
      <x:c r="J578" s="40">
        <x:f>ROUND(E578/I576* H578,5)</x:f>
      </x:c>
      <x:c r="K578" s="41" t="s"/>
    </x:row>
    <x:row r="579" spans="1:27">
      <x:c r="B579" s="0" t="s">
        <x:v>341</x:v>
      </x:c>
      <x:c r="C579" s="0" t="s">
        <x:v>294</x:v>
      </x:c>
      <x:c r="D579" s="0" t="s">
        <x:v>342</x:v>
      </x:c>
      <x:c r="E579" s="38" t="n">
        <x:v>0.5</x:v>
      </x:c>
      <x:c r="F579" s="0" t="s">
        <x:v>296</x:v>
      </x:c>
      <x:c r="G579" s="0" t="s">
        <x:v>297</x:v>
      </x:c>
      <x:c r="H579" s="39" t="n">
        <x:v>29.4</x:v>
      </x:c>
      <x:c r="I579" s="0" t="s">
        <x:v>298</x:v>
      </x:c>
      <x:c r="J579" s="40">
        <x:f>ROUND(E579/I576* H579,5)</x:f>
      </x:c>
      <x:c r="K579" s="41" t="s"/>
    </x:row>
    <x:row r="580" spans="1:27">
      <x:c r="D580" s="42" t="s">
        <x:v>299</x:v>
      </x:c>
      <x:c r="E580" s="41" t="s"/>
      <x:c r="H580" s="41" t="s"/>
      <x:c r="K580" s="39">
        <x:f>SUM(J578:J579)</x:f>
      </x:c>
    </x:row>
    <x:row r="581" spans="1:27">
      <x:c r="B581" s="10" t="s">
        <x:v>300</x:v>
      </x:c>
      <x:c r="E581" s="41" t="s"/>
      <x:c r="H581" s="41" t="s"/>
      <x:c r="K581" s="41" t="s"/>
    </x:row>
    <x:row r="582" spans="1:27">
      <x:c r="B582" s="0" t="s">
        <x:v>507</x:v>
      </x:c>
      <x:c r="C582" s="0" t="s">
        <x:v>294</x:v>
      </x:c>
      <x:c r="D582" s="0" t="s">
        <x:v>508</x:v>
      </x:c>
      <x:c r="E582" s="38" t="n">
        <x:v>0.5</x:v>
      </x:c>
      <x:c r="F582" s="0" t="s">
        <x:v>296</x:v>
      </x:c>
      <x:c r="G582" s="0" t="s">
        <x:v>297</x:v>
      </x:c>
      <x:c r="H582" s="39" t="n">
        <x:v>44.84</x:v>
      </x:c>
      <x:c r="I582" s="0" t="s">
        <x:v>298</x:v>
      </x:c>
      <x:c r="J582" s="40">
        <x:f>ROUND(E582/I576* H582,5)</x:f>
      </x:c>
      <x:c r="K582" s="41" t="s"/>
    </x:row>
    <x:row r="583" spans="1:27">
      <x:c r="B583" s="0" t="s">
        <x:v>505</x:v>
      </x:c>
      <x:c r="C583" s="0" t="s">
        <x:v>294</x:v>
      </x:c>
      <x:c r="D583" s="0" t="s">
        <x:v>506</x:v>
      </x:c>
      <x:c r="E583" s="38" t="n">
        <x:v>1</x:v>
      </x:c>
      <x:c r="F583" s="0" t="s">
        <x:v>296</x:v>
      </x:c>
      <x:c r="G583" s="0" t="s">
        <x:v>297</x:v>
      </x:c>
      <x:c r="H583" s="39" t="n">
        <x:v>62.26</x:v>
      </x:c>
      <x:c r="I583" s="0" t="s">
        <x:v>298</x:v>
      </x:c>
      <x:c r="J583" s="40">
        <x:f>ROUND(E583/I576* H583,5)</x:f>
      </x:c>
      <x:c r="K583" s="41" t="s"/>
    </x:row>
    <x:row r="584" spans="1:27">
      <x:c r="B584" s="0" t="s">
        <x:v>495</x:v>
      </x:c>
      <x:c r="C584" s="0" t="s">
        <x:v>294</x:v>
      </x:c>
      <x:c r="D584" s="0" t="s">
        <x:v>496</x:v>
      </x:c>
      <x:c r="E584" s="38" t="n">
        <x:v>1</x:v>
      </x:c>
      <x:c r="F584" s="0" t="s">
        <x:v>296</x:v>
      </x:c>
      <x:c r="G584" s="0" t="s">
        <x:v>297</x:v>
      </x:c>
      <x:c r="H584" s="39" t="n">
        <x:v>59.52</x:v>
      </x:c>
      <x:c r="I584" s="0" t="s">
        <x:v>298</x:v>
      </x:c>
      <x:c r="J584" s="40">
        <x:f>ROUND(E584/I576* H584,5)</x:f>
      </x:c>
      <x:c r="K584" s="41" t="s"/>
    </x:row>
    <x:row r="585" spans="1:27">
      <x:c r="D585" s="42" t="s">
        <x:v>303</x:v>
      </x:c>
      <x:c r="E585" s="41" t="s"/>
      <x:c r="H585" s="41" t="s"/>
      <x:c r="K585" s="39">
        <x:f>SUM(J582:J584)</x:f>
      </x:c>
    </x:row>
    <x:row r="586" spans="1:27">
      <x:c r="B586" s="10" t="s">
        <x:v>304</x:v>
      </x:c>
      <x:c r="E586" s="41" t="s"/>
      <x:c r="H586" s="41" t="s"/>
      <x:c r="K586" s="41" t="s"/>
    </x:row>
    <x:row r="587" spans="1:27">
      <x:c r="B587" s="0" t="s">
        <x:v>335</x:v>
      </x:c>
      <x:c r="C587" s="0" t="s">
        <x:v>9</x:v>
      </x:c>
      <x:c r="D587" s="0" t="s">
        <x:v>306</x:v>
      </x:c>
      <x:c r="E587" s="38" t="n">
        <x:v>0.05</x:v>
      </x:c>
      <x:c r="G587" s="0" t="s">
        <x:v>297</x:v>
      </x:c>
      <x:c r="H587" s="39" t="n">
        <x:v>1.62</x:v>
      </x:c>
      <x:c r="I587" s="0" t="s">
        <x:v>298</x:v>
      </x:c>
      <x:c r="J587" s="40">
        <x:f>ROUND(E587* H587,5)</x:f>
      </x:c>
      <x:c r="K587" s="41" t="s"/>
    </x:row>
    <x:row r="588" spans="1:27">
      <x:c r="B588" s="0" t="s">
        <x:v>587</x:v>
      </x:c>
      <x:c r="C588" s="0" t="s">
        <x:v>9</x:v>
      </x:c>
      <x:c r="D588" s="0" t="s">
        <x:v>588</x:v>
      </x:c>
      <x:c r="E588" s="38" t="n">
        <x:v>1.2</x:v>
      </x:c>
      <x:c r="G588" s="0" t="s">
        <x:v>297</x:v>
      </x:c>
      <x:c r="H588" s="39" t="n">
        <x:v>14.63</x:v>
      </x:c>
      <x:c r="I588" s="0" t="s">
        <x:v>298</x:v>
      </x:c>
      <x:c r="J588" s="40">
        <x:f>ROUND(E588* H588,5)</x:f>
      </x:c>
      <x:c r="K588" s="41" t="s"/>
    </x:row>
    <x:row r="589" spans="1:27">
      <x:c r="D589" s="42" t="s">
        <x:v>311</x:v>
      </x:c>
      <x:c r="E589" s="41" t="s"/>
      <x:c r="H589" s="41" t="s"/>
      <x:c r="K589" s="39">
        <x:f>SUM(J587:J588)</x:f>
      </x:c>
    </x:row>
    <x:row r="590" spans="1:27">
      <x:c r="D590" s="42" t="s">
        <x:v>312</x:v>
      </x:c>
      <x:c r="E590" s="41" t="s"/>
      <x:c r="H590" s="41" t="s"/>
      <x:c r="K590" s="43">
        <x:f>SUM(J577:J589)</x:f>
      </x:c>
    </x:row>
    <x:row r="591" spans="1:27">
      <x:c r="D591" s="42" t="s">
        <x:v>355</x:v>
      </x:c>
      <x:c r="E591" s="41" t="s"/>
      <x:c r="H591" s="41" t="n">
        <x:v>5</x:v>
      </x:c>
      <x:c r="I591" s="0" t="s">
        <x:v>314</x:v>
      </x:c>
      <x:c r="K591" s="39">
        <x:f>ROUND(H591/100*K590,5)</x:f>
      </x:c>
    </x:row>
    <x:row r="592" spans="1:27">
      <x:c r="D592" s="42" t="s">
        <x:v>315</x:v>
      </x:c>
      <x:c r="E592" s="41" t="s"/>
      <x:c r="H592" s="41" t="s"/>
      <x:c r="K592" s="43">
        <x:f>SUM(K590:K591)</x:f>
      </x:c>
    </x:row>
    <x:row r="594" spans="1:27" customFormat="1" ht="45" customHeight="1">
      <x:c r="A594" s="31" t="s">
        <x:v>589</x:v>
      </x:c>
      <x:c r="B594" s="31" t="s">
        <x:v>30</x:v>
      </x:c>
      <x:c r="C594" s="32" t="s">
        <x:v>9</x:v>
      </x:c>
      <x:c r="D594" s="33" t="s">
        <x:v>31</x:v>
      </x:c>
      <x:c r="E594" s="32" t="s"/>
      <x:c r="F594" s="32" t="s"/>
      <x:c r="G594" s="32" t="s"/>
      <x:c r="H594" s="34" t="s">
        <x:v>290</x:v>
      </x:c>
      <x:c r="I594" s="35" t="n">
        <x:v>1</x:v>
      </x:c>
      <x:c r="J594" s="36" t="s"/>
      <x:c r="K594" s="37">
        <x:f>ROUND(K616,2)</x:f>
      </x:c>
      <x:c r="L594" s="33" t="s">
        <x:v>590</x:v>
      </x:c>
      <x:c r="M594" s="32" t="s"/>
      <x:c r="N594" s="32" t="s"/>
      <x:c r="O594" s="32" t="s"/>
      <x:c r="P594" s="32" t="s"/>
      <x:c r="Q594" s="32" t="s"/>
      <x:c r="R594" s="32" t="s"/>
      <x:c r="S594" s="32" t="s"/>
      <x:c r="T594" s="32" t="s"/>
      <x:c r="U594" s="32" t="s"/>
      <x:c r="V594" s="32" t="s"/>
      <x:c r="W594" s="32" t="s"/>
      <x:c r="X594" s="32" t="s"/>
      <x:c r="Y594" s="32" t="s"/>
      <x:c r="Z594" s="32" t="s"/>
      <x:c r="AA594" s="32" t="s"/>
    </x:row>
    <x:row r="595" spans="1:27">
      <x:c r="B595" s="10" t="s">
        <x:v>292</x:v>
      </x:c>
    </x:row>
    <x:row r="596" spans="1:27">
      <x:c r="B596" s="0" t="s">
        <x:v>341</x:v>
      </x:c>
      <x:c r="C596" s="0" t="s">
        <x:v>294</x:v>
      </x:c>
      <x:c r="D596" s="0" t="s">
        <x:v>342</x:v>
      </x:c>
      <x:c r="E596" s="38" t="n">
        <x:v>0.0091</x:v>
      </x:c>
      <x:c r="F596" s="0" t="s">
        <x:v>296</x:v>
      </x:c>
      <x:c r="G596" s="0" t="s">
        <x:v>297</x:v>
      </x:c>
      <x:c r="H596" s="39" t="n">
        <x:v>29.4</x:v>
      </x:c>
      <x:c r="I596" s="0" t="s">
        <x:v>298</x:v>
      </x:c>
      <x:c r="J596" s="40">
        <x:f>ROUND(E596/I594* H596,5)</x:f>
      </x:c>
      <x:c r="K596" s="41" t="s"/>
    </x:row>
    <x:row r="597" spans="1:27">
      <x:c r="B597" s="0" t="s">
        <x:v>330</x:v>
      </x:c>
      <x:c r="C597" s="0" t="s">
        <x:v>294</x:v>
      </x:c>
      <x:c r="D597" s="0" t="s">
        <x:v>295</x:v>
      </x:c>
      <x:c r="E597" s="38" t="n">
        <x:v>0.0182</x:v>
      </x:c>
      <x:c r="F597" s="0" t="s">
        <x:v>296</x:v>
      </x:c>
      <x:c r="G597" s="0" t="s">
        <x:v>297</x:v>
      </x:c>
      <x:c r="H597" s="39" t="n">
        <x:v>23.96</x:v>
      </x:c>
      <x:c r="I597" s="0" t="s">
        <x:v>298</x:v>
      </x:c>
      <x:c r="J597" s="40">
        <x:f>ROUND(E597/I594* H597,5)</x:f>
      </x:c>
      <x:c r="K597" s="41" t="s"/>
    </x:row>
    <x:row r="598" spans="1:27">
      <x:c r="B598" s="0" t="s">
        <x:v>343</x:v>
      </x:c>
      <x:c r="C598" s="0" t="s">
        <x:v>294</x:v>
      </x:c>
      <x:c r="D598" s="0" t="s">
        <x:v>344</x:v>
      </x:c>
      <x:c r="E598" s="38" t="n">
        <x:v>0.0182</x:v>
      </x:c>
      <x:c r="F598" s="0" t="s">
        <x:v>296</x:v>
      </x:c>
      <x:c r="G598" s="0" t="s">
        <x:v>297</x:v>
      </x:c>
      <x:c r="H598" s="39" t="n">
        <x:v>27.76</x:v>
      </x:c>
      <x:c r="I598" s="0" t="s">
        <x:v>298</x:v>
      </x:c>
      <x:c r="J598" s="40">
        <x:f>ROUND(E598/I594* H598,5)</x:f>
      </x:c>
      <x:c r="K598" s="41" t="s"/>
    </x:row>
    <x:row r="599" spans="1:27">
      <x:c r="B599" s="0" t="s">
        <x:v>376</x:v>
      </x:c>
      <x:c r="C599" s="0" t="s">
        <x:v>294</x:v>
      </x:c>
      <x:c r="D599" s="0" t="s">
        <x:v>364</x:v>
      </x:c>
      <x:c r="E599" s="38" t="n">
        <x:v>0.0364</x:v>
      </x:c>
      <x:c r="F599" s="0" t="s">
        <x:v>296</x:v>
      </x:c>
      <x:c r="G599" s="0" t="s">
        <x:v>297</x:v>
      </x:c>
      <x:c r="H599" s="39" t="n">
        <x:v>23.17</x:v>
      </x:c>
      <x:c r="I599" s="0" t="s">
        <x:v>298</x:v>
      </x:c>
      <x:c r="J599" s="40">
        <x:f>ROUND(E599/I594* H599,5)</x:f>
      </x:c>
      <x:c r="K599" s="41" t="s"/>
    </x:row>
    <x:row r="600" spans="1:27">
      <x:c r="D600" s="42" t="s">
        <x:v>299</x:v>
      </x:c>
      <x:c r="E600" s="41" t="s"/>
      <x:c r="H600" s="41" t="s"/>
      <x:c r="K600" s="39">
        <x:f>SUM(J596:J599)</x:f>
      </x:c>
    </x:row>
    <x:row r="601" spans="1:27">
      <x:c r="B601" s="10" t="s">
        <x:v>300</x:v>
      </x:c>
      <x:c r="E601" s="41" t="s"/>
      <x:c r="H601" s="41" t="s"/>
      <x:c r="K601" s="41" t="s"/>
    </x:row>
    <x:row r="602" spans="1:27">
      <x:c r="B602" s="0" t="s">
        <x:v>591</x:v>
      </x:c>
      <x:c r="C602" s="0" t="s">
        <x:v>294</x:v>
      </x:c>
      <x:c r="D602" s="0" t="s">
        <x:v>592</x:v>
      </x:c>
      <x:c r="E602" s="38" t="n">
        <x:v>0.0182</x:v>
      </x:c>
      <x:c r="F602" s="0" t="s">
        <x:v>296</x:v>
      </x:c>
      <x:c r="G602" s="0" t="s">
        <x:v>297</x:v>
      </x:c>
      <x:c r="H602" s="39" t="n">
        <x:v>42.9</x:v>
      </x:c>
      <x:c r="I602" s="0" t="s">
        <x:v>298</x:v>
      </x:c>
      <x:c r="J602" s="40">
        <x:f>ROUND(E602/I594* H602,5)</x:f>
      </x:c>
      <x:c r="K602" s="41" t="s"/>
    </x:row>
    <x:row r="603" spans="1:27">
      <x:c r="B603" s="0" t="s">
        <x:v>593</x:v>
      </x:c>
      <x:c r="C603" s="0" t="s">
        <x:v>294</x:v>
      </x:c>
      <x:c r="D603" s="0" t="s">
        <x:v>594</x:v>
      </x:c>
      <x:c r="E603" s="38" t="n">
        <x:v>0.0182</x:v>
      </x:c>
      <x:c r="F603" s="0" t="s">
        <x:v>296</x:v>
      </x:c>
      <x:c r="G603" s="0" t="s">
        <x:v>297</x:v>
      </x:c>
      <x:c r="H603" s="39" t="n">
        <x:v>85.4</x:v>
      </x:c>
      <x:c r="I603" s="0" t="s">
        <x:v>298</x:v>
      </x:c>
      <x:c r="J603" s="40">
        <x:f>ROUND(E603/I594* H603,5)</x:f>
      </x:c>
      <x:c r="K603" s="41" t="s"/>
    </x:row>
    <x:row r="604" spans="1:27">
      <x:c r="B604" s="0" t="s">
        <x:v>507</x:v>
      </x:c>
      <x:c r="C604" s="0" t="s">
        <x:v>294</x:v>
      </x:c>
      <x:c r="D604" s="0" t="s">
        <x:v>508</x:v>
      </x:c>
      <x:c r="E604" s="38" t="n">
        <x:v>0.0091</x:v>
      </x:c>
      <x:c r="F604" s="0" t="s">
        <x:v>296</x:v>
      </x:c>
      <x:c r="G604" s="0" t="s">
        <x:v>297</x:v>
      </x:c>
      <x:c r="H604" s="39" t="n">
        <x:v>44.84</x:v>
      </x:c>
      <x:c r="I604" s="0" t="s">
        <x:v>298</x:v>
      </x:c>
      <x:c r="J604" s="40">
        <x:f>ROUND(E604/I594* H604,5)</x:f>
      </x:c>
      <x:c r="K604" s="41" t="s"/>
    </x:row>
    <x:row r="605" spans="1:27">
      <x:c r="B605" s="0" t="s">
        <x:v>345</x:v>
      </x:c>
      <x:c r="C605" s="0" t="s">
        <x:v>294</x:v>
      </x:c>
      <x:c r="D605" s="0" t="s">
        <x:v>346</x:v>
      </x:c>
      <x:c r="E605" s="38" t="n">
        <x:v>0.0727</x:v>
      </x:c>
      <x:c r="F605" s="0" t="s">
        <x:v>296</x:v>
      </x:c>
      <x:c r="G605" s="0" t="s">
        <x:v>297</x:v>
      </x:c>
      <x:c r="H605" s="39" t="n">
        <x:v>75.59</x:v>
      </x:c>
      <x:c r="I605" s="0" t="s">
        <x:v>298</x:v>
      </x:c>
      <x:c r="J605" s="40">
        <x:f>ROUND(E605/I594* H605,5)</x:f>
      </x:c>
      <x:c r="K605" s="41" t="s"/>
    </x:row>
    <x:row r="606" spans="1:27">
      <x:c r="B606" s="0" t="s">
        <x:v>422</x:v>
      </x:c>
      <x:c r="C606" s="0" t="s">
        <x:v>294</x:v>
      </x:c>
      <x:c r="D606" s="0" t="s">
        <x:v>423</x:v>
      </x:c>
      <x:c r="E606" s="38" t="n">
        <x:v>0.0182</x:v>
      </x:c>
      <x:c r="F606" s="0" t="s">
        <x:v>296</x:v>
      </x:c>
      <x:c r="G606" s="0" t="s">
        <x:v>297</x:v>
      </x:c>
      <x:c r="H606" s="39" t="n">
        <x:v>67</x:v>
      </x:c>
      <x:c r="I606" s="0" t="s">
        <x:v>298</x:v>
      </x:c>
      <x:c r="J606" s="40">
        <x:f>ROUND(E606/I594* H606,5)</x:f>
      </x:c>
      <x:c r="K606" s="41" t="s"/>
    </x:row>
    <x:row r="607" spans="1:27">
      <x:c r="B607" s="0" t="s">
        <x:v>493</x:v>
      </x:c>
      <x:c r="C607" s="0" t="s">
        <x:v>294</x:v>
      </x:c>
      <x:c r="D607" s="0" t="s">
        <x:v>494</x:v>
      </x:c>
      <x:c r="E607" s="38" t="n">
        <x:v>0.0182</x:v>
      </x:c>
      <x:c r="F607" s="0" t="s">
        <x:v>296</x:v>
      </x:c>
      <x:c r="G607" s="0" t="s">
        <x:v>297</x:v>
      </x:c>
      <x:c r="H607" s="39" t="n">
        <x:v>69.13</x:v>
      </x:c>
      <x:c r="I607" s="0" t="s">
        <x:v>298</x:v>
      </x:c>
      <x:c r="J607" s="40">
        <x:f>ROUND(E607/I594* H607,5)</x:f>
      </x:c>
      <x:c r="K607" s="41" t="s"/>
    </x:row>
    <x:row r="608" spans="1:27">
      <x:c r="D608" s="42" t="s">
        <x:v>303</x:v>
      </x:c>
      <x:c r="E608" s="41" t="s"/>
      <x:c r="H608" s="41" t="s"/>
      <x:c r="K608" s="39">
        <x:f>SUM(J602:J607)</x:f>
      </x:c>
    </x:row>
    <x:row r="609" spans="1:27">
      <x:c r="B609" s="10" t="s">
        <x:v>304</x:v>
      </x:c>
      <x:c r="E609" s="41" t="s"/>
      <x:c r="H609" s="41" t="s"/>
      <x:c r="K609" s="41" t="s"/>
    </x:row>
    <x:row r="610" spans="1:27">
      <x:c r="B610" s="0" t="s">
        <x:v>335</x:v>
      </x:c>
      <x:c r="C610" s="0" t="s">
        <x:v>9</x:v>
      </x:c>
      <x:c r="D610" s="0" t="s">
        <x:v>306</x:v>
      </x:c>
      <x:c r="E610" s="38" t="n">
        <x:v>0.15</x:v>
      </x:c>
      <x:c r="G610" s="0" t="s">
        <x:v>297</x:v>
      </x:c>
      <x:c r="H610" s="39" t="n">
        <x:v>1.62</x:v>
      </x:c>
      <x:c r="I610" s="0" t="s">
        <x:v>298</x:v>
      </x:c>
      <x:c r="J610" s="40">
        <x:f>ROUND(E610* H610,5)</x:f>
      </x:c>
      <x:c r="K610" s="41" t="s"/>
    </x:row>
    <x:row r="611" spans="1:27">
      <x:c r="B611" s="0" t="s">
        <x:v>595</x:v>
      </x:c>
      <x:c r="C611" s="0" t="s">
        <x:v>38</x:v>
      </x:c>
      <x:c r="D611" s="0" t="s">
        <x:v>596</x:v>
      </x:c>
      <x:c r="E611" s="38" t="n">
        <x:v>0.096</x:v>
      </x:c>
      <x:c r="G611" s="0" t="s">
        <x:v>297</x:v>
      </x:c>
      <x:c r="H611" s="39" t="n">
        <x:v>82.97</x:v>
      </x:c>
      <x:c r="I611" s="0" t="s">
        <x:v>298</x:v>
      </x:c>
      <x:c r="J611" s="40">
        <x:f>ROUND(E611* H611,5)</x:f>
      </x:c>
      <x:c r="K611" s="41" t="s"/>
    </x:row>
    <x:row r="612" spans="1:27">
      <x:c r="B612" s="0" t="s">
        <x:v>597</x:v>
      </x:c>
      <x:c r="C612" s="0" t="s">
        <x:v>9</x:v>
      </x:c>
      <x:c r="D612" s="0" t="s">
        <x:v>598</x:v>
      </x:c>
      <x:c r="E612" s="38" t="n">
        <x:v>1</x:v>
      </x:c>
      <x:c r="G612" s="0" t="s">
        <x:v>297</x:v>
      </x:c>
      <x:c r="H612" s="39" t="n">
        <x:v>16.88</x:v>
      </x:c>
      <x:c r="I612" s="0" t="s">
        <x:v>298</x:v>
      </x:c>
      <x:c r="J612" s="40">
        <x:f>ROUND(E612* H612,5)</x:f>
      </x:c>
      <x:c r="K612" s="41" t="s"/>
    </x:row>
    <x:row r="613" spans="1:27">
      <x:c r="D613" s="42" t="s">
        <x:v>311</x:v>
      </x:c>
      <x:c r="E613" s="41" t="s"/>
      <x:c r="H613" s="41" t="s"/>
      <x:c r="K613" s="39">
        <x:f>SUM(J610:J612)</x:f>
      </x:c>
    </x:row>
    <x:row r="614" spans="1:27">
      <x:c r="D614" s="42" t="s">
        <x:v>312</x:v>
      </x:c>
      <x:c r="E614" s="41" t="s"/>
      <x:c r="H614" s="41" t="s"/>
      <x:c r="K614" s="43">
        <x:f>SUM(J595:J613)</x:f>
      </x:c>
    </x:row>
    <x:row r="615" spans="1:27">
      <x:c r="D615" s="42" t="s">
        <x:v>355</x:v>
      </x:c>
      <x:c r="E615" s="41" t="s"/>
      <x:c r="H615" s="41" t="n">
        <x:v>5</x:v>
      </x:c>
      <x:c r="I615" s="0" t="s">
        <x:v>314</x:v>
      </x:c>
      <x:c r="K615" s="39">
        <x:f>ROUND(H615/100*K614,5)</x:f>
      </x:c>
    </x:row>
    <x:row r="616" spans="1:27">
      <x:c r="D616" s="42" t="s">
        <x:v>315</x:v>
      </x:c>
      <x:c r="E616" s="41" t="s"/>
      <x:c r="H616" s="41" t="s"/>
      <x:c r="K616" s="43">
        <x:f>SUM(K614:K615)</x:f>
      </x:c>
    </x:row>
    <x:row r="618" spans="1:27" customFormat="1" ht="45" customHeight="1">
      <x:c r="A618" s="31" t="s">
        <x:v>599</x:v>
      </x:c>
      <x:c r="B618" s="31" t="s">
        <x:v>52</x:v>
      </x:c>
      <x:c r="C618" s="32" t="s">
        <x:v>53</x:v>
      </x:c>
      <x:c r="D618" s="33" t="s">
        <x:v>54</x:v>
      </x:c>
      <x:c r="E618" s="32" t="s"/>
      <x:c r="F618" s="32" t="s"/>
      <x:c r="G618" s="32" t="s"/>
      <x:c r="H618" s="34" t="s">
        <x:v>290</x:v>
      </x:c>
      <x:c r="I618" s="35" t="n">
        <x:v>30</x:v>
      </x:c>
      <x:c r="J618" s="36" t="s"/>
      <x:c r="K618" s="37">
        <x:f>ROUND(K640,2)</x:f>
      </x:c>
      <x:c r="L618" s="33" t="s">
        <x:v>600</x:v>
      </x:c>
      <x:c r="M618" s="32" t="s"/>
      <x:c r="N618" s="32" t="s"/>
      <x:c r="O618" s="32" t="s"/>
      <x:c r="P618" s="32" t="s"/>
      <x:c r="Q618" s="32" t="s"/>
      <x:c r="R618" s="32" t="s"/>
      <x:c r="S618" s="32" t="s"/>
      <x:c r="T618" s="32" t="s"/>
      <x:c r="U618" s="32" t="s"/>
      <x:c r="V618" s="32" t="s"/>
      <x:c r="W618" s="32" t="s"/>
      <x:c r="X618" s="32" t="s"/>
      <x:c r="Y618" s="32" t="s"/>
      <x:c r="Z618" s="32" t="s"/>
      <x:c r="AA618" s="32" t="s"/>
    </x:row>
    <x:row r="619" spans="1:27">
      <x:c r="B619" s="10" t="s">
        <x:v>292</x:v>
      </x:c>
    </x:row>
    <x:row r="620" spans="1:27">
      <x:c r="B620" s="0" t="s">
        <x:v>343</x:v>
      </x:c>
      <x:c r="C620" s="0" t="s">
        <x:v>294</x:v>
      </x:c>
      <x:c r="D620" s="0" t="s">
        <x:v>344</x:v>
      </x:c>
      <x:c r="E620" s="38" t="n">
        <x:v>4</x:v>
      </x:c>
      <x:c r="F620" s="0" t="s">
        <x:v>296</x:v>
      </x:c>
      <x:c r="G620" s="0" t="s">
        <x:v>297</x:v>
      </x:c>
      <x:c r="H620" s="39" t="n">
        <x:v>27.76</x:v>
      </x:c>
      <x:c r="I620" s="0" t="s">
        <x:v>298</x:v>
      </x:c>
      <x:c r="J620" s="40">
        <x:f>ROUND(E620/I618* H620,5)</x:f>
      </x:c>
      <x:c r="K620" s="41" t="s"/>
    </x:row>
    <x:row r="621" spans="1:27">
      <x:c r="B621" s="0" t="s">
        <x:v>376</x:v>
      </x:c>
      <x:c r="C621" s="0" t="s">
        <x:v>294</x:v>
      </x:c>
      <x:c r="D621" s="0" t="s">
        <x:v>364</x:v>
      </x:c>
      <x:c r="E621" s="38" t="n">
        <x:v>6</x:v>
      </x:c>
      <x:c r="F621" s="0" t="s">
        <x:v>296</x:v>
      </x:c>
      <x:c r="G621" s="0" t="s">
        <x:v>297</x:v>
      </x:c>
      <x:c r="H621" s="39" t="n">
        <x:v>23.17</x:v>
      </x:c>
      <x:c r="I621" s="0" t="s">
        <x:v>298</x:v>
      </x:c>
      <x:c r="J621" s="40">
        <x:f>ROUND(E621/I618* H621,5)</x:f>
      </x:c>
      <x:c r="K621" s="41" t="s"/>
    </x:row>
    <x:row r="622" spans="1:27">
      <x:c r="B622" s="0" t="s">
        <x:v>341</x:v>
      </x:c>
      <x:c r="C622" s="0" t="s">
        <x:v>294</x:v>
      </x:c>
      <x:c r="D622" s="0" t="s">
        <x:v>342</x:v>
      </x:c>
      <x:c r="E622" s="38" t="n">
        <x:v>1</x:v>
      </x:c>
      <x:c r="F622" s="0" t="s">
        <x:v>296</x:v>
      </x:c>
      <x:c r="G622" s="0" t="s">
        <x:v>297</x:v>
      </x:c>
      <x:c r="H622" s="39" t="n">
        <x:v>29.4</x:v>
      </x:c>
      <x:c r="I622" s="0" t="s">
        <x:v>298</x:v>
      </x:c>
      <x:c r="J622" s="40">
        <x:f>ROUND(E622/I618* H622,5)</x:f>
      </x:c>
      <x:c r="K622" s="41" t="s"/>
    </x:row>
    <x:row r="623" spans="1:27">
      <x:c r="D623" s="42" t="s">
        <x:v>299</x:v>
      </x:c>
      <x:c r="E623" s="41" t="s"/>
      <x:c r="H623" s="41" t="s"/>
      <x:c r="K623" s="39">
        <x:f>SUM(J620:J622)</x:f>
      </x:c>
    </x:row>
    <x:row r="624" spans="1:27">
      <x:c r="B624" s="10" t="s">
        <x:v>300</x:v>
      </x:c>
      <x:c r="E624" s="41" t="s"/>
      <x:c r="H624" s="41" t="s"/>
      <x:c r="K624" s="41" t="s"/>
    </x:row>
    <x:row r="625" spans="1:27">
      <x:c r="B625" s="0" t="s">
        <x:v>521</x:v>
      </x:c>
      <x:c r="C625" s="0" t="s">
        <x:v>294</x:v>
      </x:c>
      <x:c r="D625" s="0" t="s">
        <x:v>522</x:v>
      </x:c>
      <x:c r="E625" s="38" t="n">
        <x:v>0.25</x:v>
      </x:c>
      <x:c r="F625" s="0" t="s">
        <x:v>296</x:v>
      </x:c>
      <x:c r="G625" s="0" t="s">
        <x:v>297</x:v>
      </x:c>
      <x:c r="H625" s="39" t="n">
        <x:v>41.11</x:v>
      </x:c>
      <x:c r="I625" s="0" t="s">
        <x:v>298</x:v>
      </x:c>
      <x:c r="J625" s="40">
        <x:f>ROUND(E625/I618* H625,5)</x:f>
      </x:c>
      <x:c r="K625" s="41" t="s"/>
    </x:row>
    <x:row r="626" spans="1:27">
      <x:c r="B626" s="0" t="s">
        <x:v>554</x:v>
      </x:c>
      <x:c r="C626" s="0" t="s">
        <x:v>294</x:v>
      </x:c>
      <x:c r="D626" s="0" t="s">
        <x:v>555</x:v>
      </x:c>
      <x:c r="E626" s="38" t="n">
        <x:v>1</x:v>
      </x:c>
      <x:c r="F626" s="0" t="s">
        <x:v>296</x:v>
      </x:c>
      <x:c r="G626" s="0" t="s">
        <x:v>297</x:v>
      </x:c>
      <x:c r="H626" s="39" t="n">
        <x:v>6.82</x:v>
      </x:c>
      <x:c r="I626" s="0" t="s">
        <x:v>298</x:v>
      </x:c>
      <x:c r="J626" s="40">
        <x:f>ROUND(E626/I618* H626,5)</x:f>
      </x:c>
      <x:c r="K626" s="41" t="s"/>
    </x:row>
    <x:row r="627" spans="1:27">
      <x:c r="B627" s="0" t="s">
        <x:v>539</x:v>
      </x:c>
      <x:c r="C627" s="0" t="s">
        <x:v>294</x:v>
      </x:c>
      <x:c r="D627" s="0" t="s">
        <x:v>540</x:v>
      </x:c>
      <x:c r="E627" s="38" t="n">
        <x:v>1</x:v>
      </x:c>
      <x:c r="F627" s="0" t="s">
        <x:v>296</x:v>
      </x:c>
      <x:c r="G627" s="0" t="s">
        <x:v>297</x:v>
      </x:c>
      <x:c r="H627" s="39" t="n">
        <x:v>1.71</x:v>
      </x:c>
      <x:c r="I627" s="0" t="s">
        <x:v>298</x:v>
      </x:c>
      <x:c r="J627" s="40">
        <x:f>ROUND(E627/I618* H627,5)</x:f>
      </x:c>
      <x:c r="K627" s="41" t="s"/>
    </x:row>
    <x:row r="628" spans="1:27">
      <x:c r="B628" s="0" t="s">
        <x:v>424</x:v>
      </x:c>
      <x:c r="C628" s="0" t="s">
        <x:v>294</x:v>
      </x:c>
      <x:c r="D628" s="0" t="s">
        <x:v>425</x:v>
      </x:c>
      <x:c r="E628" s="38" t="n">
        <x:v>0.25</x:v>
      </x:c>
      <x:c r="F628" s="0" t="s">
        <x:v>296</x:v>
      </x:c>
      <x:c r="G628" s="0" t="s">
        <x:v>297</x:v>
      </x:c>
      <x:c r="H628" s="39" t="n">
        <x:v>50.09</x:v>
      </x:c>
      <x:c r="I628" s="0" t="s">
        <x:v>298</x:v>
      </x:c>
      <x:c r="J628" s="40">
        <x:f>ROUND(E628/I618* H628,5)</x:f>
      </x:c>
      <x:c r="K628" s="41" t="s"/>
    </x:row>
    <x:row r="629" spans="1:27">
      <x:c r="D629" s="42" t="s">
        <x:v>303</x:v>
      </x:c>
      <x:c r="E629" s="41" t="s"/>
      <x:c r="H629" s="41" t="s"/>
      <x:c r="K629" s="39">
        <x:f>SUM(J625:J628)</x:f>
      </x:c>
    </x:row>
    <x:row r="630" spans="1:27">
      <x:c r="B630" s="10" t="s">
        <x:v>304</x:v>
      </x:c>
      <x:c r="E630" s="41" t="s"/>
      <x:c r="H630" s="41" t="s"/>
      <x:c r="K630" s="41" t="s"/>
    </x:row>
    <x:row r="631" spans="1:27">
      <x:c r="B631" s="0" t="s">
        <x:v>601</x:v>
      </x:c>
      <x:c r="C631" s="0" t="s">
        <x:v>53</x:v>
      </x:c>
      <x:c r="D631" s="0" t="s">
        <x:v>602</x:v>
      </x:c>
      <x:c r="E631" s="38" t="n">
        <x:v>1.05</x:v>
      </x:c>
      <x:c r="G631" s="0" t="s">
        <x:v>297</x:v>
      </x:c>
      <x:c r="H631" s="39" t="n">
        <x:v>5.03</x:v>
      </x:c>
      <x:c r="I631" s="0" t="s">
        <x:v>298</x:v>
      </x:c>
      <x:c r="J631" s="40">
        <x:f>ROUND(E631* H631,5)</x:f>
      </x:c>
      <x:c r="K631" s="41" t="s"/>
    </x:row>
    <x:row r="632" spans="1:27">
      <x:c r="B632" s="0" t="s">
        <x:v>560</x:v>
      </x:c>
      <x:c r="C632" s="0" t="s">
        <x:v>66</x:v>
      </x:c>
      <x:c r="D632" s="0" t="s">
        <x:v>561</x:v>
      </x:c>
      <x:c r="E632" s="38" t="n">
        <x:v>0.1</x:v>
      </x:c>
      <x:c r="G632" s="0" t="s">
        <x:v>297</x:v>
      </x:c>
      <x:c r="H632" s="39" t="n">
        <x:v>1.69</x:v>
      </x:c>
      <x:c r="I632" s="0" t="s">
        <x:v>298</x:v>
      </x:c>
      <x:c r="J632" s="40">
        <x:f>ROUND(E632* H632,5)</x:f>
      </x:c>
      <x:c r="K632" s="41" t="s"/>
    </x:row>
    <x:row r="633" spans="1:27">
      <x:c r="B633" s="0" t="s">
        <x:v>567</x:v>
      </x:c>
      <x:c r="C633" s="0" t="s">
        <x:v>568</x:v>
      </x:c>
      <x:c r="D633" s="0" t="s">
        <x:v>569</x:v>
      </x:c>
      <x:c r="E633" s="38" t="n">
        <x:v>0.02</x:v>
      </x:c>
      <x:c r="G633" s="0" t="s">
        <x:v>297</x:v>
      </x:c>
      <x:c r="H633" s="39" t="n">
        <x:v>2.69</x:v>
      </x:c>
      <x:c r="I633" s="0" t="s">
        <x:v>298</x:v>
      </x:c>
      <x:c r="J633" s="40">
        <x:f>ROUND(E633* H633,5)</x:f>
      </x:c>
      <x:c r="K633" s="41" t="s"/>
    </x:row>
    <x:row r="634" spans="1:27">
      <x:c r="B634" s="0" t="s">
        <x:v>565</x:v>
      </x:c>
      <x:c r="C634" s="0" t="s">
        <x:v>53</x:v>
      </x:c>
      <x:c r="D634" s="0" t="s">
        <x:v>566</x:v>
      </x:c>
      <x:c r="E634" s="38" t="n">
        <x:v>2</x:v>
      </x:c>
      <x:c r="G634" s="0" t="s">
        <x:v>297</x:v>
      </x:c>
      <x:c r="H634" s="39" t="n">
        <x:v>0.44</x:v>
      </x:c>
      <x:c r="I634" s="0" t="s">
        <x:v>298</x:v>
      </x:c>
      <x:c r="J634" s="40">
        <x:f>ROUND(E634* H634,5)</x:f>
      </x:c>
      <x:c r="K634" s="41" t="s"/>
    </x:row>
    <x:row r="635" spans="1:27">
      <x:c r="B635" s="0" t="s">
        <x:v>603</x:v>
      </x:c>
      <x:c r="C635" s="0" t="s">
        <x:v>9</x:v>
      </x:c>
      <x:c r="D635" s="0" t="s">
        <x:v>604</x:v>
      </x:c>
      <x:c r="E635" s="38" t="n">
        <x:v>0.021</x:v>
      </x:c>
      <x:c r="G635" s="0" t="s">
        <x:v>297</x:v>
      </x:c>
      <x:c r="H635" s="39" t="n">
        <x:v>84.08</x:v>
      </x:c>
      <x:c r="I635" s="0" t="s">
        <x:v>298</x:v>
      </x:c>
      <x:c r="J635" s="40">
        <x:f>ROUND(E635* H635,5)</x:f>
      </x:c>
      <x:c r="K635" s="41" t="s"/>
    </x:row>
    <x:row r="636" spans="1:27">
      <x:c r="B636" s="0" t="s">
        <x:v>605</x:v>
      </x:c>
      <x:c r="C636" s="0" t="s">
        <x:v>9</x:v>
      </x:c>
      <x:c r="D636" s="0" t="s">
        <x:v>606</x:v>
      </x:c>
      <x:c r="E636" s="38" t="n">
        <x:v>0.088</x:v>
      </x:c>
      <x:c r="G636" s="0" t="s">
        <x:v>297</x:v>
      </x:c>
      <x:c r="H636" s="39" t="n">
        <x:v>68.16</x:v>
      </x:c>
      <x:c r="I636" s="0" t="s">
        <x:v>298</x:v>
      </x:c>
      <x:c r="J636" s="40">
        <x:f>ROUND(E636* H636,5)</x:f>
      </x:c>
      <x:c r="K636" s="41" t="s"/>
    </x:row>
    <x:row r="637" spans="1:27">
      <x:c r="D637" s="42" t="s">
        <x:v>311</x:v>
      </x:c>
      <x:c r="E637" s="41" t="s"/>
      <x:c r="H637" s="41" t="s"/>
      <x:c r="K637" s="39">
        <x:f>SUM(J631:J636)</x:f>
      </x:c>
    </x:row>
    <x:row r="638" spans="1:27">
      <x:c r="D638" s="42" t="s">
        <x:v>312</x:v>
      </x:c>
      <x:c r="E638" s="41" t="s"/>
      <x:c r="H638" s="41" t="s"/>
      <x:c r="K638" s="43">
        <x:f>SUM(J619:J637)</x:f>
      </x:c>
    </x:row>
    <x:row r="639" spans="1:27">
      <x:c r="D639" s="42" t="s">
        <x:v>355</x:v>
      </x:c>
      <x:c r="E639" s="41" t="s"/>
      <x:c r="H639" s="41" t="n">
        <x:v>5</x:v>
      </x:c>
      <x:c r="I639" s="0" t="s">
        <x:v>314</x:v>
      </x:c>
      <x:c r="K639" s="39">
        <x:f>ROUND(H639/100*K638,5)</x:f>
      </x:c>
    </x:row>
    <x:row r="640" spans="1:27">
      <x:c r="D640" s="42" t="s">
        <x:v>315</x:v>
      </x:c>
      <x:c r="E640" s="41" t="s"/>
      <x:c r="H640" s="41" t="s"/>
      <x:c r="K640" s="43">
        <x:f>SUM(K638:K639)</x:f>
      </x:c>
    </x:row>
    <x:row r="642" spans="1:27" customFormat="1" ht="45" customHeight="1">
      <x:c r="A642" s="31" t="s">
        <x:v>607</x:v>
      </x:c>
      <x:c r="B642" s="31" t="s">
        <x:v>58</x:v>
      </x:c>
      <x:c r="C642" s="32" t="s">
        <x:v>53</x:v>
      </x:c>
      <x:c r="D642" s="33" t="s">
        <x:v>59</x:v>
      </x:c>
      <x:c r="E642" s="32" t="s"/>
      <x:c r="F642" s="32" t="s"/>
      <x:c r="G642" s="32" t="s"/>
      <x:c r="H642" s="34" t="s">
        <x:v>290</x:v>
      </x:c>
      <x:c r="I642" s="35" t="n">
        <x:v>66</x:v>
      </x:c>
      <x:c r="J642" s="36" t="s"/>
      <x:c r="K642" s="37">
        <x:f>ROUND(K664,2)</x:f>
      </x:c>
      <x:c r="L642" s="33" t="s">
        <x:v>608</x:v>
      </x:c>
      <x:c r="M642" s="32" t="s"/>
      <x:c r="N642" s="32" t="s"/>
      <x:c r="O642" s="32" t="s"/>
      <x:c r="P642" s="32" t="s"/>
      <x:c r="Q642" s="32" t="s"/>
      <x:c r="R642" s="32" t="s"/>
      <x:c r="S642" s="32" t="s"/>
      <x:c r="T642" s="32" t="s"/>
      <x:c r="U642" s="32" t="s"/>
      <x:c r="V642" s="32" t="s"/>
      <x:c r="W642" s="32" t="s"/>
      <x:c r="X642" s="32" t="s"/>
      <x:c r="Y642" s="32" t="s"/>
      <x:c r="Z642" s="32" t="s"/>
      <x:c r="AA642" s="32" t="s"/>
    </x:row>
    <x:row r="643" spans="1:27">
      <x:c r="B643" s="10" t="s">
        <x:v>292</x:v>
      </x:c>
    </x:row>
    <x:row r="644" spans="1:27">
      <x:c r="B644" s="0" t="s">
        <x:v>341</x:v>
      </x:c>
      <x:c r="C644" s="0" t="s">
        <x:v>294</x:v>
      </x:c>
      <x:c r="D644" s="0" t="s">
        <x:v>342</x:v>
      </x:c>
      <x:c r="E644" s="38" t="n">
        <x:v>1</x:v>
      </x:c>
      <x:c r="F644" s="0" t="s">
        <x:v>296</x:v>
      </x:c>
      <x:c r="G644" s="0" t="s">
        <x:v>297</x:v>
      </x:c>
      <x:c r="H644" s="39" t="n">
        <x:v>29.4</x:v>
      </x:c>
      <x:c r="I644" s="0" t="s">
        <x:v>298</x:v>
      </x:c>
      <x:c r="J644" s="40">
        <x:f>ROUND(E644/I642* H644,5)</x:f>
      </x:c>
      <x:c r="K644" s="41" t="s"/>
    </x:row>
    <x:row r="645" spans="1:27">
      <x:c r="B645" s="0" t="s">
        <x:v>343</x:v>
      </x:c>
      <x:c r="C645" s="0" t="s">
        <x:v>294</x:v>
      </x:c>
      <x:c r="D645" s="0" t="s">
        <x:v>344</x:v>
      </x:c>
      <x:c r="E645" s="38" t="n">
        <x:v>4</x:v>
      </x:c>
      <x:c r="F645" s="0" t="s">
        <x:v>296</x:v>
      </x:c>
      <x:c r="G645" s="0" t="s">
        <x:v>297</x:v>
      </x:c>
      <x:c r="H645" s="39" t="n">
        <x:v>27.76</x:v>
      </x:c>
      <x:c r="I645" s="0" t="s">
        <x:v>298</x:v>
      </x:c>
      <x:c r="J645" s="40">
        <x:f>ROUND(E645/I642* H645,5)</x:f>
      </x:c>
      <x:c r="K645" s="41" t="s"/>
    </x:row>
    <x:row r="646" spans="1:27">
      <x:c r="B646" s="0" t="s">
        <x:v>376</x:v>
      </x:c>
      <x:c r="C646" s="0" t="s">
        <x:v>294</x:v>
      </x:c>
      <x:c r="D646" s="0" t="s">
        <x:v>364</x:v>
      </x:c>
      <x:c r="E646" s="38" t="n">
        <x:v>6</x:v>
      </x:c>
      <x:c r="F646" s="0" t="s">
        <x:v>296</x:v>
      </x:c>
      <x:c r="G646" s="0" t="s">
        <x:v>297</x:v>
      </x:c>
      <x:c r="H646" s="39" t="n">
        <x:v>23.17</x:v>
      </x:c>
      <x:c r="I646" s="0" t="s">
        <x:v>298</x:v>
      </x:c>
      <x:c r="J646" s="40">
        <x:f>ROUND(E646/I642* H646,5)</x:f>
      </x:c>
      <x:c r="K646" s="41" t="s"/>
    </x:row>
    <x:row r="647" spans="1:27">
      <x:c r="D647" s="42" t="s">
        <x:v>299</x:v>
      </x:c>
      <x:c r="E647" s="41" t="s"/>
      <x:c r="H647" s="41" t="s"/>
      <x:c r="K647" s="39">
        <x:f>SUM(J644:J646)</x:f>
      </x:c>
    </x:row>
    <x:row r="648" spans="1:27">
      <x:c r="B648" s="10" t="s">
        <x:v>300</x:v>
      </x:c>
      <x:c r="E648" s="41" t="s"/>
      <x:c r="H648" s="41" t="s"/>
      <x:c r="K648" s="41" t="s"/>
    </x:row>
    <x:row r="649" spans="1:27">
      <x:c r="B649" s="0" t="s">
        <x:v>424</x:v>
      </x:c>
      <x:c r="C649" s="0" t="s">
        <x:v>294</x:v>
      </x:c>
      <x:c r="D649" s="0" t="s">
        <x:v>425</x:v>
      </x:c>
      <x:c r="E649" s="38" t="n">
        <x:v>0.4</x:v>
      </x:c>
      <x:c r="F649" s="0" t="s">
        <x:v>296</x:v>
      </x:c>
      <x:c r="G649" s="0" t="s">
        <x:v>297</x:v>
      </x:c>
      <x:c r="H649" s="39" t="n">
        <x:v>50.09</x:v>
      </x:c>
      <x:c r="I649" s="0" t="s">
        <x:v>298</x:v>
      </x:c>
      <x:c r="J649" s="40">
        <x:f>ROUND(E649/I642* H649,5)</x:f>
      </x:c>
      <x:c r="K649" s="41" t="s"/>
    </x:row>
    <x:row r="650" spans="1:27">
      <x:c r="B650" s="0" t="s">
        <x:v>521</x:v>
      </x:c>
      <x:c r="C650" s="0" t="s">
        <x:v>294</x:v>
      </x:c>
      <x:c r="D650" s="0" t="s">
        <x:v>522</x:v>
      </x:c>
      <x:c r="E650" s="38" t="n">
        <x:v>0.4</x:v>
      </x:c>
      <x:c r="F650" s="0" t="s">
        <x:v>296</x:v>
      </x:c>
      <x:c r="G650" s="0" t="s">
        <x:v>297</x:v>
      </x:c>
      <x:c r="H650" s="39" t="n">
        <x:v>41.11</x:v>
      </x:c>
      <x:c r="I650" s="0" t="s">
        <x:v>298</x:v>
      </x:c>
      <x:c r="J650" s="40">
        <x:f>ROUND(E650/I642* H650,5)</x:f>
      </x:c>
      <x:c r="K650" s="41" t="s"/>
    </x:row>
    <x:row r="651" spans="1:27">
      <x:c r="B651" s="0" t="s">
        <x:v>459</x:v>
      </x:c>
      <x:c r="C651" s="0" t="s">
        <x:v>294</x:v>
      </x:c>
      <x:c r="D651" s="0" t="s">
        <x:v>460</x:v>
      </x:c>
      <x:c r="E651" s="38" t="n">
        <x:v>0.25</x:v>
      </x:c>
      <x:c r="F651" s="0" t="s">
        <x:v>296</x:v>
      </x:c>
      <x:c r="G651" s="0" t="s">
        <x:v>297</x:v>
      </x:c>
      <x:c r="H651" s="39" t="n">
        <x:v>40.27</x:v>
      </x:c>
      <x:c r="I651" s="0" t="s">
        <x:v>298</x:v>
      </x:c>
      <x:c r="J651" s="40">
        <x:f>ROUND(E651/I642* H651,5)</x:f>
      </x:c>
      <x:c r="K651" s="41" t="s"/>
    </x:row>
    <x:row r="652" spans="1:27">
      <x:c r="D652" s="42" t="s">
        <x:v>303</x:v>
      </x:c>
      <x:c r="E652" s="41" t="s"/>
      <x:c r="H652" s="41" t="s"/>
      <x:c r="K652" s="39">
        <x:f>SUM(J649:J651)</x:f>
      </x:c>
    </x:row>
    <x:row r="653" spans="1:27">
      <x:c r="B653" s="10" t="s">
        <x:v>304</x:v>
      </x:c>
      <x:c r="E653" s="41" t="s"/>
      <x:c r="H653" s="41" t="s"/>
      <x:c r="K653" s="41" t="s"/>
    </x:row>
    <x:row r="654" spans="1:27">
      <x:c r="B654" s="0" t="s">
        <x:v>560</x:v>
      </x:c>
      <x:c r="C654" s="0" t="s">
        <x:v>66</x:v>
      </x:c>
      <x:c r="D654" s="0" t="s">
        <x:v>561</x:v>
      </x:c>
      <x:c r="E654" s="38" t="n">
        <x:v>0.05</x:v>
      </x:c>
      <x:c r="G654" s="0" t="s">
        <x:v>297</x:v>
      </x:c>
      <x:c r="H654" s="39" t="n">
        <x:v>1.69</x:v>
      </x:c>
      <x:c r="I654" s="0" t="s">
        <x:v>298</x:v>
      </x:c>
      <x:c r="J654" s="40">
        <x:f>ROUND(E654* H654,5)</x:f>
      </x:c>
      <x:c r="K654" s="41" t="s"/>
    </x:row>
    <x:row r="655" spans="1:27">
      <x:c r="B655" s="0" t="s">
        <x:v>567</x:v>
      </x:c>
      <x:c r="C655" s="0" t="s">
        <x:v>568</x:v>
      </x:c>
      <x:c r="D655" s="0" t="s">
        <x:v>569</x:v>
      </x:c>
      <x:c r="E655" s="38" t="n">
        <x:v>0.01</x:v>
      </x:c>
      <x:c r="G655" s="0" t="s">
        <x:v>297</x:v>
      </x:c>
      <x:c r="H655" s="39" t="n">
        <x:v>2.69</x:v>
      </x:c>
      <x:c r="I655" s="0" t="s">
        <x:v>298</x:v>
      </x:c>
      <x:c r="J655" s="40">
        <x:f>ROUND(E655* H655,5)</x:f>
      </x:c>
      <x:c r="K655" s="41" t="s"/>
    </x:row>
    <x:row r="656" spans="1:27">
      <x:c r="B656" s="0" t="s">
        <x:v>565</x:v>
      </x:c>
      <x:c r="C656" s="0" t="s">
        <x:v>53</x:v>
      </x:c>
      <x:c r="D656" s="0" t="s">
        <x:v>566</x:v>
      </x:c>
      <x:c r="E656" s="38" t="n">
        <x:v>1</x:v>
      </x:c>
      <x:c r="G656" s="0" t="s">
        <x:v>297</x:v>
      </x:c>
      <x:c r="H656" s="39" t="n">
        <x:v>0.44</x:v>
      </x:c>
      <x:c r="I656" s="0" t="s">
        <x:v>298</x:v>
      </x:c>
      <x:c r="J656" s="40">
        <x:f>ROUND(E656* H656,5)</x:f>
      </x:c>
      <x:c r="K656" s="41" t="s"/>
    </x:row>
    <x:row r="657" spans="1:27">
      <x:c r="B657" s="0" t="s">
        <x:v>603</x:v>
      </x:c>
      <x:c r="C657" s="0" t="s">
        <x:v>9</x:v>
      </x:c>
      <x:c r="D657" s="0" t="s">
        <x:v>604</x:v>
      </x:c>
      <x:c r="E657" s="38" t="n">
        <x:v>0.005</x:v>
      </x:c>
      <x:c r="G657" s="0" t="s">
        <x:v>297</x:v>
      </x:c>
      <x:c r="H657" s="39" t="n">
        <x:v>84.08</x:v>
      </x:c>
      <x:c r="I657" s="0" t="s">
        <x:v>298</x:v>
      </x:c>
      <x:c r="J657" s="40">
        <x:f>ROUND(E657* H657,5)</x:f>
      </x:c>
      <x:c r="K657" s="41" t="s"/>
    </x:row>
    <x:row r="658" spans="1:27">
      <x:c r="B658" s="0" t="s">
        <x:v>609</x:v>
      </x:c>
      <x:c r="C658" s="0" t="s">
        <x:v>9</x:v>
      </x:c>
      <x:c r="D658" s="0" t="s">
        <x:v>610</x:v>
      </x:c>
      <x:c r="E658" s="38" t="n">
        <x:v>0.06</x:v>
      </x:c>
      <x:c r="G658" s="0" t="s">
        <x:v>297</x:v>
      </x:c>
      <x:c r="H658" s="39" t="n">
        <x:v>67.97</x:v>
      </x:c>
      <x:c r="I658" s="0" t="s">
        <x:v>298</x:v>
      </x:c>
      <x:c r="J658" s="40">
        <x:f>ROUND(E658* H658,5)</x:f>
      </x:c>
      <x:c r="K658" s="41" t="s"/>
    </x:row>
    <x:row r="659" spans="1:27">
      <x:c r="B659" s="0" t="s">
        <x:v>611</x:v>
      </x:c>
      <x:c r="C659" s="0" t="s">
        <x:v>38</x:v>
      </x:c>
      <x:c r="D659" s="0" t="s">
        <x:v>612</x:v>
      </x:c>
      <x:c r="E659" s="38" t="n">
        <x:v>0.001</x:v>
      </x:c>
      <x:c r="G659" s="0" t="s">
        <x:v>297</x:v>
      </x:c>
      <x:c r="H659" s="39" t="n">
        <x:v>86.16</x:v>
      </x:c>
      <x:c r="I659" s="0" t="s">
        <x:v>298</x:v>
      </x:c>
      <x:c r="J659" s="40">
        <x:f>ROUND(E659* H659,5)</x:f>
      </x:c>
      <x:c r="K659" s="41" t="s"/>
    </x:row>
    <x:row r="660" spans="1:27">
      <x:c r="B660" s="0" t="s">
        <x:v>613</x:v>
      </x:c>
      <x:c r="C660" s="0" t="s">
        <x:v>53</x:v>
      </x:c>
      <x:c r="D660" s="0" t="s">
        <x:v>614</x:v>
      </x:c>
      <x:c r="E660" s="38" t="n">
        <x:v>1.05</x:v>
      </x:c>
      <x:c r="G660" s="0" t="s">
        <x:v>297</x:v>
      </x:c>
      <x:c r="H660" s="39" t="n">
        <x:v>3.1</x:v>
      </x:c>
      <x:c r="I660" s="0" t="s">
        <x:v>298</x:v>
      </x:c>
      <x:c r="J660" s="40">
        <x:f>ROUND(E660* H660,5)</x:f>
      </x:c>
      <x:c r="K660" s="41" t="s"/>
    </x:row>
    <x:row r="661" spans="1:27">
      <x:c r="D661" s="42" t="s">
        <x:v>311</x:v>
      </x:c>
      <x:c r="E661" s="41" t="s"/>
      <x:c r="H661" s="41" t="s"/>
      <x:c r="K661" s="39">
        <x:f>SUM(J654:J660)</x:f>
      </x:c>
    </x:row>
    <x:row r="662" spans="1:27">
      <x:c r="D662" s="42" t="s">
        <x:v>312</x:v>
      </x:c>
      <x:c r="E662" s="41" t="s"/>
      <x:c r="H662" s="41" t="s"/>
      <x:c r="K662" s="43">
        <x:f>SUM(J643:J661)</x:f>
      </x:c>
    </x:row>
    <x:row r="663" spans="1:27">
      <x:c r="D663" s="42" t="s">
        <x:v>355</x:v>
      </x:c>
      <x:c r="E663" s="41" t="s"/>
      <x:c r="H663" s="41" t="n">
        <x:v>5</x:v>
      </x:c>
      <x:c r="I663" s="0" t="s">
        <x:v>314</x:v>
      </x:c>
      <x:c r="K663" s="39">
        <x:f>ROUND(H663/100*K662,5)</x:f>
      </x:c>
    </x:row>
    <x:row r="664" spans="1:27">
      <x:c r="D664" s="42" t="s">
        <x:v>315</x:v>
      </x:c>
      <x:c r="E664" s="41" t="s"/>
      <x:c r="H664" s="41" t="s"/>
      <x:c r="K664" s="43">
        <x:f>SUM(K662:K663)</x:f>
      </x:c>
    </x:row>
    <x:row r="666" spans="1:27" customFormat="1" ht="45" customHeight="1">
      <x:c r="A666" s="31" t="s">
        <x:v>615</x:v>
      </x:c>
      <x:c r="B666" s="31" t="s">
        <x:v>60</x:v>
      </x:c>
      <x:c r="C666" s="32" t="s">
        <x:v>53</x:v>
      </x:c>
      <x:c r="D666" s="33" t="s">
        <x:v>61</x:v>
      </x:c>
      <x:c r="E666" s="32" t="s"/>
      <x:c r="F666" s="32" t="s"/>
      <x:c r="G666" s="32" t="s"/>
      <x:c r="H666" s="34" t="s">
        <x:v>290</x:v>
      </x:c>
      <x:c r="I666" s="35" t="n">
        <x:v>11</x:v>
      </x:c>
      <x:c r="J666" s="36" t="s"/>
      <x:c r="K666" s="37">
        <x:f>ROUND(K683,2)</x:f>
      </x:c>
      <x:c r="L666" s="33" t="s">
        <x:v>616</x:v>
      </x:c>
      <x:c r="M666" s="32" t="s"/>
      <x:c r="N666" s="32" t="s"/>
      <x:c r="O666" s="32" t="s"/>
      <x:c r="P666" s="32" t="s"/>
      <x:c r="Q666" s="32" t="s"/>
      <x:c r="R666" s="32" t="s"/>
      <x:c r="S666" s="32" t="s"/>
      <x:c r="T666" s="32" t="s"/>
      <x:c r="U666" s="32" t="s"/>
      <x:c r="V666" s="32" t="s"/>
      <x:c r="W666" s="32" t="s"/>
      <x:c r="X666" s="32" t="s"/>
      <x:c r="Y666" s="32" t="s"/>
      <x:c r="Z666" s="32" t="s"/>
      <x:c r="AA666" s="32" t="s"/>
    </x:row>
    <x:row r="667" spans="1:27">
      <x:c r="B667" s="10" t="s">
        <x:v>292</x:v>
      </x:c>
    </x:row>
    <x:row r="668" spans="1:27">
      <x:c r="B668" s="0" t="s">
        <x:v>376</x:v>
      </x:c>
      <x:c r="C668" s="0" t="s">
        <x:v>294</x:v>
      </x:c>
      <x:c r="D668" s="0" t="s">
        <x:v>364</x:v>
      </x:c>
      <x:c r="E668" s="38" t="n">
        <x:v>6</x:v>
      </x:c>
      <x:c r="F668" s="0" t="s">
        <x:v>296</x:v>
      </x:c>
      <x:c r="G668" s="0" t="s">
        <x:v>297</x:v>
      </x:c>
      <x:c r="H668" s="39" t="n">
        <x:v>23.17</x:v>
      </x:c>
      <x:c r="I668" s="0" t="s">
        <x:v>298</x:v>
      </x:c>
      <x:c r="J668" s="40">
        <x:f>ROUND(E668/I666* H668,5)</x:f>
      </x:c>
      <x:c r="K668" s="41" t="s"/>
    </x:row>
    <x:row r="669" spans="1:27">
      <x:c r="B669" s="0" t="s">
        <x:v>343</x:v>
      </x:c>
      <x:c r="C669" s="0" t="s">
        <x:v>294</x:v>
      </x:c>
      <x:c r="D669" s="0" t="s">
        <x:v>344</x:v>
      </x:c>
      <x:c r="E669" s="38" t="n">
        <x:v>4</x:v>
      </x:c>
      <x:c r="F669" s="0" t="s">
        <x:v>296</x:v>
      </x:c>
      <x:c r="G669" s="0" t="s">
        <x:v>297</x:v>
      </x:c>
      <x:c r="H669" s="39" t="n">
        <x:v>27.76</x:v>
      </x:c>
      <x:c r="I669" s="0" t="s">
        <x:v>298</x:v>
      </x:c>
      <x:c r="J669" s="40">
        <x:f>ROUND(E669/I666* H669,5)</x:f>
      </x:c>
      <x:c r="K669" s="41" t="s"/>
    </x:row>
    <x:row r="670" spans="1:27">
      <x:c r="B670" s="0" t="s">
        <x:v>341</x:v>
      </x:c>
      <x:c r="C670" s="0" t="s">
        <x:v>294</x:v>
      </x:c>
      <x:c r="D670" s="0" t="s">
        <x:v>342</x:v>
      </x:c>
      <x:c r="E670" s="38" t="n">
        <x:v>1</x:v>
      </x:c>
      <x:c r="F670" s="0" t="s">
        <x:v>296</x:v>
      </x:c>
      <x:c r="G670" s="0" t="s">
        <x:v>297</x:v>
      </x:c>
      <x:c r="H670" s="39" t="n">
        <x:v>29.4</x:v>
      </x:c>
      <x:c r="I670" s="0" t="s">
        <x:v>298</x:v>
      </x:c>
      <x:c r="J670" s="40">
        <x:f>ROUND(E670/I666* H670,5)</x:f>
      </x:c>
      <x:c r="K670" s="41" t="s"/>
    </x:row>
    <x:row r="671" spans="1:27">
      <x:c r="D671" s="42" t="s">
        <x:v>299</x:v>
      </x:c>
      <x:c r="E671" s="41" t="s"/>
      <x:c r="H671" s="41" t="s"/>
      <x:c r="K671" s="39">
        <x:f>SUM(J668:J670)</x:f>
      </x:c>
    </x:row>
    <x:row r="672" spans="1:27">
      <x:c r="B672" s="10" t="s">
        <x:v>300</x:v>
      </x:c>
      <x:c r="E672" s="41" t="s"/>
      <x:c r="H672" s="41" t="s"/>
      <x:c r="K672" s="41" t="s"/>
    </x:row>
    <x:row r="673" spans="1:27">
      <x:c r="B673" s="0" t="s">
        <x:v>521</x:v>
      </x:c>
      <x:c r="C673" s="0" t="s">
        <x:v>294</x:v>
      </x:c>
      <x:c r="D673" s="0" t="s">
        <x:v>522</x:v>
      </x:c>
      <x:c r="E673" s="38" t="n">
        <x:v>0.25</x:v>
      </x:c>
      <x:c r="F673" s="0" t="s">
        <x:v>296</x:v>
      </x:c>
      <x:c r="G673" s="0" t="s">
        <x:v>297</x:v>
      </x:c>
      <x:c r="H673" s="39" t="n">
        <x:v>41.11</x:v>
      </x:c>
      <x:c r="I673" s="0" t="s">
        <x:v>298</x:v>
      </x:c>
      <x:c r="J673" s="40">
        <x:f>ROUND(E673/I666* H673,5)</x:f>
      </x:c>
      <x:c r="K673" s="41" t="s"/>
    </x:row>
    <x:row r="674" spans="1:27">
      <x:c r="B674" s="0" t="s">
        <x:v>465</x:v>
      </x:c>
      <x:c r="C674" s="0" t="s">
        <x:v>294</x:v>
      </x:c>
      <x:c r="D674" s="0" t="s">
        <x:v>466</x:v>
      </x:c>
      <x:c r="E674" s="38" t="n">
        <x:v>0.25</x:v>
      </x:c>
      <x:c r="F674" s="0" t="s">
        <x:v>296</x:v>
      </x:c>
      <x:c r="G674" s="0" t="s">
        <x:v>297</x:v>
      </x:c>
      <x:c r="H674" s="39" t="n">
        <x:v>38.27</x:v>
      </x:c>
      <x:c r="I674" s="0" t="s">
        <x:v>298</x:v>
      </x:c>
      <x:c r="J674" s="40">
        <x:f>ROUND(E674/I666* H674,5)</x:f>
      </x:c>
      <x:c r="K674" s="41" t="s"/>
    </x:row>
    <x:row r="675" spans="1:27">
      <x:c r="D675" s="42" t="s">
        <x:v>303</x:v>
      </x:c>
      <x:c r="E675" s="41" t="s"/>
      <x:c r="H675" s="41" t="s"/>
      <x:c r="K675" s="39">
        <x:f>SUM(J673:J674)</x:f>
      </x:c>
    </x:row>
    <x:row r="676" spans="1:27">
      <x:c r="B676" s="10" t="s">
        <x:v>304</x:v>
      </x:c>
      <x:c r="E676" s="41" t="s"/>
      <x:c r="H676" s="41" t="s"/>
      <x:c r="K676" s="41" t="s"/>
    </x:row>
    <x:row r="677" spans="1:27">
      <x:c r="B677" s="0" t="s">
        <x:v>603</x:v>
      </x:c>
      <x:c r="C677" s="0" t="s">
        <x:v>9</x:v>
      </x:c>
      <x:c r="D677" s="0" t="s">
        <x:v>604</x:v>
      </x:c>
      <x:c r="E677" s="38" t="n">
        <x:v>0.012</x:v>
      </x:c>
      <x:c r="G677" s="0" t="s">
        <x:v>297</x:v>
      </x:c>
      <x:c r="H677" s="39" t="n">
        <x:v>84.08</x:v>
      </x:c>
      <x:c r="I677" s="0" t="s">
        <x:v>298</x:v>
      </x:c>
      <x:c r="J677" s="40">
        <x:f>ROUND(E677* H677,5)</x:f>
      </x:c>
      <x:c r="K677" s="41" t="s"/>
    </x:row>
    <x:row r="678" spans="1:27">
      <x:c r="B678" s="0" t="s">
        <x:v>541</x:v>
      </x:c>
      <x:c r="C678" s="0" t="s">
        <x:v>9</x:v>
      </x:c>
      <x:c r="D678" s="0" t="s">
        <x:v>542</x:v>
      </x:c>
      <x:c r="E678" s="38" t="n">
        <x:v>0.102</x:v>
      </x:c>
      <x:c r="G678" s="0" t="s">
        <x:v>297</x:v>
      </x:c>
      <x:c r="H678" s="39" t="n">
        <x:v>63.75</x:v>
      </x:c>
      <x:c r="I678" s="0" t="s">
        <x:v>298</x:v>
      </x:c>
      <x:c r="J678" s="40">
        <x:f>ROUND(E678* H678,5)</x:f>
      </x:c>
      <x:c r="K678" s="41" t="s"/>
    </x:row>
    <x:row r="679" spans="1:27">
      <x:c r="B679" s="0" t="s">
        <x:v>617</x:v>
      </x:c>
      <x:c r="C679" s="0" t="s">
        <x:v>53</x:v>
      </x:c>
      <x:c r="D679" s="0" t="s">
        <x:v>618</x:v>
      </x:c>
      <x:c r="E679" s="38" t="n">
        <x:v>1</x:v>
      </x:c>
      <x:c r="G679" s="0" t="s">
        <x:v>297</x:v>
      </x:c>
      <x:c r="H679" s="39" t="n">
        <x:v>31.13</x:v>
      </x:c>
      <x:c r="I679" s="0" t="s">
        <x:v>298</x:v>
      </x:c>
      <x:c r="J679" s="40">
        <x:f>ROUND(E679* H679,5)</x:f>
      </x:c>
      <x:c r="K679" s="41" t="s"/>
    </x:row>
    <x:row r="680" spans="1:27">
      <x:c r="D680" s="42" t="s">
        <x:v>311</x:v>
      </x:c>
      <x:c r="E680" s="41" t="s"/>
      <x:c r="H680" s="41" t="s"/>
      <x:c r="K680" s="39">
        <x:f>SUM(J677:J679)</x:f>
      </x:c>
    </x:row>
    <x:row r="681" spans="1:27">
      <x:c r="D681" s="42" t="s">
        <x:v>312</x:v>
      </x:c>
      <x:c r="E681" s="41" t="s"/>
      <x:c r="H681" s="41" t="s"/>
      <x:c r="K681" s="43">
        <x:f>SUM(J667:J680)</x:f>
      </x:c>
    </x:row>
    <x:row r="682" spans="1:27">
      <x:c r="D682" s="42" t="s">
        <x:v>355</x:v>
      </x:c>
      <x:c r="E682" s="41" t="s"/>
      <x:c r="H682" s="41" t="n">
        <x:v>5</x:v>
      </x:c>
      <x:c r="I682" s="0" t="s">
        <x:v>314</x:v>
      </x:c>
      <x:c r="K682" s="39">
        <x:f>ROUND(H682/100*K681,5)</x:f>
      </x:c>
    </x:row>
    <x:row r="683" spans="1:27">
      <x:c r="D683" s="42" t="s">
        <x:v>315</x:v>
      </x:c>
      <x:c r="E683" s="41" t="s"/>
      <x:c r="H683" s="41" t="s"/>
      <x:c r="K683" s="43">
        <x:f>SUM(K681:K682)</x:f>
      </x:c>
    </x:row>
    <x:row r="685" spans="1:27" customFormat="1" ht="45" customHeight="1">
      <x:c r="A685" s="31" t="s">
        <x:v>619</x:v>
      </x:c>
      <x:c r="B685" s="31" t="s">
        <x:v>55</x:v>
      </x:c>
      <x:c r="C685" s="32" t="s">
        <x:v>12</x:v>
      </x:c>
      <x:c r="D685" s="33" t="s">
        <x:v>56</x:v>
      </x:c>
      <x:c r="E685" s="32" t="s"/>
      <x:c r="F685" s="32" t="s"/>
      <x:c r="G685" s="32" t="s"/>
      <x:c r="H685" s="34" t="s">
        <x:v>290</x:v>
      </x:c>
      <x:c r="I685" s="35" t="n">
        <x:v>23</x:v>
      </x:c>
      <x:c r="J685" s="36" t="s"/>
      <x:c r="K685" s="37">
        <x:f>ROUND(K704,2)</x:f>
      </x:c>
      <x:c r="L685" s="33" t="s">
        <x:v>620</x:v>
      </x:c>
      <x:c r="M685" s="32" t="s"/>
      <x:c r="N685" s="32" t="s"/>
      <x:c r="O685" s="32" t="s"/>
      <x:c r="P685" s="32" t="s"/>
      <x:c r="Q685" s="32" t="s"/>
      <x:c r="R685" s="32" t="s"/>
      <x:c r="S685" s="32" t="s"/>
      <x:c r="T685" s="32" t="s"/>
      <x:c r="U685" s="32" t="s"/>
      <x:c r="V685" s="32" t="s"/>
      <x:c r="W685" s="32" t="s"/>
      <x:c r="X685" s="32" t="s"/>
      <x:c r="Y685" s="32" t="s"/>
      <x:c r="Z685" s="32" t="s"/>
      <x:c r="AA685" s="32" t="s"/>
    </x:row>
    <x:row r="686" spans="1:27">
      <x:c r="B686" s="10" t="s">
        <x:v>292</x:v>
      </x:c>
    </x:row>
    <x:row r="687" spans="1:27">
      <x:c r="B687" s="0" t="s">
        <x:v>341</x:v>
      </x:c>
      <x:c r="C687" s="0" t="s">
        <x:v>294</x:v>
      </x:c>
      <x:c r="D687" s="0" t="s">
        <x:v>342</x:v>
      </x:c>
      <x:c r="E687" s="38" t="n">
        <x:v>1</x:v>
      </x:c>
      <x:c r="F687" s="0" t="s">
        <x:v>296</x:v>
      </x:c>
      <x:c r="G687" s="0" t="s">
        <x:v>297</x:v>
      </x:c>
      <x:c r="H687" s="39" t="n">
        <x:v>29.4</x:v>
      </x:c>
      <x:c r="I687" s="0" t="s">
        <x:v>298</x:v>
      </x:c>
      <x:c r="J687" s="40">
        <x:f>ROUND(E687/I685* H687,5)</x:f>
      </x:c>
      <x:c r="K687" s="41" t="s"/>
    </x:row>
    <x:row r="688" spans="1:27">
      <x:c r="B688" s="0" t="s">
        <x:v>343</x:v>
      </x:c>
      <x:c r="C688" s="0" t="s">
        <x:v>294</x:v>
      </x:c>
      <x:c r="D688" s="0" t="s">
        <x:v>344</x:v>
      </x:c>
      <x:c r="E688" s="38" t="n">
        <x:v>4</x:v>
      </x:c>
      <x:c r="F688" s="0" t="s">
        <x:v>296</x:v>
      </x:c>
      <x:c r="G688" s="0" t="s">
        <x:v>297</x:v>
      </x:c>
      <x:c r="H688" s="39" t="n">
        <x:v>27.76</x:v>
      </x:c>
      <x:c r="I688" s="0" t="s">
        <x:v>298</x:v>
      </x:c>
      <x:c r="J688" s="40">
        <x:f>ROUND(E688/I685* H688,5)</x:f>
      </x:c>
      <x:c r="K688" s="41" t="s"/>
    </x:row>
    <x:row r="689" spans="1:27">
      <x:c r="B689" s="0" t="s">
        <x:v>376</x:v>
      </x:c>
      <x:c r="C689" s="0" t="s">
        <x:v>294</x:v>
      </x:c>
      <x:c r="D689" s="0" t="s">
        <x:v>364</x:v>
      </x:c>
      <x:c r="E689" s="38" t="n">
        <x:v>7</x:v>
      </x:c>
      <x:c r="F689" s="0" t="s">
        <x:v>296</x:v>
      </x:c>
      <x:c r="G689" s="0" t="s">
        <x:v>297</x:v>
      </x:c>
      <x:c r="H689" s="39" t="n">
        <x:v>23.17</x:v>
      </x:c>
      <x:c r="I689" s="0" t="s">
        <x:v>298</x:v>
      </x:c>
      <x:c r="J689" s="40">
        <x:f>ROUND(E689/I685* H689,5)</x:f>
      </x:c>
      <x:c r="K689" s="41" t="s"/>
    </x:row>
    <x:row r="690" spans="1:27">
      <x:c r="D690" s="42" t="s">
        <x:v>299</x:v>
      </x:c>
      <x:c r="E690" s="41" t="s"/>
      <x:c r="H690" s="41" t="s"/>
      <x:c r="K690" s="39">
        <x:f>SUM(J687:J689)</x:f>
      </x:c>
    </x:row>
    <x:row r="691" spans="1:27">
      <x:c r="B691" s="10" t="s">
        <x:v>300</x:v>
      </x:c>
      <x:c r="E691" s="41" t="s"/>
      <x:c r="H691" s="41" t="s"/>
      <x:c r="K691" s="41" t="s"/>
    </x:row>
    <x:row r="692" spans="1:27">
      <x:c r="B692" s="0" t="s">
        <x:v>459</x:v>
      </x:c>
      <x:c r="C692" s="0" t="s">
        <x:v>294</x:v>
      </x:c>
      <x:c r="D692" s="0" t="s">
        <x:v>460</x:v>
      </x:c>
      <x:c r="E692" s="38" t="n">
        <x:v>0.5</x:v>
      </x:c>
      <x:c r="F692" s="0" t="s">
        <x:v>296</x:v>
      </x:c>
      <x:c r="G692" s="0" t="s">
        <x:v>297</x:v>
      </x:c>
      <x:c r="H692" s="39" t="n">
        <x:v>40.27</x:v>
      </x:c>
      <x:c r="I692" s="0" t="s">
        <x:v>298</x:v>
      </x:c>
      <x:c r="J692" s="40">
        <x:f>ROUND(E692/I685* H692,5)</x:f>
      </x:c>
      <x:c r="K692" s="41" t="s"/>
    </x:row>
    <x:row r="693" spans="1:27">
      <x:c r="B693" s="0" t="s">
        <x:v>515</x:v>
      </x:c>
      <x:c r="C693" s="0" t="s">
        <x:v>294</x:v>
      </x:c>
      <x:c r="D693" s="0" t="s">
        <x:v>516</x:v>
      </x:c>
      <x:c r="E693" s="38" t="n">
        <x:v>0.5</x:v>
      </x:c>
      <x:c r="F693" s="0" t="s">
        <x:v>296</x:v>
      </x:c>
      <x:c r="G693" s="0" t="s">
        <x:v>297</x:v>
      </x:c>
      <x:c r="H693" s="39" t="n">
        <x:v>8.54</x:v>
      </x:c>
      <x:c r="I693" s="0" t="s">
        <x:v>298</x:v>
      </x:c>
      <x:c r="J693" s="40">
        <x:f>ROUND(E693/I685* H693,5)</x:f>
      </x:c>
      <x:c r="K693" s="41" t="s"/>
    </x:row>
    <x:row r="694" spans="1:27">
      <x:c r="B694" s="0" t="s">
        <x:v>521</x:v>
      </x:c>
      <x:c r="C694" s="0" t="s">
        <x:v>294</x:v>
      </x:c>
      <x:c r="D694" s="0" t="s">
        <x:v>522</x:v>
      </x:c>
      <x:c r="E694" s="38" t="n">
        <x:v>0.5</x:v>
      </x:c>
      <x:c r="F694" s="0" t="s">
        <x:v>296</x:v>
      </x:c>
      <x:c r="G694" s="0" t="s">
        <x:v>297</x:v>
      </x:c>
      <x:c r="H694" s="39" t="n">
        <x:v>41.11</x:v>
      </x:c>
      <x:c r="I694" s="0" t="s">
        <x:v>298</x:v>
      </x:c>
      <x:c r="J694" s="40">
        <x:f>ROUND(E694/I685* H694,5)</x:f>
      </x:c>
      <x:c r="K694" s="41" t="s"/>
    </x:row>
    <x:row r="695" spans="1:27">
      <x:c r="D695" s="42" t="s">
        <x:v>303</x:v>
      </x:c>
      <x:c r="E695" s="41" t="s"/>
      <x:c r="H695" s="41" t="s"/>
      <x:c r="K695" s="39">
        <x:f>SUM(J692:J694)</x:f>
      </x:c>
    </x:row>
    <x:row r="696" spans="1:27">
      <x:c r="B696" s="10" t="s">
        <x:v>304</x:v>
      </x:c>
      <x:c r="E696" s="41" t="s"/>
      <x:c r="H696" s="41" t="s"/>
      <x:c r="K696" s="41" t="s"/>
    </x:row>
    <x:row r="697" spans="1:27">
      <x:c r="B697" s="0" t="s">
        <x:v>611</x:v>
      </x:c>
      <x:c r="C697" s="0" t="s">
        <x:v>38</x:v>
      </x:c>
      <x:c r="D697" s="0" t="s">
        <x:v>612</x:v>
      </x:c>
      <x:c r="E697" s="38" t="n">
        <x:v>0.002</x:v>
      </x:c>
      <x:c r="G697" s="0" t="s">
        <x:v>297</x:v>
      </x:c>
      <x:c r="H697" s="39" t="n">
        <x:v>86.16</x:v>
      </x:c>
      <x:c r="I697" s="0" t="s">
        <x:v>298</x:v>
      </x:c>
      <x:c r="J697" s="40">
        <x:f>ROUND(E697* H697,5)</x:f>
      </x:c>
      <x:c r="K697" s="41" t="s"/>
    </x:row>
    <x:row r="698" spans="1:27">
      <x:c r="B698" s="0" t="s">
        <x:v>621</x:v>
      </x:c>
      <x:c r="C698" s="0" t="s">
        <x:v>12</x:v>
      </x:c>
      <x:c r="D698" s="0" t="s">
        <x:v>622</x:v>
      </x:c>
      <x:c r="E698" s="38" t="n">
        <x:v>1.05</x:v>
      </x:c>
      <x:c r="G698" s="0" t="s">
        <x:v>297</x:v>
      </x:c>
      <x:c r="H698" s="39" t="n">
        <x:v>6.2</x:v>
      </x:c>
      <x:c r="I698" s="0" t="s">
        <x:v>298</x:v>
      </x:c>
      <x:c r="J698" s="40">
        <x:f>ROUND(E698* H698,5)</x:f>
      </x:c>
      <x:c r="K698" s="41" t="s"/>
    </x:row>
    <x:row r="699" spans="1:27">
      <x:c r="B699" s="0" t="s">
        <x:v>623</x:v>
      </x:c>
      <x:c r="C699" s="0" t="s">
        <x:v>9</x:v>
      </x:c>
      <x:c r="D699" s="0" t="s">
        <x:v>624</x:v>
      </x:c>
      <x:c r="E699" s="38" t="n">
        <x:v>0.1</x:v>
      </x:c>
      <x:c r="G699" s="0" t="s">
        <x:v>297</x:v>
      </x:c>
      <x:c r="H699" s="39" t="n">
        <x:v>63.67</x:v>
      </x:c>
      <x:c r="I699" s="0" t="s">
        <x:v>298</x:v>
      </x:c>
      <x:c r="J699" s="40">
        <x:f>ROUND(E699* H699,5)</x:f>
      </x:c>
      <x:c r="K699" s="41" t="s"/>
    </x:row>
    <x:row r="700" spans="1:27">
      <x:c r="B700" s="0" t="s">
        <x:v>603</x:v>
      </x:c>
      <x:c r="C700" s="0" t="s">
        <x:v>9</x:v>
      </x:c>
      <x:c r="D700" s="0" t="s">
        <x:v>604</x:v>
      </x:c>
      <x:c r="E700" s="38" t="n">
        <x:v>0.03</x:v>
      </x:c>
      <x:c r="G700" s="0" t="s">
        <x:v>297</x:v>
      </x:c>
      <x:c r="H700" s="39" t="n">
        <x:v>84.08</x:v>
      </x:c>
      <x:c r="I700" s="0" t="s">
        <x:v>298</x:v>
      </x:c>
      <x:c r="J700" s="40">
        <x:f>ROUND(E700* H700,5)</x:f>
      </x:c>
      <x:c r="K700" s="41" t="s"/>
    </x:row>
    <x:row r="701" spans="1:27">
      <x:c r="D701" s="42" t="s">
        <x:v>311</x:v>
      </x:c>
      <x:c r="E701" s="41" t="s"/>
      <x:c r="H701" s="41" t="s"/>
      <x:c r="K701" s="39">
        <x:f>SUM(J697:J700)</x:f>
      </x:c>
    </x:row>
    <x:row r="702" spans="1:27">
      <x:c r="D702" s="42" t="s">
        <x:v>312</x:v>
      </x:c>
      <x:c r="E702" s="41" t="s"/>
      <x:c r="H702" s="41" t="s"/>
      <x:c r="K702" s="43">
        <x:f>SUM(J686:J701)</x:f>
      </x:c>
    </x:row>
    <x:row r="703" spans="1:27">
      <x:c r="D703" s="42" t="s">
        <x:v>355</x:v>
      </x:c>
      <x:c r="E703" s="41" t="s"/>
      <x:c r="H703" s="41" t="n">
        <x:v>5</x:v>
      </x:c>
      <x:c r="I703" s="0" t="s">
        <x:v>314</x:v>
      </x:c>
      <x:c r="K703" s="39">
        <x:f>ROUND(H703/100*K702,5)</x:f>
      </x:c>
    </x:row>
    <x:row r="704" spans="1:27">
      <x:c r="D704" s="42" t="s">
        <x:v>315</x:v>
      </x:c>
      <x:c r="E704" s="41" t="s"/>
      <x:c r="H704" s="41" t="s"/>
      <x:c r="K704" s="43">
        <x:f>SUM(K702:K703)</x:f>
      </x:c>
    </x:row>
    <x:row r="706" spans="1:27" customFormat="1" ht="45" customHeight="1">
      <x:c r="A706" s="31" t="s">
        <x:v>625</x:v>
      </x:c>
      <x:c r="B706" s="31" t="s">
        <x:v>34</x:v>
      </x:c>
      <x:c r="C706" s="32" t="s">
        <x:v>12</x:v>
      </x:c>
      <x:c r="D706" s="33" t="s">
        <x:v>35</x:v>
      </x:c>
      <x:c r="E706" s="32" t="s"/>
      <x:c r="F706" s="32" t="s"/>
      <x:c r="G706" s="32" t="s"/>
      <x:c r="H706" s="34" t="s">
        <x:v>290</x:v>
      </x:c>
      <x:c r="I706" s="35" t="n">
        <x:v>3.5</x:v>
      </x:c>
      <x:c r="J706" s="36" t="s"/>
      <x:c r="K706" s="37">
        <x:f>ROUND(K723,2)</x:f>
      </x:c>
      <x:c r="L706" s="33" t="s">
        <x:v>626</x:v>
      </x:c>
      <x:c r="M706" s="32" t="s"/>
      <x:c r="N706" s="32" t="s"/>
      <x:c r="O706" s="32" t="s"/>
      <x:c r="P706" s="32" t="s"/>
      <x:c r="Q706" s="32" t="s"/>
      <x:c r="R706" s="32" t="s"/>
      <x:c r="S706" s="32" t="s"/>
      <x:c r="T706" s="32" t="s"/>
      <x:c r="U706" s="32" t="s"/>
      <x:c r="V706" s="32" t="s"/>
      <x:c r="W706" s="32" t="s"/>
      <x:c r="X706" s="32" t="s"/>
      <x:c r="Y706" s="32" t="s"/>
      <x:c r="Z706" s="32" t="s"/>
      <x:c r="AA706" s="32" t="s"/>
    </x:row>
    <x:row r="707" spans="1:27">
      <x:c r="B707" s="10" t="s">
        <x:v>292</x:v>
      </x:c>
    </x:row>
    <x:row r="708" spans="1:27">
      <x:c r="B708" s="0" t="s">
        <x:v>343</x:v>
      </x:c>
      <x:c r="C708" s="0" t="s">
        <x:v>294</x:v>
      </x:c>
      <x:c r="D708" s="0" t="s">
        <x:v>344</x:v>
      </x:c>
      <x:c r="E708" s="38" t="n">
        <x:v>0.3333</x:v>
      </x:c>
      <x:c r="F708" s="0" t="s">
        <x:v>296</x:v>
      </x:c>
      <x:c r="G708" s="0" t="s">
        <x:v>297</x:v>
      </x:c>
      <x:c r="H708" s="39" t="n">
        <x:v>27.76</x:v>
      </x:c>
      <x:c r="I708" s="0" t="s">
        <x:v>298</x:v>
      </x:c>
      <x:c r="J708" s="40">
        <x:f>ROUND(E708/I706* H708,5)</x:f>
      </x:c>
      <x:c r="K708" s="41" t="s"/>
    </x:row>
    <x:row r="709" spans="1:27">
      <x:c r="B709" s="0" t="s">
        <x:v>330</x:v>
      </x:c>
      <x:c r="C709" s="0" t="s">
        <x:v>294</x:v>
      </x:c>
      <x:c r="D709" s="0" t="s">
        <x:v>295</x:v>
      </x:c>
      <x:c r="E709" s="38" t="n">
        <x:v>0.3333</x:v>
      </x:c>
      <x:c r="F709" s="0" t="s">
        <x:v>296</x:v>
      </x:c>
      <x:c r="G709" s="0" t="s">
        <x:v>297</x:v>
      </x:c>
      <x:c r="H709" s="39" t="n">
        <x:v>23.96</x:v>
      </x:c>
      <x:c r="I709" s="0" t="s">
        <x:v>298</x:v>
      </x:c>
      <x:c r="J709" s="40">
        <x:f>ROUND(E709/I706* H709,5)</x:f>
      </x:c>
      <x:c r="K709" s="41" t="s"/>
    </x:row>
    <x:row r="710" spans="1:27">
      <x:c r="B710" s="0" t="s">
        <x:v>341</x:v>
      </x:c>
      <x:c r="C710" s="0" t="s">
        <x:v>294</x:v>
      </x:c>
      <x:c r="D710" s="0" t="s">
        <x:v>342</x:v>
      </x:c>
      <x:c r="E710" s="38" t="n">
        <x:v>0.0417</x:v>
      </x:c>
      <x:c r="F710" s="0" t="s">
        <x:v>296</x:v>
      </x:c>
      <x:c r="G710" s="0" t="s">
        <x:v>297</x:v>
      </x:c>
      <x:c r="H710" s="39" t="n">
        <x:v>29.4</x:v>
      </x:c>
      <x:c r="I710" s="0" t="s">
        <x:v>298</x:v>
      </x:c>
      <x:c r="J710" s="40">
        <x:f>ROUND(E710/I706* H710,5)</x:f>
      </x:c>
      <x:c r="K710" s="41" t="s"/>
    </x:row>
    <x:row r="711" spans="1:27">
      <x:c r="D711" s="42" t="s">
        <x:v>299</x:v>
      </x:c>
      <x:c r="E711" s="41" t="s"/>
      <x:c r="H711" s="41" t="s"/>
      <x:c r="K711" s="39">
        <x:f>SUM(J708:J710)</x:f>
      </x:c>
    </x:row>
    <x:row r="712" spans="1:27">
      <x:c r="B712" s="10" t="s">
        <x:v>300</x:v>
      </x:c>
      <x:c r="E712" s="41" t="s"/>
      <x:c r="H712" s="41" t="s"/>
      <x:c r="K712" s="41" t="s"/>
    </x:row>
    <x:row r="713" spans="1:27">
      <x:c r="B713" s="0" t="s">
        <x:v>627</x:v>
      </x:c>
      <x:c r="C713" s="0" t="s">
        <x:v>294</x:v>
      </x:c>
      <x:c r="D713" s="0" t="s">
        <x:v>628</x:v>
      </x:c>
      <x:c r="E713" s="38" t="n">
        <x:v>0.1667</x:v>
      </x:c>
      <x:c r="F713" s="0" t="s">
        <x:v>296</x:v>
      </x:c>
      <x:c r="G713" s="0" t="s">
        <x:v>297</x:v>
      </x:c>
      <x:c r="H713" s="39" t="n">
        <x:v>3.82</x:v>
      </x:c>
      <x:c r="I713" s="0" t="s">
        <x:v>298</x:v>
      </x:c>
      <x:c r="J713" s="40">
        <x:f>ROUND(E713/I706* H713,5)</x:f>
      </x:c>
      <x:c r="K713" s="41" t="s"/>
    </x:row>
    <x:row r="714" spans="1:27">
      <x:c r="D714" s="42" t="s">
        <x:v>303</x:v>
      </x:c>
      <x:c r="E714" s="41" t="s"/>
      <x:c r="H714" s="41" t="s"/>
      <x:c r="K714" s="39">
        <x:f>SUM(J713:J713)</x:f>
      </x:c>
    </x:row>
    <x:row r="715" spans="1:27">
      <x:c r="B715" s="10" t="s">
        <x:v>304</x:v>
      </x:c>
      <x:c r="E715" s="41" t="s"/>
      <x:c r="H715" s="41" t="s"/>
      <x:c r="K715" s="41" t="s"/>
    </x:row>
    <x:row r="716" spans="1:27">
      <x:c r="B716" s="0" t="s">
        <x:v>605</x:v>
      </x:c>
      <x:c r="C716" s="0" t="s">
        <x:v>9</x:v>
      </x:c>
      <x:c r="D716" s="0" t="s">
        <x:v>606</x:v>
      </x:c>
      <x:c r="E716" s="38" t="n">
        <x:v>0.21</x:v>
      </x:c>
      <x:c r="G716" s="0" t="s">
        <x:v>297</x:v>
      </x:c>
      <x:c r="H716" s="39" t="n">
        <x:v>68.16</x:v>
      </x:c>
      <x:c r="I716" s="0" t="s">
        <x:v>298</x:v>
      </x:c>
      <x:c r="J716" s="40">
        <x:f>ROUND(E716* H716,5)</x:f>
      </x:c>
      <x:c r="K716" s="41" t="s"/>
    </x:row>
    <x:row r="717" spans="1:27">
      <x:c r="B717" s="0" t="s">
        <x:v>558</x:v>
      </x:c>
      <x:c r="C717" s="0" t="s">
        <x:v>12</x:v>
      </x:c>
      <x:c r="D717" s="0" t="s">
        <x:v>559</x:v>
      </x:c>
      <x:c r="E717" s="38" t="n">
        <x:v>0.25</x:v>
      </x:c>
      <x:c r="G717" s="0" t="s">
        <x:v>297</x:v>
      </x:c>
      <x:c r="H717" s="39" t="n">
        <x:v>1.3</x:v>
      </x:c>
      <x:c r="I717" s="0" t="s">
        <x:v>298</x:v>
      </x:c>
      <x:c r="J717" s="40">
        <x:f>ROUND(E717* H717,5)</x:f>
      </x:c>
      <x:c r="K717" s="41" t="s"/>
    </x:row>
    <x:row r="718" spans="1:27">
      <x:c r="B718" s="0" t="s">
        <x:v>629</x:v>
      </x:c>
      <x:c r="C718" s="0" t="s">
        <x:v>81</x:v>
      </x:c>
      <x:c r="D718" s="0" t="s">
        <x:v>630</x:v>
      </x:c>
      <x:c r="E718" s="38" t="n">
        <x:v>0.05</x:v>
      </x:c>
      <x:c r="G718" s="0" t="s">
        <x:v>297</x:v>
      </x:c>
      <x:c r="H718" s="39" t="n">
        <x:v>1.32</x:v>
      </x:c>
      <x:c r="I718" s="0" t="s">
        <x:v>298</x:v>
      </x:c>
      <x:c r="J718" s="40">
        <x:f>ROUND(E718* H718,5)</x:f>
      </x:c>
      <x:c r="K718" s="41" t="s"/>
    </x:row>
    <x:row r="719" spans="1:27">
      <x:c r="B719" s="0" t="s">
        <x:v>565</x:v>
      </x:c>
      <x:c r="C719" s="0" t="s">
        <x:v>53</x:v>
      </x:c>
      <x:c r="D719" s="0" t="s">
        <x:v>566</x:v>
      </x:c>
      <x:c r="E719" s="38" t="n">
        <x:v>1</x:v>
      </x:c>
      <x:c r="G719" s="0" t="s">
        <x:v>297</x:v>
      </x:c>
      <x:c r="H719" s="39" t="n">
        <x:v>0.44</x:v>
      </x:c>
      <x:c r="I719" s="0" t="s">
        <x:v>298</x:v>
      </x:c>
      <x:c r="J719" s="40">
        <x:f>ROUND(E719* H719,5)</x:f>
      </x:c>
      <x:c r="K719" s="41" t="s"/>
    </x:row>
    <x:row r="720" spans="1:27">
      <x:c r="D720" s="42" t="s">
        <x:v>311</x:v>
      </x:c>
      <x:c r="E720" s="41" t="s"/>
      <x:c r="H720" s="41" t="s"/>
      <x:c r="K720" s="39">
        <x:f>SUM(J716:J719)</x:f>
      </x:c>
    </x:row>
    <x:row r="721" spans="1:27">
      <x:c r="D721" s="42" t="s">
        <x:v>312</x:v>
      </x:c>
      <x:c r="E721" s="41" t="s"/>
      <x:c r="H721" s="41" t="s"/>
      <x:c r="K721" s="43">
        <x:f>SUM(J707:J720)</x:f>
      </x:c>
    </x:row>
    <x:row r="722" spans="1:27">
      <x:c r="D722" s="42" t="s">
        <x:v>355</x:v>
      </x:c>
      <x:c r="E722" s="41" t="s"/>
      <x:c r="H722" s="41" t="n">
        <x:v>5</x:v>
      </x:c>
      <x:c r="I722" s="0" t="s">
        <x:v>314</x:v>
      </x:c>
      <x:c r="K722" s="39">
        <x:f>ROUND(H722/100*K721,5)</x:f>
      </x:c>
    </x:row>
    <x:row r="723" spans="1:27">
      <x:c r="D723" s="42" t="s">
        <x:v>315</x:v>
      </x:c>
      <x:c r="E723" s="41" t="s"/>
      <x:c r="H723" s="41" t="s"/>
      <x:c r="K723" s="43">
        <x:f>SUM(K721:K722)</x:f>
      </x:c>
    </x:row>
    <x:row r="725" spans="1:27" customFormat="1" ht="45" customHeight="1">
      <x:c r="A725" s="31" t="s">
        <x:v>631</x:v>
      </x:c>
      <x:c r="B725" s="31" t="s">
        <x:v>40</x:v>
      </x:c>
      <x:c r="C725" s="32" t="s">
        <x:v>38</x:v>
      </x:c>
      <x:c r="D725" s="33" t="s">
        <x:v>41</x:v>
      </x:c>
      <x:c r="E725" s="32" t="s"/>
      <x:c r="F725" s="32" t="s"/>
      <x:c r="G725" s="32" t="s"/>
      <x:c r="H725" s="34" t="s">
        <x:v>290</x:v>
      </x:c>
      <x:c r="I725" s="35" t="n">
        <x:v>1</x:v>
      </x:c>
      <x:c r="J725" s="36" t="s"/>
      <x:c r="K725" s="37">
        <x:f>ROUND(K742,2)</x:f>
      </x:c>
      <x:c r="L725" s="33" t="s">
        <x:v>632</x:v>
      </x:c>
      <x:c r="M725" s="32" t="s"/>
      <x:c r="N725" s="32" t="s"/>
      <x:c r="O725" s="32" t="s"/>
      <x:c r="P725" s="32" t="s"/>
      <x:c r="Q725" s="32" t="s"/>
      <x:c r="R725" s="32" t="s"/>
      <x:c r="S725" s="32" t="s"/>
      <x:c r="T725" s="32" t="s"/>
      <x:c r="U725" s="32" t="s"/>
      <x:c r="V725" s="32" t="s"/>
      <x:c r="W725" s="32" t="s"/>
      <x:c r="X725" s="32" t="s"/>
      <x:c r="Y725" s="32" t="s"/>
      <x:c r="Z725" s="32" t="s"/>
      <x:c r="AA725" s="32" t="s"/>
    </x:row>
    <x:row r="726" spans="1:27">
      <x:c r="B726" s="10" t="s">
        <x:v>292</x:v>
      </x:c>
    </x:row>
    <x:row r="727" spans="1:27">
      <x:c r="B727" s="0" t="s">
        <x:v>330</x:v>
      </x:c>
      <x:c r="C727" s="0" t="s">
        <x:v>294</x:v>
      </x:c>
      <x:c r="D727" s="0" t="s">
        <x:v>295</x:v>
      </x:c>
      <x:c r="E727" s="38" t="n">
        <x:v>0.0571</x:v>
      </x:c>
      <x:c r="F727" s="0" t="s">
        <x:v>296</x:v>
      </x:c>
      <x:c r="G727" s="0" t="s">
        <x:v>297</x:v>
      </x:c>
      <x:c r="H727" s="39" t="n">
        <x:v>23.96</x:v>
      </x:c>
      <x:c r="I727" s="0" t="s">
        <x:v>298</x:v>
      </x:c>
      <x:c r="J727" s="40">
        <x:f>ROUND(E727/I725* H727,5)</x:f>
      </x:c>
      <x:c r="K727" s="41" t="s"/>
    </x:row>
    <x:row r="728" spans="1:27">
      <x:c r="B728" s="0" t="s">
        <x:v>343</x:v>
      </x:c>
      <x:c r="C728" s="0" t="s">
        <x:v>294</x:v>
      </x:c>
      <x:c r="D728" s="0" t="s">
        <x:v>344</x:v>
      </x:c>
      <x:c r="E728" s="38" t="n">
        <x:v>0.0286</x:v>
      </x:c>
      <x:c r="F728" s="0" t="s">
        <x:v>296</x:v>
      </x:c>
      <x:c r="G728" s="0" t="s">
        <x:v>297</x:v>
      </x:c>
      <x:c r="H728" s="39" t="n">
        <x:v>27.76</x:v>
      </x:c>
      <x:c r="I728" s="0" t="s">
        <x:v>298</x:v>
      </x:c>
      <x:c r="J728" s="40">
        <x:f>ROUND(E728/I725* H728,5)</x:f>
      </x:c>
      <x:c r="K728" s="41" t="s"/>
    </x:row>
    <x:row r="729" spans="1:27">
      <x:c r="B729" s="0" t="s">
        <x:v>341</x:v>
      </x:c>
      <x:c r="C729" s="0" t="s">
        <x:v>294</x:v>
      </x:c>
      <x:c r="D729" s="0" t="s">
        <x:v>342</x:v>
      </x:c>
      <x:c r="E729" s="38" t="n">
        <x:v>0.0143</x:v>
      </x:c>
      <x:c r="F729" s="0" t="s">
        <x:v>296</x:v>
      </x:c>
      <x:c r="G729" s="0" t="s">
        <x:v>297</x:v>
      </x:c>
      <x:c r="H729" s="39" t="n">
        <x:v>29.4</x:v>
      </x:c>
      <x:c r="I729" s="0" t="s">
        <x:v>298</x:v>
      </x:c>
      <x:c r="J729" s="40">
        <x:f>ROUND(E729/I725* H729,5)</x:f>
      </x:c>
      <x:c r="K729" s="41" t="s"/>
    </x:row>
    <x:row r="730" spans="1:27">
      <x:c r="D730" s="42" t="s">
        <x:v>299</x:v>
      </x:c>
      <x:c r="E730" s="41" t="s"/>
      <x:c r="H730" s="41" t="s"/>
      <x:c r="K730" s="39">
        <x:f>SUM(J727:J729)</x:f>
      </x:c>
    </x:row>
    <x:row r="731" spans="1:27">
      <x:c r="B731" s="10" t="s">
        <x:v>300</x:v>
      </x:c>
      <x:c r="E731" s="41" t="s"/>
      <x:c r="H731" s="41" t="s"/>
      <x:c r="K731" s="41" t="s"/>
    </x:row>
    <x:row r="732" spans="1:27">
      <x:c r="B732" s="0" t="s">
        <x:v>345</x:v>
      </x:c>
      <x:c r="C732" s="0" t="s">
        <x:v>294</x:v>
      </x:c>
      <x:c r="D732" s="0" t="s">
        <x:v>346</x:v>
      </x:c>
      <x:c r="E732" s="38" t="n">
        <x:v>0.0571</x:v>
      </x:c>
      <x:c r="F732" s="0" t="s">
        <x:v>296</x:v>
      </x:c>
      <x:c r="G732" s="0" t="s">
        <x:v>297</x:v>
      </x:c>
      <x:c r="H732" s="39" t="n">
        <x:v>75.59</x:v>
      </x:c>
      <x:c r="I732" s="0" t="s">
        <x:v>298</x:v>
      </x:c>
      <x:c r="J732" s="40">
        <x:f>ROUND(E732/I725* H732,5)</x:f>
      </x:c>
      <x:c r="K732" s="41" t="s"/>
    </x:row>
    <x:row r="733" spans="1:27">
      <x:c r="B733" s="0" t="s">
        <x:v>347</x:v>
      </x:c>
      <x:c r="C733" s="0" t="s">
        <x:v>294</x:v>
      </x:c>
      <x:c r="D733" s="0" t="s">
        <x:v>348</x:v>
      </x:c>
      <x:c r="E733" s="38" t="n">
        <x:v>0.0143</x:v>
      </x:c>
      <x:c r="F733" s="0" t="s">
        <x:v>296</x:v>
      </x:c>
      <x:c r="G733" s="0" t="s">
        <x:v>297</x:v>
      </x:c>
      <x:c r="H733" s="39" t="n">
        <x:v>69.69</x:v>
      </x:c>
      <x:c r="I733" s="0" t="s">
        <x:v>298</x:v>
      </x:c>
      <x:c r="J733" s="40">
        <x:f>ROUND(E733/I725* H733,5)</x:f>
      </x:c>
      <x:c r="K733" s="41" t="s"/>
    </x:row>
    <x:row r="734" spans="1:27">
      <x:c r="B734" s="0" t="s">
        <x:v>349</x:v>
      </x:c>
      <x:c r="C734" s="0" t="s">
        <x:v>294</x:v>
      </x:c>
      <x:c r="D734" s="0" t="s">
        <x:v>350</x:v>
      </x:c>
      <x:c r="E734" s="38" t="n">
        <x:v>0.0143</x:v>
      </x:c>
      <x:c r="F734" s="0" t="s">
        <x:v>296</x:v>
      </x:c>
      <x:c r="G734" s="0" t="s">
        <x:v>297</x:v>
      </x:c>
      <x:c r="H734" s="39" t="n">
        <x:v>65.86</x:v>
      </x:c>
      <x:c r="I734" s="0" t="s">
        <x:v>298</x:v>
      </x:c>
      <x:c r="J734" s="40">
        <x:f>ROUND(E734/I725* H734,5)</x:f>
      </x:c>
      <x:c r="K734" s="41" t="s"/>
    </x:row>
    <x:row r="735" spans="1:27">
      <x:c r="B735" s="0" t="s">
        <x:v>351</x:v>
      </x:c>
      <x:c r="C735" s="0" t="s">
        <x:v>294</x:v>
      </x:c>
      <x:c r="D735" s="0" t="s">
        <x:v>352</x:v>
      </x:c>
      <x:c r="E735" s="38" t="n">
        <x:v>0.0143</x:v>
      </x:c>
      <x:c r="F735" s="0" t="s">
        <x:v>296</x:v>
      </x:c>
      <x:c r="G735" s="0" t="s">
        <x:v>297</x:v>
      </x:c>
      <x:c r="H735" s="39" t="n">
        <x:v>56.6</x:v>
      </x:c>
      <x:c r="I735" s="0" t="s">
        <x:v>298</x:v>
      </x:c>
      <x:c r="J735" s="40">
        <x:f>ROUND(E735/I725* H735,5)</x:f>
      </x:c>
      <x:c r="K735" s="41" t="s"/>
    </x:row>
    <x:row r="736" spans="1:27">
      <x:c r="D736" s="42" t="s">
        <x:v>303</x:v>
      </x:c>
      <x:c r="E736" s="41" t="s"/>
      <x:c r="H736" s="41" t="s"/>
      <x:c r="K736" s="39">
        <x:f>SUM(J732:J735)</x:f>
      </x:c>
    </x:row>
    <x:row r="737" spans="1:27">
      <x:c r="B737" s="10" t="s">
        <x:v>304</x:v>
      </x:c>
      <x:c r="E737" s="41" t="s"/>
      <x:c r="H737" s="41" t="s"/>
      <x:c r="K737" s="41" t="s"/>
    </x:row>
    <x:row r="738" spans="1:27">
      <x:c r="B738" s="0" t="s">
        <x:v>633</x:v>
      </x:c>
      <x:c r="C738" s="0" t="s">
        <x:v>38</x:v>
      </x:c>
      <x:c r="D738" s="0" t="s">
        <x:v>634</x:v>
      </x:c>
      <x:c r="E738" s="38" t="n">
        <x:v>1</x:v>
      </x:c>
      <x:c r="G738" s="0" t="s">
        <x:v>297</x:v>
      </x:c>
      <x:c r="H738" s="39" t="n">
        <x:v>21.04</x:v>
      </x:c>
      <x:c r="I738" s="0" t="s">
        <x:v>298</x:v>
      </x:c>
      <x:c r="J738" s="40">
        <x:f>ROUND(E738* H738,5)</x:f>
      </x:c>
      <x:c r="K738" s="41" t="s"/>
    </x:row>
    <x:row r="739" spans="1:27">
      <x:c r="D739" s="42" t="s">
        <x:v>311</x:v>
      </x:c>
      <x:c r="E739" s="41" t="s"/>
      <x:c r="H739" s="41" t="s"/>
      <x:c r="K739" s="39">
        <x:f>SUM(J738:J738)</x:f>
      </x:c>
    </x:row>
    <x:row r="740" spans="1:27">
      <x:c r="D740" s="42" t="s">
        <x:v>312</x:v>
      </x:c>
      <x:c r="E740" s="41" t="s"/>
      <x:c r="H740" s="41" t="s"/>
      <x:c r="K740" s="43">
        <x:f>SUM(J726:J739)</x:f>
      </x:c>
    </x:row>
    <x:row r="741" spans="1:27">
      <x:c r="D741" s="42" t="s">
        <x:v>355</x:v>
      </x:c>
      <x:c r="E741" s="41" t="s"/>
      <x:c r="H741" s="41" t="n">
        <x:v>5</x:v>
      </x:c>
      <x:c r="I741" s="0" t="s">
        <x:v>314</x:v>
      </x:c>
      <x:c r="K741" s="39">
        <x:f>ROUND(H741/100*K740,5)</x:f>
      </x:c>
    </x:row>
    <x:row r="742" spans="1:27">
      <x:c r="D742" s="42" t="s">
        <x:v>315</x:v>
      </x:c>
      <x:c r="E742" s="41" t="s"/>
      <x:c r="H742" s="41" t="s"/>
      <x:c r="K742" s="43">
        <x:f>SUM(K740:K741)</x:f>
      </x:c>
    </x:row>
    <x:row r="744" spans="1:27" customFormat="1" ht="45" customHeight="1">
      <x:c r="A744" s="31" t="s">
        <x:v>635</x:v>
      </x:c>
      <x:c r="B744" s="31" t="s">
        <x:v>42</x:v>
      </x:c>
      <x:c r="C744" s="32" t="s">
        <x:v>38</x:v>
      </x:c>
      <x:c r="D744" s="33" t="s">
        <x:v>43</x:v>
      </x:c>
      <x:c r="E744" s="32" t="s"/>
      <x:c r="F744" s="32" t="s"/>
      <x:c r="G744" s="32" t="s"/>
      <x:c r="H744" s="34" t="s">
        <x:v>290</x:v>
      </x:c>
      <x:c r="I744" s="35" t="n">
        <x:v>1</x:v>
      </x:c>
      <x:c r="J744" s="36" t="s"/>
      <x:c r="K744" s="37">
        <x:f>ROUND(K761,2)</x:f>
      </x:c>
      <x:c r="L744" s="33" t="s">
        <x:v>636</x:v>
      </x:c>
      <x:c r="M744" s="32" t="s"/>
      <x:c r="N744" s="32" t="s"/>
      <x:c r="O744" s="32" t="s"/>
      <x:c r="P744" s="32" t="s"/>
      <x:c r="Q744" s="32" t="s"/>
      <x:c r="R744" s="32" t="s"/>
      <x:c r="S744" s="32" t="s"/>
      <x:c r="T744" s="32" t="s"/>
      <x:c r="U744" s="32" t="s"/>
      <x:c r="V744" s="32" t="s"/>
      <x:c r="W744" s="32" t="s"/>
      <x:c r="X744" s="32" t="s"/>
      <x:c r="Y744" s="32" t="s"/>
      <x:c r="Z744" s="32" t="s"/>
      <x:c r="AA744" s="32" t="s"/>
    </x:row>
    <x:row r="745" spans="1:27">
      <x:c r="B745" s="10" t="s">
        <x:v>292</x:v>
      </x:c>
    </x:row>
    <x:row r="746" spans="1:27">
      <x:c r="B746" s="0" t="s">
        <x:v>341</x:v>
      </x:c>
      <x:c r="C746" s="0" t="s">
        <x:v>294</x:v>
      </x:c>
      <x:c r="D746" s="0" t="s">
        <x:v>342</x:v>
      </x:c>
      <x:c r="E746" s="38" t="n">
        <x:v>0.0143</x:v>
      </x:c>
      <x:c r="F746" s="0" t="s">
        <x:v>296</x:v>
      </x:c>
      <x:c r="G746" s="0" t="s">
        <x:v>297</x:v>
      </x:c>
      <x:c r="H746" s="39" t="n">
        <x:v>29.4</x:v>
      </x:c>
      <x:c r="I746" s="0" t="s">
        <x:v>298</x:v>
      </x:c>
      <x:c r="J746" s="40">
        <x:f>ROUND(E746/I744* H746,5)</x:f>
      </x:c>
      <x:c r="K746" s="41" t="s"/>
    </x:row>
    <x:row r="747" spans="1:27">
      <x:c r="B747" s="0" t="s">
        <x:v>330</x:v>
      </x:c>
      <x:c r="C747" s="0" t="s">
        <x:v>294</x:v>
      </x:c>
      <x:c r="D747" s="0" t="s">
        <x:v>295</x:v>
      </x:c>
      <x:c r="E747" s="38" t="n">
        <x:v>0.0571</x:v>
      </x:c>
      <x:c r="F747" s="0" t="s">
        <x:v>296</x:v>
      </x:c>
      <x:c r="G747" s="0" t="s">
        <x:v>297</x:v>
      </x:c>
      <x:c r="H747" s="39" t="n">
        <x:v>23.96</x:v>
      </x:c>
      <x:c r="I747" s="0" t="s">
        <x:v>298</x:v>
      </x:c>
      <x:c r="J747" s="40">
        <x:f>ROUND(E747/I744* H747,5)</x:f>
      </x:c>
      <x:c r="K747" s="41" t="s"/>
    </x:row>
    <x:row r="748" spans="1:27">
      <x:c r="B748" s="0" t="s">
        <x:v>343</x:v>
      </x:c>
      <x:c r="C748" s="0" t="s">
        <x:v>294</x:v>
      </x:c>
      <x:c r="D748" s="0" t="s">
        <x:v>344</x:v>
      </x:c>
      <x:c r="E748" s="38" t="n">
        <x:v>0.0286</x:v>
      </x:c>
      <x:c r="F748" s="0" t="s">
        <x:v>296</x:v>
      </x:c>
      <x:c r="G748" s="0" t="s">
        <x:v>297</x:v>
      </x:c>
      <x:c r="H748" s="39" t="n">
        <x:v>27.76</x:v>
      </x:c>
      <x:c r="I748" s="0" t="s">
        <x:v>298</x:v>
      </x:c>
      <x:c r="J748" s="40">
        <x:f>ROUND(E748/I744* H748,5)</x:f>
      </x:c>
      <x:c r="K748" s="41" t="s"/>
    </x:row>
    <x:row r="749" spans="1:27">
      <x:c r="D749" s="42" t="s">
        <x:v>299</x:v>
      </x:c>
      <x:c r="E749" s="41" t="s"/>
      <x:c r="H749" s="41" t="s"/>
      <x:c r="K749" s="39">
        <x:f>SUM(J746:J748)</x:f>
      </x:c>
    </x:row>
    <x:row r="750" spans="1:27">
      <x:c r="B750" s="10" t="s">
        <x:v>300</x:v>
      </x:c>
      <x:c r="E750" s="41" t="s"/>
      <x:c r="H750" s="41" t="s"/>
      <x:c r="K750" s="41" t="s"/>
    </x:row>
    <x:row r="751" spans="1:27">
      <x:c r="B751" s="0" t="s">
        <x:v>347</x:v>
      </x:c>
      <x:c r="C751" s="0" t="s">
        <x:v>294</x:v>
      </x:c>
      <x:c r="D751" s="0" t="s">
        <x:v>348</x:v>
      </x:c>
      <x:c r="E751" s="38" t="n">
        <x:v>0.0143</x:v>
      </x:c>
      <x:c r="F751" s="0" t="s">
        <x:v>296</x:v>
      </x:c>
      <x:c r="G751" s="0" t="s">
        <x:v>297</x:v>
      </x:c>
      <x:c r="H751" s="39" t="n">
        <x:v>69.69</x:v>
      </x:c>
      <x:c r="I751" s="0" t="s">
        <x:v>298</x:v>
      </x:c>
      <x:c r="J751" s="40">
        <x:f>ROUND(E751/I744* H751,5)</x:f>
      </x:c>
      <x:c r="K751" s="41" t="s"/>
    </x:row>
    <x:row r="752" spans="1:27">
      <x:c r="B752" s="0" t="s">
        <x:v>349</x:v>
      </x:c>
      <x:c r="C752" s="0" t="s">
        <x:v>294</x:v>
      </x:c>
      <x:c r="D752" s="0" t="s">
        <x:v>350</x:v>
      </x:c>
      <x:c r="E752" s="38" t="n">
        <x:v>0.0143</x:v>
      </x:c>
      <x:c r="F752" s="0" t="s">
        <x:v>296</x:v>
      </x:c>
      <x:c r="G752" s="0" t="s">
        <x:v>297</x:v>
      </x:c>
      <x:c r="H752" s="39" t="n">
        <x:v>65.86</x:v>
      </x:c>
      <x:c r="I752" s="0" t="s">
        <x:v>298</x:v>
      </x:c>
      <x:c r="J752" s="40">
        <x:f>ROUND(E752/I744* H752,5)</x:f>
      </x:c>
      <x:c r="K752" s="41" t="s"/>
    </x:row>
    <x:row r="753" spans="1:27">
      <x:c r="B753" s="0" t="s">
        <x:v>351</x:v>
      </x:c>
      <x:c r="C753" s="0" t="s">
        <x:v>294</x:v>
      </x:c>
      <x:c r="D753" s="0" t="s">
        <x:v>352</x:v>
      </x:c>
      <x:c r="E753" s="38" t="n">
        <x:v>0.0143</x:v>
      </x:c>
      <x:c r="F753" s="0" t="s">
        <x:v>296</x:v>
      </x:c>
      <x:c r="G753" s="0" t="s">
        <x:v>297</x:v>
      </x:c>
      <x:c r="H753" s="39" t="n">
        <x:v>56.6</x:v>
      </x:c>
      <x:c r="I753" s="0" t="s">
        <x:v>298</x:v>
      </x:c>
      <x:c r="J753" s="40">
        <x:f>ROUND(E753/I744* H753,5)</x:f>
      </x:c>
      <x:c r="K753" s="41" t="s"/>
    </x:row>
    <x:row r="754" spans="1:27">
      <x:c r="B754" s="0" t="s">
        <x:v>345</x:v>
      </x:c>
      <x:c r="C754" s="0" t="s">
        <x:v>294</x:v>
      </x:c>
      <x:c r="D754" s="0" t="s">
        <x:v>346</x:v>
      </x:c>
      <x:c r="E754" s="38" t="n">
        <x:v>0.0571</x:v>
      </x:c>
      <x:c r="F754" s="0" t="s">
        <x:v>296</x:v>
      </x:c>
      <x:c r="G754" s="0" t="s">
        <x:v>297</x:v>
      </x:c>
      <x:c r="H754" s="39" t="n">
        <x:v>75.59</x:v>
      </x:c>
      <x:c r="I754" s="0" t="s">
        <x:v>298</x:v>
      </x:c>
      <x:c r="J754" s="40">
        <x:f>ROUND(E754/I744* H754,5)</x:f>
      </x:c>
      <x:c r="K754" s="41" t="s"/>
    </x:row>
    <x:row r="755" spans="1:27">
      <x:c r="D755" s="42" t="s">
        <x:v>303</x:v>
      </x:c>
      <x:c r="E755" s="41" t="s"/>
      <x:c r="H755" s="41" t="s"/>
      <x:c r="K755" s="39">
        <x:f>SUM(J751:J754)</x:f>
      </x:c>
    </x:row>
    <x:row r="756" spans="1:27">
      <x:c r="B756" s="10" t="s">
        <x:v>304</x:v>
      </x:c>
      <x:c r="E756" s="41" t="s"/>
      <x:c r="H756" s="41" t="s"/>
      <x:c r="K756" s="41" t="s"/>
    </x:row>
    <x:row r="757" spans="1:27">
      <x:c r="B757" s="0" t="s">
        <x:v>637</x:v>
      </x:c>
      <x:c r="C757" s="0" t="s">
        <x:v>38</x:v>
      </x:c>
      <x:c r="D757" s="0" t="s">
        <x:v>638</x:v>
      </x:c>
      <x:c r="E757" s="38" t="n">
        <x:v>1</x:v>
      </x:c>
      <x:c r="G757" s="0" t="s">
        <x:v>297</x:v>
      </x:c>
      <x:c r="H757" s="39" t="n">
        <x:v>20.99</x:v>
      </x:c>
      <x:c r="I757" s="0" t="s">
        <x:v>298</x:v>
      </x:c>
      <x:c r="J757" s="40">
        <x:f>ROUND(E757* H757,5)</x:f>
      </x:c>
      <x:c r="K757" s="41" t="s"/>
    </x:row>
    <x:row r="758" spans="1:27">
      <x:c r="D758" s="42" t="s">
        <x:v>311</x:v>
      </x:c>
      <x:c r="E758" s="41" t="s"/>
      <x:c r="H758" s="41" t="s"/>
      <x:c r="K758" s="39">
        <x:f>SUM(J757:J757)</x:f>
      </x:c>
    </x:row>
    <x:row r="759" spans="1:27">
      <x:c r="D759" s="42" t="s">
        <x:v>312</x:v>
      </x:c>
      <x:c r="E759" s="41" t="s"/>
      <x:c r="H759" s="41" t="s"/>
      <x:c r="K759" s="43">
        <x:f>SUM(J745:J758)</x:f>
      </x:c>
    </x:row>
    <x:row r="760" spans="1:27">
      <x:c r="D760" s="42" t="s">
        <x:v>355</x:v>
      </x:c>
      <x:c r="E760" s="41" t="s"/>
      <x:c r="H760" s="41" t="n">
        <x:v>5</x:v>
      </x:c>
      <x:c r="I760" s="0" t="s">
        <x:v>314</x:v>
      </x:c>
      <x:c r="K760" s="39">
        <x:f>ROUND(H760/100*K759,5)</x:f>
      </x:c>
    </x:row>
    <x:row r="761" spans="1:27">
      <x:c r="D761" s="42" t="s">
        <x:v>315</x:v>
      </x:c>
      <x:c r="E761" s="41" t="s"/>
      <x:c r="H761" s="41" t="s"/>
      <x:c r="K761" s="43">
        <x:f>SUM(K759:K760)</x:f>
      </x:c>
    </x:row>
    <x:row r="763" spans="1:27" customFormat="1" ht="45" customHeight="1">
      <x:c r="A763" s="31" t="s">
        <x:v>639</x:v>
      </x:c>
      <x:c r="B763" s="31" t="s">
        <x:v>37</x:v>
      </x:c>
      <x:c r="C763" s="32" t="s">
        <x:v>38</x:v>
      </x:c>
      <x:c r="D763" s="33" t="s">
        <x:v>39</x:v>
      </x:c>
      <x:c r="E763" s="32" t="s"/>
      <x:c r="F763" s="32" t="s"/>
      <x:c r="G763" s="32" t="s"/>
      <x:c r="H763" s="34" t="s">
        <x:v>290</x:v>
      </x:c>
      <x:c r="I763" s="35" t="n">
        <x:v>0.849</x:v>
      </x:c>
      <x:c r="J763" s="36" t="s"/>
      <x:c r="K763" s="37">
        <x:f>ROUND(K780,2)</x:f>
      </x:c>
      <x:c r="L763" s="33" t="s">
        <x:v>640</x:v>
      </x:c>
      <x:c r="M763" s="32" t="s"/>
      <x:c r="N763" s="32" t="s"/>
      <x:c r="O763" s="32" t="s"/>
      <x:c r="P763" s="32" t="s"/>
      <x:c r="Q763" s="32" t="s"/>
      <x:c r="R763" s="32" t="s"/>
      <x:c r="S763" s="32" t="s"/>
      <x:c r="T763" s="32" t="s"/>
      <x:c r="U763" s="32" t="s"/>
      <x:c r="V763" s="32" t="s"/>
      <x:c r="W763" s="32" t="s"/>
      <x:c r="X763" s="32" t="s"/>
      <x:c r="Y763" s="32" t="s"/>
      <x:c r="Z763" s="32" t="s"/>
      <x:c r="AA763" s="32" t="s"/>
    </x:row>
    <x:row r="764" spans="1:27">
      <x:c r="B764" s="10" t="s">
        <x:v>292</x:v>
      </x:c>
    </x:row>
    <x:row r="765" spans="1:27">
      <x:c r="B765" s="0" t="s">
        <x:v>341</x:v>
      </x:c>
      <x:c r="C765" s="0" t="s">
        <x:v>294</x:v>
      </x:c>
      <x:c r="D765" s="0" t="s">
        <x:v>342</x:v>
      </x:c>
      <x:c r="E765" s="38" t="n">
        <x:v>0.0143</x:v>
      </x:c>
      <x:c r="F765" s="0" t="s">
        <x:v>296</x:v>
      </x:c>
      <x:c r="G765" s="0" t="s">
        <x:v>297</x:v>
      </x:c>
      <x:c r="H765" s="39" t="n">
        <x:v>29.4</x:v>
      </x:c>
      <x:c r="I765" s="0" t="s">
        <x:v>298</x:v>
      </x:c>
      <x:c r="J765" s="40">
        <x:f>ROUND(E765/I763* H765,5)</x:f>
      </x:c>
      <x:c r="K765" s="41" t="s"/>
    </x:row>
    <x:row r="766" spans="1:27">
      <x:c r="B766" s="0" t="s">
        <x:v>343</x:v>
      </x:c>
      <x:c r="C766" s="0" t="s">
        <x:v>294</x:v>
      </x:c>
      <x:c r="D766" s="0" t="s">
        <x:v>344</x:v>
      </x:c>
      <x:c r="E766" s="38" t="n">
        <x:v>0.0286</x:v>
      </x:c>
      <x:c r="F766" s="0" t="s">
        <x:v>296</x:v>
      </x:c>
      <x:c r="G766" s="0" t="s">
        <x:v>297</x:v>
      </x:c>
      <x:c r="H766" s="39" t="n">
        <x:v>27.76</x:v>
      </x:c>
      <x:c r="I766" s="0" t="s">
        <x:v>298</x:v>
      </x:c>
      <x:c r="J766" s="40">
        <x:f>ROUND(E766/I763* H766,5)</x:f>
      </x:c>
      <x:c r="K766" s="41" t="s"/>
    </x:row>
    <x:row r="767" spans="1:27">
      <x:c r="B767" s="0" t="s">
        <x:v>330</x:v>
      </x:c>
      <x:c r="C767" s="0" t="s">
        <x:v>294</x:v>
      </x:c>
      <x:c r="D767" s="0" t="s">
        <x:v>295</x:v>
      </x:c>
      <x:c r="E767" s="38" t="n">
        <x:v>0.0571</x:v>
      </x:c>
      <x:c r="F767" s="0" t="s">
        <x:v>296</x:v>
      </x:c>
      <x:c r="G767" s="0" t="s">
        <x:v>297</x:v>
      </x:c>
      <x:c r="H767" s="39" t="n">
        <x:v>23.96</x:v>
      </x:c>
      <x:c r="I767" s="0" t="s">
        <x:v>298</x:v>
      </x:c>
      <x:c r="J767" s="40">
        <x:f>ROUND(E767/I763* H767,5)</x:f>
      </x:c>
      <x:c r="K767" s="41" t="s"/>
    </x:row>
    <x:row r="768" spans="1:27">
      <x:c r="D768" s="42" t="s">
        <x:v>299</x:v>
      </x:c>
      <x:c r="E768" s="41" t="s"/>
      <x:c r="H768" s="41" t="s"/>
      <x:c r="K768" s="39">
        <x:f>SUM(J765:J767)</x:f>
      </x:c>
    </x:row>
    <x:row r="769" spans="1:27">
      <x:c r="B769" s="10" t="s">
        <x:v>300</x:v>
      </x:c>
      <x:c r="E769" s="41" t="s"/>
      <x:c r="H769" s="41" t="s"/>
      <x:c r="K769" s="41" t="s"/>
    </x:row>
    <x:row r="770" spans="1:27">
      <x:c r="B770" s="0" t="s">
        <x:v>351</x:v>
      </x:c>
      <x:c r="C770" s="0" t="s">
        <x:v>294</x:v>
      </x:c>
      <x:c r="D770" s="0" t="s">
        <x:v>352</x:v>
      </x:c>
      <x:c r="E770" s="38" t="n">
        <x:v>0.0143</x:v>
      </x:c>
      <x:c r="F770" s="0" t="s">
        <x:v>296</x:v>
      </x:c>
      <x:c r="G770" s="0" t="s">
        <x:v>297</x:v>
      </x:c>
      <x:c r="H770" s="39" t="n">
        <x:v>56.6</x:v>
      </x:c>
      <x:c r="I770" s="0" t="s">
        <x:v>298</x:v>
      </x:c>
      <x:c r="J770" s="40">
        <x:f>ROUND(E770/I763* H770,5)</x:f>
      </x:c>
      <x:c r="K770" s="41" t="s"/>
    </x:row>
    <x:row r="771" spans="1:27">
      <x:c r="B771" s="0" t="s">
        <x:v>349</x:v>
      </x:c>
      <x:c r="C771" s="0" t="s">
        <x:v>294</x:v>
      </x:c>
      <x:c r="D771" s="0" t="s">
        <x:v>350</x:v>
      </x:c>
      <x:c r="E771" s="38" t="n">
        <x:v>0.0143</x:v>
      </x:c>
      <x:c r="F771" s="0" t="s">
        <x:v>296</x:v>
      </x:c>
      <x:c r="G771" s="0" t="s">
        <x:v>297</x:v>
      </x:c>
      <x:c r="H771" s="39" t="n">
        <x:v>65.86</x:v>
      </x:c>
      <x:c r="I771" s="0" t="s">
        <x:v>298</x:v>
      </x:c>
      <x:c r="J771" s="40">
        <x:f>ROUND(E771/I763* H771,5)</x:f>
      </x:c>
      <x:c r="K771" s="41" t="s"/>
    </x:row>
    <x:row r="772" spans="1:27">
      <x:c r="B772" s="0" t="s">
        <x:v>347</x:v>
      </x:c>
      <x:c r="C772" s="0" t="s">
        <x:v>294</x:v>
      </x:c>
      <x:c r="D772" s="0" t="s">
        <x:v>348</x:v>
      </x:c>
      <x:c r="E772" s="38" t="n">
        <x:v>0.0143</x:v>
      </x:c>
      <x:c r="F772" s="0" t="s">
        <x:v>296</x:v>
      </x:c>
      <x:c r="G772" s="0" t="s">
        <x:v>297</x:v>
      </x:c>
      <x:c r="H772" s="39" t="n">
        <x:v>69.69</x:v>
      </x:c>
      <x:c r="I772" s="0" t="s">
        <x:v>298</x:v>
      </x:c>
      <x:c r="J772" s="40">
        <x:f>ROUND(E772/I763* H772,5)</x:f>
      </x:c>
      <x:c r="K772" s="41" t="s"/>
    </x:row>
    <x:row r="773" spans="1:27">
      <x:c r="B773" s="0" t="s">
        <x:v>345</x:v>
      </x:c>
      <x:c r="C773" s="0" t="s">
        <x:v>294</x:v>
      </x:c>
      <x:c r="D773" s="0" t="s">
        <x:v>346</x:v>
      </x:c>
      <x:c r="E773" s="38" t="n">
        <x:v>0.0571</x:v>
      </x:c>
      <x:c r="F773" s="0" t="s">
        <x:v>296</x:v>
      </x:c>
      <x:c r="G773" s="0" t="s">
        <x:v>297</x:v>
      </x:c>
      <x:c r="H773" s="39" t="n">
        <x:v>75.59</x:v>
      </x:c>
      <x:c r="I773" s="0" t="s">
        <x:v>298</x:v>
      </x:c>
      <x:c r="J773" s="40">
        <x:f>ROUND(E773/I763* H773,5)</x:f>
      </x:c>
      <x:c r="K773" s="41" t="s"/>
    </x:row>
    <x:row r="774" spans="1:27">
      <x:c r="D774" s="42" t="s">
        <x:v>303</x:v>
      </x:c>
      <x:c r="E774" s="41" t="s"/>
      <x:c r="H774" s="41" t="s"/>
      <x:c r="K774" s="39">
        <x:f>SUM(J770:J773)</x:f>
      </x:c>
    </x:row>
    <x:row r="775" spans="1:27">
      <x:c r="B775" s="10" t="s">
        <x:v>304</x:v>
      </x:c>
      <x:c r="E775" s="41" t="s"/>
      <x:c r="H775" s="41" t="s"/>
      <x:c r="K775" s="41" t="s"/>
    </x:row>
    <x:row r="776" spans="1:27">
      <x:c r="B776" s="0" t="s">
        <x:v>641</x:v>
      </x:c>
      <x:c r="C776" s="0" t="s">
        <x:v>38</x:v>
      </x:c>
      <x:c r="D776" s="0" t="s">
        <x:v>642</x:v>
      </x:c>
      <x:c r="E776" s="38" t="n">
        <x:v>1</x:v>
      </x:c>
      <x:c r="G776" s="0" t="s">
        <x:v>297</x:v>
      </x:c>
      <x:c r="H776" s="39" t="n">
        <x:v>23.12</x:v>
      </x:c>
      <x:c r="I776" s="0" t="s">
        <x:v>298</x:v>
      </x:c>
      <x:c r="J776" s="40">
        <x:f>ROUND(E776* H776,5)</x:f>
      </x:c>
      <x:c r="K776" s="41" t="s"/>
    </x:row>
    <x:row r="777" spans="1:27">
      <x:c r="D777" s="42" t="s">
        <x:v>311</x:v>
      </x:c>
      <x:c r="E777" s="41" t="s"/>
      <x:c r="H777" s="41" t="s"/>
      <x:c r="K777" s="39">
        <x:f>SUM(J776:J776)</x:f>
      </x:c>
    </x:row>
    <x:row r="778" spans="1:27">
      <x:c r="D778" s="42" t="s">
        <x:v>312</x:v>
      </x:c>
      <x:c r="E778" s="41" t="s"/>
      <x:c r="H778" s="41" t="s"/>
      <x:c r="K778" s="43">
        <x:f>SUM(J764:J777)</x:f>
      </x:c>
    </x:row>
    <x:row r="779" spans="1:27">
      <x:c r="D779" s="42" t="s">
        <x:v>355</x:v>
      </x:c>
      <x:c r="E779" s="41" t="s"/>
      <x:c r="H779" s="41" t="n">
        <x:v>5</x:v>
      </x:c>
      <x:c r="I779" s="0" t="s">
        <x:v>314</x:v>
      </x:c>
      <x:c r="K779" s="39">
        <x:f>ROUND(H779/100*K778,5)</x:f>
      </x:c>
    </x:row>
    <x:row r="780" spans="1:27">
      <x:c r="D780" s="42" t="s">
        <x:v>315</x:v>
      </x:c>
      <x:c r="E780" s="41" t="s"/>
      <x:c r="H780" s="41" t="s"/>
      <x:c r="K780" s="43">
        <x:f>SUM(K778:K779)</x:f>
      </x:c>
    </x:row>
    <x:row r="782" spans="1:27" customFormat="1" ht="45" customHeight="1">
      <x:c r="A782" s="31" t="s">
        <x:v>643</x:v>
      </x:c>
      <x:c r="B782" s="31" t="s">
        <x:v>45</x:v>
      </x:c>
      <x:c r="C782" s="32" t="s">
        <x:v>38</x:v>
      </x:c>
      <x:c r="D782" s="33" t="s">
        <x:v>46</x:v>
      </x:c>
      <x:c r="E782" s="32" t="s"/>
      <x:c r="F782" s="32" t="s"/>
      <x:c r="G782" s="32" t="s"/>
      <x:c r="H782" s="34" t="s">
        <x:v>290</x:v>
      </x:c>
      <x:c r="I782" s="35" t="n">
        <x:v>1</x:v>
      </x:c>
      <x:c r="J782" s="36" t="s"/>
      <x:c r="K782" s="37">
        <x:f>ROUND(K788,2)</x:f>
      </x:c>
      <x:c r="L782" s="33" t="s">
        <x:v>46</x:v>
      </x:c>
      <x:c r="M782" s="32" t="s"/>
      <x:c r="N782" s="32" t="s"/>
      <x:c r="O782" s="32" t="s"/>
      <x:c r="P782" s="32" t="s"/>
      <x:c r="Q782" s="32" t="s"/>
      <x:c r="R782" s="32" t="s"/>
      <x:c r="S782" s="32" t="s"/>
      <x:c r="T782" s="32" t="s"/>
      <x:c r="U782" s="32" t="s"/>
      <x:c r="V782" s="32" t="s"/>
      <x:c r="W782" s="32" t="s"/>
      <x:c r="X782" s="32" t="s"/>
      <x:c r="Y782" s="32" t="s"/>
      <x:c r="Z782" s="32" t="s"/>
      <x:c r="AA782" s="32" t="s"/>
    </x:row>
    <x:row r="783" spans="1:27">
      <x:c r="B783" s="10" t="s">
        <x:v>304</x:v>
      </x:c>
    </x:row>
    <x:row r="784" spans="1:27">
      <x:c r="B784" s="0" t="s">
        <x:v>644</x:v>
      </x:c>
      <x:c r="C784" s="0" t="s">
        <x:v>38</x:v>
      </x:c>
      <x:c r="D784" s="0" t="s">
        <x:v>645</x:v>
      </x:c>
      <x:c r="E784" s="38" t="n">
        <x:v>1</x:v>
      </x:c>
      <x:c r="G784" s="0" t="s">
        <x:v>297</x:v>
      </x:c>
      <x:c r="H784" s="39" t="n">
        <x:v>439.09</x:v>
      </x:c>
      <x:c r="I784" s="0" t="s">
        <x:v>298</x:v>
      </x:c>
      <x:c r="J784" s="40">
        <x:f>ROUND(E784* H784,5)</x:f>
      </x:c>
      <x:c r="K784" s="41" t="s"/>
    </x:row>
    <x:row r="785" spans="1:27">
      <x:c r="D785" s="42" t="s">
        <x:v>311</x:v>
      </x:c>
      <x:c r="E785" s="41" t="s"/>
      <x:c r="H785" s="41" t="s"/>
      <x:c r="K785" s="39">
        <x:f>SUM(J784:J784)</x:f>
      </x:c>
    </x:row>
    <x:row r="786" spans="1:27">
      <x:c r="D786" s="42" t="s">
        <x:v>312</x:v>
      </x:c>
      <x:c r="E786" s="41" t="s"/>
      <x:c r="H786" s="41" t="s"/>
      <x:c r="K786" s="43">
        <x:f>SUM(J783:J785)</x:f>
      </x:c>
    </x:row>
    <x:row r="787" spans="1:27">
      <x:c r="D787" s="42" t="s">
        <x:v>355</x:v>
      </x:c>
      <x:c r="E787" s="41" t="s"/>
      <x:c r="H787" s="41" t="n">
        <x:v>5</x:v>
      </x:c>
      <x:c r="I787" s="0" t="s">
        <x:v>314</x:v>
      </x:c>
      <x:c r="K787" s="39">
        <x:f>ROUND(H787/100*K786,5)</x:f>
      </x:c>
    </x:row>
    <x:row r="788" spans="1:27">
      <x:c r="D788" s="42" t="s">
        <x:v>315</x:v>
      </x:c>
      <x:c r="E788" s="41" t="s"/>
      <x:c r="H788" s="41" t="s"/>
      <x:c r="K788" s="43">
        <x:f>SUM(K786:K787)</x:f>
      </x:c>
    </x:row>
    <x:row r="790" spans="1:27" customFormat="1" ht="45" customHeight="1">
      <x:c r="A790" s="31" t="s">
        <x:v>646</x:v>
      </x:c>
      <x:c r="B790" s="31" t="s">
        <x:v>47</x:v>
      </x:c>
      <x:c r="C790" s="32" t="s">
        <x:v>12</x:v>
      </x:c>
      <x:c r="D790" s="33" t="s">
        <x:v>48</x:v>
      </x:c>
      <x:c r="E790" s="32" t="s"/>
      <x:c r="F790" s="32" t="s"/>
      <x:c r="G790" s="32" t="s"/>
      <x:c r="H790" s="34" t="s">
        <x:v>290</x:v>
      </x:c>
      <x:c r="I790" s="35" t="n">
        <x:v>1</x:v>
      </x:c>
      <x:c r="J790" s="36" t="s"/>
      <x:c r="K790" s="37">
        <x:f>ROUND(K804,2)</x:f>
      </x:c>
      <x:c r="L790" s="33" t="s">
        <x:v>48</x:v>
      </x:c>
      <x:c r="M790" s="32" t="s"/>
      <x:c r="N790" s="32" t="s"/>
      <x:c r="O790" s="32" t="s"/>
      <x:c r="P790" s="32" t="s"/>
      <x:c r="Q790" s="32" t="s"/>
      <x:c r="R790" s="32" t="s"/>
      <x:c r="S790" s="32" t="s"/>
      <x:c r="T790" s="32" t="s"/>
      <x:c r="U790" s="32" t="s"/>
      <x:c r="V790" s="32" t="s"/>
      <x:c r="W790" s="32" t="s"/>
      <x:c r="X790" s="32" t="s"/>
      <x:c r="Y790" s="32" t="s"/>
      <x:c r="Z790" s="32" t="s"/>
      <x:c r="AA790" s="32" t="s"/>
    </x:row>
    <x:row r="791" spans="1:27">
      <x:c r="B791" s="10" t="s">
        <x:v>292</x:v>
      </x:c>
    </x:row>
    <x:row r="792" spans="1:27">
      <x:c r="B792" s="0" t="s">
        <x:v>330</x:v>
      </x:c>
      <x:c r="C792" s="0" t="s">
        <x:v>294</x:v>
      </x:c>
      <x:c r="D792" s="0" t="s">
        <x:v>295</x:v>
      </x:c>
      <x:c r="E792" s="38" t="n">
        <x:v>0.0014</x:v>
      </x:c>
      <x:c r="F792" s="0" t="s">
        <x:v>296</x:v>
      </x:c>
      <x:c r="G792" s="0" t="s">
        <x:v>297</x:v>
      </x:c>
      <x:c r="H792" s="39" t="n">
        <x:v>23.96</x:v>
      </x:c>
      <x:c r="I792" s="0" t="s">
        <x:v>298</x:v>
      </x:c>
      <x:c r="J792" s="40">
        <x:f>ROUND(E792/I790* H792,5)</x:f>
      </x:c>
      <x:c r="K792" s="41" t="s"/>
    </x:row>
    <x:row r="793" spans="1:27">
      <x:c r="B793" s="0" t="s">
        <x:v>343</x:v>
      </x:c>
      <x:c r="C793" s="0" t="s">
        <x:v>294</x:v>
      </x:c>
      <x:c r="D793" s="0" t="s">
        <x:v>344</x:v>
      </x:c>
      <x:c r="E793" s="38" t="n">
        <x:v>0.0014</x:v>
      </x:c>
      <x:c r="F793" s="0" t="s">
        <x:v>296</x:v>
      </x:c>
      <x:c r="G793" s="0" t="s">
        <x:v>297</x:v>
      </x:c>
      <x:c r="H793" s="39" t="n">
        <x:v>27.76</x:v>
      </x:c>
      <x:c r="I793" s="0" t="s">
        <x:v>298</x:v>
      </x:c>
      <x:c r="J793" s="40">
        <x:f>ROUND(E793/I790* H793,5)</x:f>
      </x:c>
      <x:c r="K793" s="41" t="s"/>
    </x:row>
    <x:row r="794" spans="1:27">
      <x:c r="D794" s="42" t="s">
        <x:v>299</x:v>
      </x:c>
      <x:c r="E794" s="41" t="s"/>
      <x:c r="H794" s="41" t="s"/>
      <x:c r="K794" s="39">
        <x:f>SUM(J792:J793)</x:f>
      </x:c>
    </x:row>
    <x:row r="795" spans="1:27">
      <x:c r="B795" s="10" t="s">
        <x:v>300</x:v>
      </x:c>
      <x:c r="E795" s="41" t="s"/>
      <x:c r="H795" s="41" t="s"/>
      <x:c r="K795" s="41" t="s"/>
    </x:row>
    <x:row r="796" spans="1:27">
      <x:c r="B796" s="0" t="s">
        <x:v>451</x:v>
      </x:c>
      <x:c r="C796" s="0" t="s">
        <x:v>294</x:v>
      </x:c>
      <x:c r="D796" s="0" t="s">
        <x:v>452</x:v>
      </x:c>
      <x:c r="E796" s="38" t="n">
        <x:v>0.0014</x:v>
      </x:c>
      <x:c r="F796" s="0" t="s">
        <x:v>296</x:v>
      </x:c>
      <x:c r="G796" s="0" t="s">
        <x:v>297</x:v>
      </x:c>
      <x:c r="H796" s="39" t="n">
        <x:v>40.5</x:v>
      </x:c>
      <x:c r="I796" s="0" t="s">
        <x:v>298</x:v>
      </x:c>
      <x:c r="J796" s="40">
        <x:f>ROUND(E796/I790* H796,5)</x:f>
      </x:c>
      <x:c r="K796" s="41" t="s"/>
    </x:row>
    <x:row r="797" spans="1:27">
      <x:c r="B797" s="0" t="s">
        <x:v>647</x:v>
      </x:c>
      <x:c r="C797" s="0" t="s">
        <x:v>294</x:v>
      </x:c>
      <x:c r="D797" s="0" t="s">
        <x:v>648</x:v>
      </x:c>
      <x:c r="E797" s="38" t="n">
        <x:v>0.0014</x:v>
      </x:c>
      <x:c r="F797" s="0" t="s">
        <x:v>296</x:v>
      </x:c>
      <x:c r="G797" s="0" t="s">
        <x:v>297</x:v>
      </x:c>
      <x:c r="H797" s="39" t="n">
        <x:v>29.99</x:v>
      </x:c>
      <x:c r="I797" s="0" t="s">
        <x:v>298</x:v>
      </x:c>
      <x:c r="J797" s="40">
        <x:f>ROUND(E797/I790* H797,5)</x:f>
      </x:c>
      <x:c r="K797" s="41" t="s"/>
    </x:row>
    <x:row r="798" spans="1:27">
      <x:c r="D798" s="42" t="s">
        <x:v>303</x:v>
      </x:c>
      <x:c r="E798" s="41" t="s"/>
      <x:c r="H798" s="41" t="s"/>
      <x:c r="K798" s="39">
        <x:f>SUM(J796:J797)</x:f>
      </x:c>
    </x:row>
    <x:row r="799" spans="1:27">
      <x:c r="B799" s="10" t="s">
        <x:v>304</x:v>
      </x:c>
      <x:c r="E799" s="41" t="s"/>
      <x:c r="H799" s="41" t="s"/>
      <x:c r="K799" s="41" t="s"/>
    </x:row>
    <x:row r="800" spans="1:27">
      <x:c r="B800" s="0" t="s">
        <x:v>649</x:v>
      </x:c>
      <x:c r="C800" s="0" t="s">
        <x:v>81</x:v>
      </x:c>
      <x:c r="D800" s="0" t="s">
        <x:v>650</x:v>
      </x:c>
      <x:c r="E800" s="38" t="n">
        <x:v>0.6</x:v>
      </x:c>
      <x:c r="G800" s="0" t="s">
        <x:v>297</x:v>
      </x:c>
      <x:c r="H800" s="39" t="n">
        <x:v>0.18</x:v>
      </x:c>
      <x:c r="I800" s="0" t="s">
        <x:v>298</x:v>
      </x:c>
      <x:c r="J800" s="40">
        <x:f>ROUND(E800* H800,5)</x:f>
      </x:c>
      <x:c r="K800" s="41" t="s"/>
    </x:row>
    <x:row r="801" spans="1:27">
      <x:c r="D801" s="42" t="s">
        <x:v>311</x:v>
      </x:c>
      <x:c r="E801" s="41" t="s"/>
      <x:c r="H801" s="41" t="s"/>
      <x:c r="K801" s="39">
        <x:f>SUM(J800:J800)</x:f>
      </x:c>
    </x:row>
    <x:row r="802" spans="1:27">
      <x:c r="D802" s="42" t="s">
        <x:v>312</x:v>
      </x:c>
      <x:c r="E802" s="41" t="s"/>
      <x:c r="H802" s="41" t="s"/>
      <x:c r="K802" s="43">
        <x:f>SUM(J791:J801)</x:f>
      </x:c>
    </x:row>
    <x:row r="803" spans="1:27">
      <x:c r="D803" s="42" t="s">
        <x:v>355</x:v>
      </x:c>
      <x:c r="E803" s="41" t="s"/>
      <x:c r="H803" s="41" t="n">
        <x:v>5</x:v>
      </x:c>
      <x:c r="I803" s="0" t="s">
        <x:v>314</x:v>
      </x:c>
      <x:c r="K803" s="39">
        <x:f>ROUND(H803/100*K802,5)</x:f>
      </x:c>
    </x:row>
    <x:row r="804" spans="1:27">
      <x:c r="D804" s="42" t="s">
        <x:v>315</x:v>
      </x:c>
      <x:c r="E804" s="41" t="s"/>
      <x:c r="H804" s="41" t="s"/>
      <x:c r="K804" s="43">
        <x:f>SUM(K802:K803)</x:f>
      </x:c>
    </x:row>
    <x:row r="806" spans="1:27" customFormat="1" ht="45" customHeight="1">
      <x:c r="A806" s="31" t="s">
        <x:v>651</x:v>
      </x:c>
      <x:c r="B806" s="31" t="s">
        <x:v>49</x:v>
      </x:c>
      <x:c r="C806" s="32" t="s">
        <x:v>12</x:v>
      </x:c>
      <x:c r="D806" s="33" t="s">
        <x:v>50</x:v>
      </x:c>
      <x:c r="E806" s="32" t="s"/>
      <x:c r="F806" s="32" t="s"/>
      <x:c r="G806" s="32" t="s"/>
      <x:c r="H806" s="34" t="s">
        <x:v>290</x:v>
      </x:c>
      <x:c r="I806" s="35" t="n">
        <x:v>1</x:v>
      </x:c>
      <x:c r="J806" s="36" t="s"/>
      <x:c r="K806" s="37">
        <x:f>ROUND(K824,2)</x:f>
      </x:c>
      <x:c r="L806" s="33" t="s">
        <x:v>652</x:v>
      </x:c>
      <x:c r="M806" s="32" t="s"/>
      <x:c r="N806" s="32" t="s"/>
      <x:c r="O806" s="32" t="s"/>
      <x:c r="P806" s="32" t="s"/>
      <x:c r="Q806" s="32" t="s"/>
      <x:c r="R806" s="32" t="s"/>
      <x:c r="S806" s="32" t="s"/>
      <x:c r="T806" s="32" t="s"/>
      <x:c r="U806" s="32" t="s"/>
      <x:c r="V806" s="32" t="s"/>
      <x:c r="W806" s="32" t="s"/>
      <x:c r="X806" s="32" t="s"/>
      <x:c r="Y806" s="32" t="s"/>
      <x:c r="Z806" s="32" t="s"/>
      <x:c r="AA806" s="32" t="s"/>
    </x:row>
    <x:row r="807" spans="1:27">
      <x:c r="B807" s="10" t="s">
        <x:v>292</x:v>
      </x:c>
    </x:row>
    <x:row r="808" spans="1:27">
      <x:c r="B808" s="0" t="s">
        <x:v>341</x:v>
      </x:c>
      <x:c r="C808" s="0" t="s">
        <x:v>294</x:v>
      </x:c>
      <x:c r="D808" s="0" t="s">
        <x:v>342</x:v>
      </x:c>
      <x:c r="E808" s="38" t="n">
        <x:v>0.001</x:v>
      </x:c>
      <x:c r="F808" s="0" t="s">
        <x:v>296</x:v>
      </x:c>
      <x:c r="G808" s="0" t="s">
        <x:v>297</x:v>
      </x:c>
      <x:c r="H808" s="39" t="n">
        <x:v>29.4</x:v>
      </x:c>
      <x:c r="I808" s="0" t="s">
        <x:v>298</x:v>
      </x:c>
      <x:c r="J808" s="40">
        <x:f>ROUND(E808/I806* H808,5)</x:f>
      </x:c>
      <x:c r="K808" s="41" t="s"/>
    </x:row>
    <x:row r="809" spans="1:27">
      <x:c r="B809" s="0" t="s">
        <x:v>343</x:v>
      </x:c>
      <x:c r="C809" s="0" t="s">
        <x:v>294</x:v>
      </x:c>
      <x:c r="D809" s="0" t="s">
        <x:v>344</x:v>
      </x:c>
      <x:c r="E809" s="38" t="n">
        <x:v>0.002</x:v>
      </x:c>
      <x:c r="F809" s="0" t="s">
        <x:v>296</x:v>
      </x:c>
      <x:c r="G809" s="0" t="s">
        <x:v>297</x:v>
      </x:c>
      <x:c r="H809" s="39" t="n">
        <x:v>27.76</x:v>
      </x:c>
      <x:c r="I809" s="0" t="s">
        <x:v>298</x:v>
      </x:c>
      <x:c r="J809" s="40">
        <x:f>ROUND(E809/I806* H809,5)</x:f>
      </x:c>
      <x:c r="K809" s="41" t="s"/>
    </x:row>
    <x:row r="810" spans="1:27">
      <x:c r="B810" s="0" t="s">
        <x:v>376</x:v>
      </x:c>
      <x:c r="C810" s="0" t="s">
        <x:v>294</x:v>
      </x:c>
      <x:c r="D810" s="0" t="s">
        <x:v>364</x:v>
      </x:c>
      <x:c r="E810" s="38" t="n">
        <x:v>0.0041</x:v>
      </x:c>
      <x:c r="F810" s="0" t="s">
        <x:v>296</x:v>
      </x:c>
      <x:c r="G810" s="0" t="s">
        <x:v>297</x:v>
      </x:c>
      <x:c r="H810" s="39" t="n">
        <x:v>23.17</x:v>
      </x:c>
      <x:c r="I810" s="0" t="s">
        <x:v>298</x:v>
      </x:c>
      <x:c r="J810" s="40">
        <x:f>ROUND(E810/I806* H810,5)</x:f>
      </x:c>
      <x:c r="K810" s="41" t="s"/>
    </x:row>
    <x:row r="811" spans="1:27">
      <x:c r="D811" s="42" t="s">
        <x:v>299</x:v>
      </x:c>
      <x:c r="E811" s="41" t="s"/>
      <x:c r="H811" s="41" t="s"/>
      <x:c r="K811" s="39">
        <x:f>SUM(J808:J810)</x:f>
      </x:c>
    </x:row>
    <x:row r="812" spans="1:27">
      <x:c r="B812" s="10" t="s">
        <x:v>300</x:v>
      </x:c>
      <x:c r="E812" s="41" t="s"/>
      <x:c r="H812" s="41" t="s"/>
      <x:c r="K812" s="41" t="s"/>
    </x:row>
    <x:row r="813" spans="1:27">
      <x:c r="B813" s="0" t="s">
        <x:v>591</x:v>
      </x:c>
      <x:c r="C813" s="0" t="s">
        <x:v>294</x:v>
      </x:c>
      <x:c r="D813" s="0" t="s">
        <x:v>592</x:v>
      </x:c>
      <x:c r="E813" s="38" t="n">
        <x:v>0.002</x:v>
      </x:c>
      <x:c r="F813" s="0" t="s">
        <x:v>296</x:v>
      </x:c>
      <x:c r="G813" s="0" t="s">
        <x:v>297</x:v>
      </x:c>
      <x:c r="H813" s="39" t="n">
        <x:v>42.9</x:v>
      </x:c>
      <x:c r="I813" s="0" t="s">
        <x:v>298</x:v>
      </x:c>
      <x:c r="J813" s="40">
        <x:f>ROUND(E813/I806* H813,5)</x:f>
      </x:c>
      <x:c r="K813" s="41" t="s"/>
    </x:row>
    <x:row r="814" spans="1:27">
      <x:c r="B814" s="0" t="s">
        <x:v>647</x:v>
      </x:c>
      <x:c r="C814" s="0" t="s">
        <x:v>294</x:v>
      </x:c>
      <x:c r="D814" s="0" t="s">
        <x:v>648</x:v>
      </x:c>
      <x:c r="E814" s="38" t="n">
        <x:v>0.002</x:v>
      </x:c>
      <x:c r="F814" s="0" t="s">
        <x:v>296</x:v>
      </x:c>
      <x:c r="G814" s="0" t="s">
        <x:v>297</x:v>
      </x:c>
      <x:c r="H814" s="39" t="n">
        <x:v>29.99</x:v>
      </x:c>
      <x:c r="I814" s="0" t="s">
        <x:v>298</x:v>
      </x:c>
      <x:c r="J814" s="40">
        <x:f>ROUND(E814/I806* H814,5)</x:f>
      </x:c>
      <x:c r="K814" s="41" t="s"/>
    </x:row>
    <x:row r="815" spans="1:27">
      <x:c r="B815" s="0" t="s">
        <x:v>451</x:v>
      </x:c>
      <x:c r="C815" s="0" t="s">
        <x:v>294</x:v>
      </x:c>
      <x:c r="D815" s="0" t="s">
        <x:v>452</x:v>
      </x:c>
      <x:c r="E815" s="38" t="n">
        <x:v>0.001</x:v>
      </x:c>
      <x:c r="F815" s="0" t="s">
        <x:v>296</x:v>
      </x:c>
      <x:c r="G815" s="0" t="s">
        <x:v>297</x:v>
      </x:c>
      <x:c r="H815" s="39" t="n">
        <x:v>40.5</x:v>
      </x:c>
      <x:c r="I815" s="0" t="s">
        <x:v>298</x:v>
      </x:c>
      <x:c r="J815" s="40">
        <x:f>ROUND(E815/I806* H815,5)</x:f>
      </x:c>
      <x:c r="K815" s="41" t="s"/>
    </x:row>
    <x:row r="816" spans="1:27">
      <x:c r="B816" s="0" t="s">
        <x:v>347</x:v>
      </x:c>
      <x:c r="C816" s="0" t="s">
        <x:v>294</x:v>
      </x:c>
      <x:c r="D816" s="0" t="s">
        <x:v>348</x:v>
      </x:c>
      <x:c r="E816" s="38" t="n">
        <x:v>0.002</x:v>
      </x:c>
      <x:c r="F816" s="0" t="s">
        <x:v>296</x:v>
      </x:c>
      <x:c r="G816" s="0" t="s">
        <x:v>297</x:v>
      </x:c>
      <x:c r="H816" s="39" t="n">
        <x:v>69.69</x:v>
      </x:c>
      <x:c r="I816" s="0" t="s">
        <x:v>298</x:v>
      </x:c>
      <x:c r="J816" s="40">
        <x:f>ROUND(E816/I806* H816,5)</x:f>
      </x:c>
      <x:c r="K816" s="41" t="s"/>
    </x:row>
    <x:row r="817" spans="1:27">
      <x:c r="D817" s="42" t="s">
        <x:v>303</x:v>
      </x:c>
      <x:c r="E817" s="41" t="s"/>
      <x:c r="H817" s="41" t="s"/>
      <x:c r="K817" s="39">
        <x:f>SUM(J813:J816)</x:f>
      </x:c>
    </x:row>
    <x:row r="818" spans="1:27">
      <x:c r="B818" s="10" t="s">
        <x:v>304</x:v>
      </x:c>
      <x:c r="E818" s="41" t="s"/>
      <x:c r="H818" s="41" t="s"/>
      <x:c r="K818" s="41" t="s"/>
    </x:row>
    <x:row r="819" spans="1:27">
      <x:c r="B819" s="0" t="s">
        <x:v>653</x:v>
      </x:c>
      <x:c r="C819" s="0" t="s">
        <x:v>38</x:v>
      </x:c>
      <x:c r="D819" s="0" t="s">
        <x:v>654</x:v>
      </x:c>
      <x:c r="E819" s="38" t="n">
        <x:v>0.022</x:v>
      </x:c>
      <x:c r="G819" s="0" t="s">
        <x:v>297</x:v>
      </x:c>
      <x:c r="H819" s="39" t="n">
        <x:v>12.13</x:v>
      </x:c>
      <x:c r="I819" s="0" t="s">
        <x:v>298</x:v>
      </x:c>
      <x:c r="J819" s="40">
        <x:f>ROUND(E819* H819,5)</x:f>
      </x:c>
      <x:c r="K819" s="41" t="s"/>
    </x:row>
    <x:row r="820" spans="1:27">
      <x:c r="B820" s="0" t="s">
        <x:v>655</x:v>
      </x:c>
      <x:c r="C820" s="0" t="s">
        <x:v>81</x:v>
      </x:c>
      <x:c r="D820" s="0" t="s">
        <x:v>656</x:v>
      </x:c>
      <x:c r="E820" s="38" t="n">
        <x:v>0.5</x:v>
      </x:c>
      <x:c r="G820" s="0" t="s">
        <x:v>297</x:v>
      </x:c>
      <x:c r="H820" s="39" t="n">
        <x:v>0.2</x:v>
      </x:c>
      <x:c r="I820" s="0" t="s">
        <x:v>298</x:v>
      </x:c>
      <x:c r="J820" s="40">
        <x:f>ROUND(E820* H820,5)</x:f>
      </x:c>
      <x:c r="K820" s="41" t="s"/>
    </x:row>
    <x:row r="821" spans="1:27">
      <x:c r="D821" s="42" t="s">
        <x:v>311</x:v>
      </x:c>
      <x:c r="E821" s="41" t="s"/>
      <x:c r="H821" s="41" t="s"/>
      <x:c r="K821" s="39">
        <x:f>SUM(J819:J820)</x:f>
      </x:c>
    </x:row>
    <x:row r="822" spans="1:27">
      <x:c r="D822" s="42" t="s">
        <x:v>312</x:v>
      </x:c>
      <x:c r="E822" s="41" t="s"/>
      <x:c r="H822" s="41" t="s"/>
      <x:c r="K822" s="43">
        <x:f>SUM(J807:J821)</x:f>
      </x:c>
    </x:row>
    <x:row r="823" spans="1:27">
      <x:c r="D823" s="42" t="s">
        <x:v>355</x:v>
      </x:c>
      <x:c r="E823" s="41" t="s"/>
      <x:c r="H823" s="41" t="n">
        <x:v>5</x:v>
      </x:c>
      <x:c r="I823" s="0" t="s">
        <x:v>314</x:v>
      </x:c>
      <x:c r="K823" s="39">
        <x:f>ROUND(H823/100*K822,5)</x:f>
      </x:c>
    </x:row>
    <x:row r="824" spans="1:27">
      <x:c r="D824" s="42" t="s">
        <x:v>315</x:v>
      </x:c>
      <x:c r="E824" s="41" t="s"/>
      <x:c r="H824" s="41" t="s"/>
      <x:c r="K824" s="43">
        <x:f>SUM(K822:K823)</x:f>
      </x:c>
    </x:row>
    <x:row r="826" spans="1:27" customFormat="1" ht="45" customHeight="1">
      <x:c r="A826" s="31" t="s">
        <x:v>657</x:v>
      </x:c>
      <x:c r="B826" s="31" t="s">
        <x:v>163</x:v>
      </x:c>
      <x:c r="C826" s="32" t="s">
        <x:v>53</x:v>
      </x:c>
      <x:c r="D826" s="33" t="s">
        <x:v>164</x:v>
      </x:c>
      <x:c r="E826" s="32" t="s"/>
      <x:c r="F826" s="32" t="s"/>
      <x:c r="G826" s="32" t="s"/>
      <x:c r="H826" s="34" t="s">
        <x:v>290</x:v>
      </x:c>
      <x:c r="I826" s="35" t="n">
        <x:v>4.895</x:v>
      </x:c>
      <x:c r="J826" s="36" t="s"/>
      <x:c r="K826" s="37">
        <x:f>ROUND(K847,2)</x:f>
      </x:c>
      <x:c r="L826" s="33" t="s">
        <x:v>658</x:v>
      </x:c>
      <x:c r="M826" s="32" t="s"/>
      <x:c r="N826" s="32" t="s"/>
      <x:c r="O826" s="32" t="s"/>
      <x:c r="P826" s="32" t="s"/>
      <x:c r="Q826" s="32" t="s"/>
      <x:c r="R826" s="32" t="s"/>
      <x:c r="S826" s="32" t="s"/>
      <x:c r="T826" s="32" t="s"/>
      <x:c r="U826" s="32" t="s"/>
      <x:c r="V826" s="32" t="s"/>
      <x:c r="W826" s="32" t="s"/>
      <x:c r="X826" s="32" t="s"/>
      <x:c r="Y826" s="32" t="s"/>
      <x:c r="Z826" s="32" t="s"/>
      <x:c r="AA826" s="32" t="s"/>
    </x:row>
    <x:row r="827" spans="1:27">
      <x:c r="B827" s="10" t="s">
        <x:v>292</x:v>
      </x:c>
    </x:row>
    <x:row r="828" spans="1:27">
      <x:c r="B828" s="0" t="s">
        <x:v>376</x:v>
      </x:c>
      <x:c r="C828" s="0" t="s">
        <x:v>294</x:v>
      </x:c>
      <x:c r="D828" s="0" t="s">
        <x:v>364</x:v>
      </x:c>
      <x:c r="E828" s="38" t="n">
        <x:v>0.2</x:v>
      </x:c>
      <x:c r="F828" s="0" t="s">
        <x:v>296</x:v>
      </x:c>
      <x:c r="G828" s="0" t="s">
        <x:v>297</x:v>
      </x:c>
      <x:c r="H828" s="39" t="n">
        <x:v>23.17</x:v>
      </x:c>
      <x:c r="I828" s="0" t="s">
        <x:v>298</x:v>
      </x:c>
      <x:c r="J828" s="40">
        <x:f>ROUND(E828/I826* H828,5)</x:f>
      </x:c>
      <x:c r="K828" s="41" t="s"/>
    </x:row>
    <x:row r="829" spans="1:27">
      <x:c r="B829" s="0" t="s">
        <x:v>341</x:v>
      </x:c>
      <x:c r="C829" s="0" t="s">
        <x:v>294</x:v>
      </x:c>
      <x:c r="D829" s="0" t="s">
        <x:v>342</x:v>
      </x:c>
      <x:c r="E829" s="38" t="n">
        <x:v>0.2</x:v>
      </x:c>
      <x:c r="F829" s="0" t="s">
        <x:v>296</x:v>
      </x:c>
      <x:c r="G829" s="0" t="s">
        <x:v>297</x:v>
      </x:c>
      <x:c r="H829" s="39" t="n">
        <x:v>29.4</x:v>
      </x:c>
      <x:c r="I829" s="0" t="s">
        <x:v>298</x:v>
      </x:c>
      <x:c r="J829" s="40">
        <x:f>ROUND(E829/I826* H829,5)</x:f>
      </x:c>
      <x:c r="K829" s="41" t="s"/>
    </x:row>
    <x:row r="830" spans="1:27">
      <x:c r="B830" s="0" t="s">
        <x:v>330</x:v>
      </x:c>
      <x:c r="C830" s="0" t="s">
        <x:v>294</x:v>
      </x:c>
      <x:c r="D830" s="0" t="s">
        <x:v>295</x:v>
      </x:c>
      <x:c r="E830" s="38" t="n">
        <x:v>1</x:v>
      </x:c>
      <x:c r="F830" s="0" t="s">
        <x:v>296</x:v>
      </x:c>
      <x:c r="G830" s="0" t="s">
        <x:v>297</x:v>
      </x:c>
      <x:c r="H830" s="39" t="n">
        <x:v>23.96</x:v>
      </x:c>
      <x:c r="I830" s="0" t="s">
        <x:v>298</x:v>
      </x:c>
      <x:c r="J830" s="40">
        <x:f>ROUND(E830/I826* H830,5)</x:f>
      </x:c>
      <x:c r="K830" s="41" t="s"/>
    </x:row>
    <x:row r="831" spans="1:27">
      <x:c r="B831" s="0" t="s">
        <x:v>343</x:v>
      </x:c>
      <x:c r="C831" s="0" t="s">
        <x:v>294</x:v>
      </x:c>
      <x:c r="D831" s="0" t="s">
        <x:v>344</x:v>
      </x:c>
      <x:c r="E831" s="38" t="n">
        <x:v>1</x:v>
      </x:c>
      <x:c r="F831" s="0" t="s">
        <x:v>296</x:v>
      </x:c>
      <x:c r="G831" s="0" t="s">
        <x:v>297</x:v>
      </x:c>
      <x:c r="H831" s="39" t="n">
        <x:v>27.76</x:v>
      </x:c>
      <x:c r="I831" s="0" t="s">
        <x:v>298</x:v>
      </x:c>
      <x:c r="J831" s="40">
        <x:f>ROUND(E831/I826* H831,5)</x:f>
      </x:c>
      <x:c r="K831" s="41" t="s"/>
    </x:row>
    <x:row r="832" spans="1:27">
      <x:c r="D832" s="42" t="s">
        <x:v>299</x:v>
      </x:c>
      <x:c r="E832" s="41" t="s"/>
      <x:c r="H832" s="41" t="s"/>
      <x:c r="K832" s="39">
        <x:f>SUM(J828:J831)</x:f>
      </x:c>
    </x:row>
    <x:row r="833" spans="1:27">
      <x:c r="B833" s="10" t="s">
        <x:v>300</x:v>
      </x:c>
      <x:c r="E833" s="41" t="s"/>
      <x:c r="H833" s="41" t="s"/>
      <x:c r="K833" s="41" t="s"/>
    </x:row>
    <x:row r="834" spans="1:27">
      <x:c r="B834" s="0" t="s">
        <x:v>535</x:v>
      </x:c>
      <x:c r="C834" s="0" t="s">
        <x:v>294</x:v>
      </x:c>
      <x:c r="D834" s="0" t="s">
        <x:v>536</x:v>
      </x:c>
      <x:c r="E834" s="38" t="n">
        <x:v>0.25</x:v>
      </x:c>
      <x:c r="F834" s="0" t="s">
        <x:v>296</x:v>
      </x:c>
      <x:c r="G834" s="0" t="s">
        <x:v>297</x:v>
      </x:c>
      <x:c r="H834" s="39" t="n">
        <x:v>17.23</x:v>
      </x:c>
      <x:c r="I834" s="0" t="s">
        <x:v>298</x:v>
      </x:c>
      <x:c r="J834" s="40">
        <x:f>ROUND(E834/I826* H834,5)</x:f>
      </x:c>
      <x:c r="K834" s="41" t="s"/>
    </x:row>
    <x:row r="835" spans="1:27">
      <x:c r="B835" s="0" t="s">
        <x:v>461</x:v>
      </x:c>
      <x:c r="C835" s="0" t="s">
        <x:v>294</x:v>
      </x:c>
      <x:c r="D835" s="0" t="s">
        <x:v>462</x:v>
      </x:c>
      <x:c r="E835" s="38" t="n">
        <x:v>0.25</x:v>
      </x:c>
      <x:c r="F835" s="0" t="s">
        <x:v>296</x:v>
      </x:c>
      <x:c r="G835" s="0" t="s">
        <x:v>297</x:v>
      </x:c>
      <x:c r="H835" s="39" t="n">
        <x:v>46.83</x:v>
      </x:c>
      <x:c r="I835" s="0" t="s">
        <x:v>298</x:v>
      </x:c>
      <x:c r="J835" s="40">
        <x:f>ROUND(E835/I826* H835,5)</x:f>
      </x:c>
      <x:c r="K835" s="41" t="s"/>
    </x:row>
    <x:row r="836" spans="1:27">
      <x:c r="B836" s="0" t="s">
        <x:v>539</x:v>
      </x:c>
      <x:c r="C836" s="0" t="s">
        <x:v>294</x:v>
      </x:c>
      <x:c r="D836" s="0" t="s">
        <x:v>540</x:v>
      </x:c>
      <x:c r="E836" s="38" t="n">
        <x:v>0.5</x:v>
      </x:c>
      <x:c r="F836" s="0" t="s">
        <x:v>296</x:v>
      </x:c>
      <x:c r="G836" s="0" t="s">
        <x:v>297</x:v>
      </x:c>
      <x:c r="H836" s="39" t="n">
        <x:v>1.71</x:v>
      </x:c>
      <x:c r="I836" s="0" t="s">
        <x:v>298</x:v>
      </x:c>
      <x:c r="J836" s="40">
        <x:f>ROUND(E836/I826* H836,5)</x:f>
      </x:c>
      <x:c r="K836" s="41" t="s"/>
    </x:row>
    <x:row r="837" spans="1:27">
      <x:c r="B837" s="0" t="s">
        <x:v>465</x:v>
      </x:c>
      <x:c r="C837" s="0" t="s">
        <x:v>294</x:v>
      </x:c>
      <x:c r="D837" s="0" t="s">
        <x:v>466</x:v>
      </x:c>
      <x:c r="E837" s="38" t="n">
        <x:v>0.2</x:v>
      </x:c>
      <x:c r="F837" s="0" t="s">
        <x:v>296</x:v>
      </x:c>
      <x:c r="G837" s="0" t="s">
        <x:v>297</x:v>
      </x:c>
      <x:c r="H837" s="39" t="n">
        <x:v>38.27</x:v>
      </x:c>
      <x:c r="I837" s="0" t="s">
        <x:v>298</x:v>
      </x:c>
      <x:c r="J837" s="40">
        <x:f>ROUND(E837/I826* H837,5)</x:f>
      </x:c>
      <x:c r="K837" s="41" t="s"/>
    </x:row>
    <x:row r="838" spans="1:27">
      <x:c r="D838" s="42" t="s">
        <x:v>303</x:v>
      </x:c>
      <x:c r="E838" s="41" t="s"/>
      <x:c r="H838" s="41" t="s"/>
      <x:c r="K838" s="39">
        <x:f>SUM(J834:J837)</x:f>
      </x:c>
    </x:row>
    <x:row r="839" spans="1:27">
      <x:c r="B839" s="10" t="s">
        <x:v>304</x:v>
      </x:c>
      <x:c r="E839" s="41" t="s"/>
      <x:c r="H839" s="41" t="s"/>
      <x:c r="K839" s="41" t="s"/>
    </x:row>
    <x:row r="840" spans="1:27">
      <x:c r="B840" s="0" t="s">
        <x:v>659</x:v>
      </x:c>
      <x:c r="C840" s="0" t="s">
        <x:v>66</x:v>
      </x:c>
      <x:c r="D840" s="0" t="s">
        <x:v>660</x:v>
      </x:c>
      <x:c r="E840" s="38" t="n">
        <x:v>0.5</x:v>
      </x:c>
      <x:c r="G840" s="0" t="s">
        <x:v>297</x:v>
      </x:c>
      <x:c r="H840" s="39" t="n">
        <x:v>9.52</x:v>
      </x:c>
      <x:c r="I840" s="0" t="s">
        <x:v>298</x:v>
      </x:c>
      <x:c r="J840" s="40">
        <x:f>ROUND(E840* H840,5)</x:f>
      </x:c>
      <x:c r="K840" s="41" t="s"/>
    </x:row>
    <x:row r="841" spans="1:27">
      <x:c r="B841" s="0" t="s">
        <x:v>661</x:v>
      </x:c>
      <x:c r="C841" s="0" t="s">
        <x:v>53</x:v>
      </x:c>
      <x:c r="D841" s="0" t="s">
        <x:v>662</x:v>
      </x:c>
      <x:c r="E841" s="38" t="n">
        <x:v>1</x:v>
      </x:c>
      <x:c r="G841" s="0" t="s">
        <x:v>297</x:v>
      </x:c>
      <x:c r="H841" s="39" t="n">
        <x:v>2.74</x:v>
      </x:c>
      <x:c r="I841" s="0" t="s">
        <x:v>298</x:v>
      </x:c>
      <x:c r="J841" s="40">
        <x:f>ROUND(E841* H841,5)</x:f>
      </x:c>
      <x:c r="K841" s="41" t="s"/>
    </x:row>
    <x:row r="842" spans="1:27">
      <x:c r="B842" s="0" t="s">
        <x:v>663</x:v>
      </x:c>
      <x:c r="C842" s="0" t="s">
        <x:v>81</x:v>
      </x:c>
      <x:c r="D842" s="0" t="s">
        <x:v>664</x:v>
      </x:c>
      <x:c r="E842" s="38" t="n">
        <x:v>0.2</x:v>
      </x:c>
      <x:c r="G842" s="0" t="s">
        <x:v>297</x:v>
      </x:c>
      <x:c r="H842" s="39" t="n">
        <x:v>1.87</x:v>
      </x:c>
      <x:c r="I842" s="0" t="s">
        <x:v>298</x:v>
      </x:c>
      <x:c r="J842" s="40">
        <x:f>ROUND(E842* H842,5)</x:f>
      </x:c>
      <x:c r="K842" s="41" t="s"/>
    </x:row>
    <x:row r="843" spans="1:27">
      <x:c r="B843" s="0" t="s">
        <x:v>541</x:v>
      </x:c>
      <x:c r="C843" s="0" t="s">
        <x:v>9</x:v>
      </x:c>
      <x:c r="D843" s="0" t="s">
        <x:v>542</x:v>
      </x:c>
      <x:c r="E843" s="38" t="n">
        <x:v>0.03</x:v>
      </x:c>
      <x:c r="G843" s="0" t="s">
        <x:v>297</x:v>
      </x:c>
      <x:c r="H843" s="39" t="n">
        <x:v>63.75</x:v>
      </x:c>
      <x:c r="I843" s="0" t="s">
        <x:v>298</x:v>
      </x:c>
      <x:c r="J843" s="40">
        <x:f>ROUND(E843* H843,5)</x:f>
      </x:c>
      <x:c r="K843" s="41" t="s"/>
    </x:row>
    <x:row r="844" spans="1:27">
      <x:c r="D844" s="42" t="s">
        <x:v>311</x:v>
      </x:c>
      <x:c r="E844" s="41" t="s"/>
      <x:c r="H844" s="41" t="s"/>
      <x:c r="K844" s="39">
        <x:f>SUM(J840:J843)</x:f>
      </x:c>
    </x:row>
    <x:row r="845" spans="1:27">
      <x:c r="D845" s="42" t="s">
        <x:v>312</x:v>
      </x:c>
      <x:c r="E845" s="41" t="s"/>
      <x:c r="H845" s="41" t="s"/>
      <x:c r="K845" s="43">
        <x:f>SUM(J827:J844)</x:f>
      </x:c>
    </x:row>
    <x:row r="846" spans="1:27">
      <x:c r="D846" s="42" t="s">
        <x:v>355</x:v>
      </x:c>
      <x:c r="E846" s="41" t="s"/>
      <x:c r="H846" s="41" t="n">
        <x:v>5</x:v>
      </x:c>
      <x:c r="I846" s="0" t="s">
        <x:v>314</x:v>
      </x:c>
      <x:c r="K846" s="39">
        <x:f>ROUND(H846/100*K845,5)</x:f>
      </x:c>
    </x:row>
    <x:row r="847" spans="1:27">
      <x:c r="D847" s="42" t="s">
        <x:v>315</x:v>
      </x:c>
      <x:c r="E847" s="41" t="s"/>
      <x:c r="H847" s="41" t="s"/>
      <x:c r="K847" s="43">
        <x:f>SUM(K845:K846)</x:f>
      </x:c>
    </x:row>
    <x:row r="849" spans="1:27" customFormat="1" ht="45" customHeight="1">
      <x:c r="A849" s="31" t="s">
        <x:v>665</x:v>
      </x:c>
      <x:c r="B849" s="31" t="s">
        <x:v>110</x:v>
      </x:c>
      <x:c r="C849" s="32" t="s">
        <x:v>53</x:v>
      </x:c>
      <x:c r="D849" s="33" t="s">
        <x:v>111</x:v>
      </x:c>
      <x:c r="E849" s="32" t="s"/>
      <x:c r="F849" s="32" t="s"/>
      <x:c r="G849" s="32" t="s"/>
      <x:c r="H849" s="34" t="s">
        <x:v>290</x:v>
      </x:c>
      <x:c r="I849" s="35" t="n">
        <x:v>630</x:v>
      </x:c>
      <x:c r="J849" s="36" t="s"/>
      <x:c r="K849" s="37">
        <x:f>ROUND(K866,2)</x:f>
      </x:c>
      <x:c r="L849" s="33" t="s">
        <x:v>666</x:v>
      </x:c>
      <x:c r="M849" s="32" t="s"/>
      <x:c r="N849" s="32" t="s"/>
      <x:c r="O849" s="32" t="s"/>
      <x:c r="P849" s="32" t="s"/>
      <x:c r="Q849" s="32" t="s"/>
      <x:c r="R849" s="32" t="s"/>
      <x:c r="S849" s="32" t="s"/>
      <x:c r="T849" s="32" t="s"/>
      <x:c r="U849" s="32" t="s"/>
      <x:c r="V849" s="32" t="s"/>
      <x:c r="W849" s="32" t="s"/>
      <x:c r="X849" s="32" t="s"/>
      <x:c r="Y849" s="32" t="s"/>
      <x:c r="Z849" s="32" t="s"/>
      <x:c r="AA849" s="32" t="s"/>
    </x:row>
    <x:row r="850" spans="1:27">
      <x:c r="B850" s="10" t="s">
        <x:v>292</x:v>
      </x:c>
    </x:row>
    <x:row r="851" spans="1:27">
      <x:c r="B851" s="0" t="s">
        <x:v>341</x:v>
      </x:c>
      <x:c r="C851" s="0" t="s">
        <x:v>294</x:v>
      </x:c>
      <x:c r="D851" s="0" t="s">
        <x:v>342</x:v>
      </x:c>
      <x:c r="E851" s="38" t="n">
        <x:v>1</x:v>
      </x:c>
      <x:c r="F851" s="0" t="s">
        <x:v>296</x:v>
      </x:c>
      <x:c r="G851" s="0" t="s">
        <x:v>297</x:v>
      </x:c>
      <x:c r="H851" s="39" t="n">
        <x:v>29.4</x:v>
      </x:c>
      <x:c r="I851" s="0" t="s">
        <x:v>298</x:v>
      </x:c>
      <x:c r="J851" s="40">
        <x:f>ROUND(E851/I849* H851,5)</x:f>
      </x:c>
      <x:c r="K851" s="41" t="s"/>
    </x:row>
    <x:row r="852" spans="1:27">
      <x:c r="B852" s="0" t="s">
        <x:v>343</x:v>
      </x:c>
      <x:c r="C852" s="0" t="s">
        <x:v>294</x:v>
      </x:c>
      <x:c r="D852" s="0" t="s">
        <x:v>344</x:v>
      </x:c>
      <x:c r="E852" s="38" t="n">
        <x:v>3</x:v>
      </x:c>
      <x:c r="F852" s="0" t="s">
        <x:v>296</x:v>
      </x:c>
      <x:c r="G852" s="0" t="s">
        <x:v>297</x:v>
      </x:c>
      <x:c r="H852" s="39" t="n">
        <x:v>27.76</x:v>
      </x:c>
      <x:c r="I852" s="0" t="s">
        <x:v>298</x:v>
      </x:c>
      <x:c r="J852" s="40">
        <x:f>ROUND(E852/I849* H852,5)</x:f>
      </x:c>
      <x:c r="K852" s="41" t="s"/>
    </x:row>
    <x:row r="853" spans="1:27">
      <x:c r="B853" s="0" t="s">
        <x:v>330</x:v>
      </x:c>
      <x:c r="C853" s="0" t="s">
        <x:v>294</x:v>
      </x:c>
      <x:c r="D853" s="0" t="s">
        <x:v>295</x:v>
      </x:c>
      <x:c r="E853" s="38" t="n">
        <x:v>2</x:v>
      </x:c>
      <x:c r="F853" s="0" t="s">
        <x:v>296</x:v>
      </x:c>
      <x:c r="G853" s="0" t="s">
        <x:v>297</x:v>
      </x:c>
      <x:c r="H853" s="39" t="n">
        <x:v>23.96</x:v>
      </x:c>
      <x:c r="I853" s="0" t="s">
        <x:v>298</x:v>
      </x:c>
      <x:c r="J853" s="40">
        <x:f>ROUND(E853/I849* H853,5)</x:f>
      </x:c>
      <x:c r="K853" s="41" t="s"/>
    </x:row>
    <x:row r="854" spans="1:27">
      <x:c r="D854" s="42" t="s">
        <x:v>299</x:v>
      </x:c>
      <x:c r="E854" s="41" t="s"/>
      <x:c r="H854" s="41" t="s"/>
      <x:c r="K854" s="39">
        <x:f>SUM(J851:J853)</x:f>
      </x:c>
    </x:row>
    <x:row r="855" spans="1:27">
      <x:c r="B855" s="10" t="s">
        <x:v>300</x:v>
      </x:c>
      <x:c r="E855" s="41" t="s"/>
      <x:c r="H855" s="41" t="s"/>
      <x:c r="K855" s="41" t="s"/>
    </x:row>
    <x:row r="856" spans="1:27">
      <x:c r="B856" s="0" t="s">
        <x:v>667</x:v>
      </x:c>
      <x:c r="C856" s="0" t="s">
        <x:v>294</x:v>
      </x:c>
      <x:c r="D856" s="0" t="s">
        <x:v>668</x:v>
      </x:c>
      <x:c r="E856" s="38" t="n">
        <x:v>1</x:v>
      </x:c>
      <x:c r="F856" s="0" t="s">
        <x:v>296</x:v>
      </x:c>
      <x:c r="G856" s="0" t="s">
        <x:v>297</x:v>
      </x:c>
      <x:c r="H856" s="39" t="n">
        <x:v>7.61</x:v>
      </x:c>
      <x:c r="I856" s="0" t="s">
        <x:v>298</x:v>
      </x:c>
      <x:c r="J856" s="40">
        <x:f>ROUND(E856/I849* H856,5)</x:f>
      </x:c>
      <x:c r="K856" s="41" t="s"/>
    </x:row>
    <x:row r="857" spans="1:27">
      <x:c r="B857" s="0" t="s">
        <x:v>669</x:v>
      </x:c>
      <x:c r="C857" s="0" t="s">
        <x:v>294</x:v>
      </x:c>
      <x:c r="D857" s="0" t="s">
        <x:v>670</x:v>
      </x:c>
      <x:c r="E857" s="38" t="n">
        <x:v>1</x:v>
      </x:c>
      <x:c r="F857" s="0" t="s">
        <x:v>296</x:v>
      </x:c>
      <x:c r="G857" s="0" t="s">
        <x:v>297</x:v>
      </x:c>
      <x:c r="H857" s="39" t="n">
        <x:v>37.9</x:v>
      </x:c>
      <x:c r="I857" s="0" t="s">
        <x:v>298</x:v>
      </x:c>
      <x:c r="J857" s="40">
        <x:f>ROUND(E857/I849* H857,5)</x:f>
      </x:c>
      <x:c r="K857" s="41" t="s"/>
    </x:row>
    <x:row r="858" spans="1:27">
      <x:c r="B858" s="0" t="s">
        <x:v>671</x:v>
      </x:c>
      <x:c r="C858" s="0" t="s">
        <x:v>294</x:v>
      </x:c>
      <x:c r="D858" s="0" t="s">
        <x:v>672</x:v>
      </x:c>
      <x:c r="E858" s="38" t="n">
        <x:v>1</x:v>
      </x:c>
      <x:c r="F858" s="0" t="s">
        <x:v>296</x:v>
      </x:c>
      <x:c r="G858" s="0" t="s">
        <x:v>297</x:v>
      </x:c>
      <x:c r="H858" s="39" t="n">
        <x:v>41.44</x:v>
      </x:c>
      <x:c r="I858" s="0" t="s">
        <x:v>298</x:v>
      </x:c>
      <x:c r="J858" s="40">
        <x:f>ROUND(E858/I849* H858,5)</x:f>
      </x:c>
      <x:c r="K858" s="41" t="s"/>
    </x:row>
    <x:row r="859" spans="1:27">
      <x:c r="D859" s="42" t="s">
        <x:v>303</x:v>
      </x:c>
      <x:c r="E859" s="41" t="s"/>
      <x:c r="H859" s="41" t="s"/>
      <x:c r="K859" s="39">
        <x:f>SUM(J856:J858)</x:f>
      </x:c>
    </x:row>
    <x:row r="860" spans="1:27">
      <x:c r="B860" s="10" t="s">
        <x:v>304</x:v>
      </x:c>
      <x:c r="E860" s="41" t="s"/>
      <x:c r="H860" s="41" t="s"/>
      <x:c r="K860" s="41" t="s"/>
    </x:row>
    <x:row r="861" spans="1:27">
      <x:c r="B861" s="0" t="s">
        <x:v>673</x:v>
      </x:c>
      <x:c r="C861" s="0" t="s">
        <x:v>81</x:v>
      </x:c>
      <x:c r="D861" s="0" t="s">
        <x:v>674</x:v>
      </x:c>
      <x:c r="E861" s="38" t="n">
        <x:v>0.06</x:v>
      </x:c>
      <x:c r="G861" s="0" t="s">
        <x:v>297</x:v>
      </x:c>
      <x:c r="H861" s="39" t="n">
        <x:v>0.88</x:v>
      </x:c>
      <x:c r="I861" s="0" t="s">
        <x:v>298</x:v>
      </x:c>
      <x:c r="J861" s="40">
        <x:f>ROUND(E861* H861,5)</x:f>
      </x:c>
      <x:c r="K861" s="41" t="s"/>
    </x:row>
    <x:row r="862" spans="1:27">
      <x:c r="B862" s="0" t="s">
        <x:v>675</x:v>
      </x:c>
      <x:c r="C862" s="0" t="s">
        <x:v>81</x:v>
      </x:c>
      <x:c r="D862" s="0" t="s">
        <x:v>676</x:v>
      </x:c>
      <x:c r="E862" s="38" t="n">
        <x:v>0.3</x:v>
      </x:c>
      <x:c r="G862" s="0" t="s">
        <x:v>297</x:v>
      </x:c>
      <x:c r="H862" s="39" t="n">
        <x:v>2.07</x:v>
      </x:c>
      <x:c r="I862" s="0" t="s">
        <x:v>298</x:v>
      </x:c>
      <x:c r="J862" s="40">
        <x:f>ROUND(E862* H862,5)</x:f>
      </x:c>
      <x:c r="K862" s="41" t="s"/>
    </x:row>
    <x:row r="863" spans="1:27">
      <x:c r="D863" s="42" t="s">
        <x:v>311</x:v>
      </x:c>
      <x:c r="E863" s="41" t="s"/>
      <x:c r="H863" s="41" t="s"/>
      <x:c r="K863" s="39">
        <x:f>SUM(J861:J862)</x:f>
      </x:c>
    </x:row>
    <x:row r="864" spans="1:27">
      <x:c r="D864" s="42" t="s">
        <x:v>312</x:v>
      </x:c>
      <x:c r="E864" s="41" t="s"/>
      <x:c r="H864" s="41" t="s"/>
      <x:c r="K864" s="43">
        <x:f>SUM(J850:J863)</x:f>
      </x:c>
    </x:row>
    <x:row r="865" spans="1:27">
      <x:c r="D865" s="42" t="s">
        <x:v>355</x:v>
      </x:c>
      <x:c r="E865" s="41" t="s"/>
      <x:c r="H865" s="41" t="n">
        <x:v>5</x:v>
      </x:c>
      <x:c r="I865" s="0" t="s">
        <x:v>314</x:v>
      </x:c>
      <x:c r="K865" s="39">
        <x:f>ROUND(H865/100*K864,5)</x:f>
      </x:c>
    </x:row>
    <x:row r="866" spans="1:27">
      <x:c r="D866" s="42" t="s">
        <x:v>315</x:v>
      </x:c>
      <x:c r="E866" s="41" t="s"/>
      <x:c r="H866" s="41" t="s"/>
      <x:c r="K866" s="43">
        <x:f>SUM(K864:K865)</x:f>
      </x:c>
    </x:row>
    <x:row r="868" spans="1:27" customFormat="1" ht="45" customHeight="1">
      <x:c r="A868" s="31" t="s">
        <x:v>677</x:v>
      </x:c>
      <x:c r="B868" s="31" t="s">
        <x:v>112</x:v>
      </x:c>
      <x:c r="C868" s="32" t="s">
        <x:v>53</x:v>
      </x:c>
      <x:c r="D868" s="33" t="s">
        <x:v>113</x:v>
      </x:c>
      <x:c r="E868" s="32" t="s"/>
      <x:c r="F868" s="32" t="s"/>
      <x:c r="G868" s="32" t="s"/>
      <x:c r="H868" s="34" t="s">
        <x:v>290</x:v>
      </x:c>
      <x:c r="I868" s="35" t="n">
        <x:v>800</x:v>
      </x:c>
      <x:c r="J868" s="36" t="s"/>
      <x:c r="K868" s="37">
        <x:f>ROUND(K885,2)</x:f>
      </x:c>
      <x:c r="L868" s="33" t="s">
        <x:v>678</x:v>
      </x:c>
      <x:c r="M868" s="32" t="s"/>
      <x:c r="N868" s="32" t="s"/>
      <x:c r="O868" s="32" t="s"/>
      <x:c r="P868" s="32" t="s"/>
      <x:c r="Q868" s="32" t="s"/>
      <x:c r="R868" s="32" t="s"/>
      <x:c r="S868" s="32" t="s"/>
      <x:c r="T868" s="32" t="s"/>
      <x:c r="U868" s="32" t="s"/>
      <x:c r="V868" s="32" t="s"/>
      <x:c r="W868" s="32" t="s"/>
      <x:c r="X868" s="32" t="s"/>
      <x:c r="Y868" s="32" t="s"/>
      <x:c r="Z868" s="32" t="s"/>
      <x:c r="AA868" s="32" t="s"/>
    </x:row>
    <x:row r="869" spans="1:27">
      <x:c r="B869" s="10" t="s">
        <x:v>292</x:v>
      </x:c>
    </x:row>
    <x:row r="870" spans="1:27">
      <x:c r="B870" s="0" t="s">
        <x:v>341</x:v>
      </x:c>
      <x:c r="C870" s="0" t="s">
        <x:v>294</x:v>
      </x:c>
      <x:c r="D870" s="0" t="s">
        <x:v>342</x:v>
      </x:c>
      <x:c r="E870" s="38" t="n">
        <x:v>1</x:v>
      </x:c>
      <x:c r="F870" s="0" t="s">
        <x:v>296</x:v>
      </x:c>
      <x:c r="G870" s="0" t="s">
        <x:v>297</x:v>
      </x:c>
      <x:c r="H870" s="39" t="n">
        <x:v>29.4</x:v>
      </x:c>
      <x:c r="I870" s="0" t="s">
        <x:v>298</x:v>
      </x:c>
      <x:c r="J870" s="40">
        <x:f>ROUND(E870/I868* H870,5)</x:f>
      </x:c>
      <x:c r="K870" s="41" t="s"/>
    </x:row>
    <x:row r="871" spans="1:27">
      <x:c r="B871" s="0" t="s">
        <x:v>343</x:v>
      </x:c>
      <x:c r="C871" s="0" t="s">
        <x:v>294</x:v>
      </x:c>
      <x:c r="D871" s="0" t="s">
        <x:v>344</x:v>
      </x:c>
      <x:c r="E871" s="38" t="n">
        <x:v>3</x:v>
      </x:c>
      <x:c r="F871" s="0" t="s">
        <x:v>296</x:v>
      </x:c>
      <x:c r="G871" s="0" t="s">
        <x:v>297</x:v>
      </x:c>
      <x:c r="H871" s="39" t="n">
        <x:v>27.76</x:v>
      </x:c>
      <x:c r="I871" s="0" t="s">
        <x:v>298</x:v>
      </x:c>
      <x:c r="J871" s="40">
        <x:f>ROUND(E871/I868* H871,5)</x:f>
      </x:c>
      <x:c r="K871" s="41" t="s"/>
    </x:row>
    <x:row r="872" spans="1:27">
      <x:c r="B872" s="0" t="s">
        <x:v>330</x:v>
      </x:c>
      <x:c r="C872" s="0" t="s">
        <x:v>294</x:v>
      </x:c>
      <x:c r="D872" s="0" t="s">
        <x:v>295</x:v>
      </x:c>
      <x:c r="E872" s="38" t="n">
        <x:v>2</x:v>
      </x:c>
      <x:c r="F872" s="0" t="s">
        <x:v>296</x:v>
      </x:c>
      <x:c r="G872" s="0" t="s">
        <x:v>297</x:v>
      </x:c>
      <x:c r="H872" s="39" t="n">
        <x:v>23.96</x:v>
      </x:c>
      <x:c r="I872" s="0" t="s">
        <x:v>298</x:v>
      </x:c>
      <x:c r="J872" s="40">
        <x:f>ROUND(E872/I868* H872,5)</x:f>
      </x:c>
      <x:c r="K872" s="41" t="s"/>
    </x:row>
    <x:row r="873" spans="1:27">
      <x:c r="D873" s="42" t="s">
        <x:v>299</x:v>
      </x:c>
      <x:c r="E873" s="41" t="s"/>
      <x:c r="H873" s="41" t="s"/>
      <x:c r="K873" s="39">
        <x:f>SUM(J870:J872)</x:f>
      </x:c>
    </x:row>
    <x:row r="874" spans="1:27">
      <x:c r="B874" s="10" t="s">
        <x:v>300</x:v>
      </x:c>
      <x:c r="E874" s="41" t="s"/>
      <x:c r="H874" s="41" t="s"/>
      <x:c r="K874" s="41" t="s"/>
    </x:row>
    <x:row r="875" spans="1:27">
      <x:c r="B875" s="0" t="s">
        <x:v>669</x:v>
      </x:c>
      <x:c r="C875" s="0" t="s">
        <x:v>294</x:v>
      </x:c>
      <x:c r="D875" s="0" t="s">
        <x:v>670</x:v>
      </x:c>
      <x:c r="E875" s="38" t="n">
        <x:v>1</x:v>
      </x:c>
      <x:c r="F875" s="0" t="s">
        <x:v>296</x:v>
      </x:c>
      <x:c r="G875" s="0" t="s">
        <x:v>297</x:v>
      </x:c>
      <x:c r="H875" s="39" t="n">
        <x:v>37.9</x:v>
      </x:c>
      <x:c r="I875" s="0" t="s">
        <x:v>298</x:v>
      </x:c>
      <x:c r="J875" s="40">
        <x:f>ROUND(E875/I868* H875,5)</x:f>
      </x:c>
      <x:c r="K875" s="41" t="s"/>
    </x:row>
    <x:row r="876" spans="1:27">
      <x:c r="B876" s="0" t="s">
        <x:v>671</x:v>
      </x:c>
      <x:c r="C876" s="0" t="s">
        <x:v>294</x:v>
      </x:c>
      <x:c r="D876" s="0" t="s">
        <x:v>672</x:v>
      </x:c>
      <x:c r="E876" s="38" t="n">
        <x:v>1</x:v>
      </x:c>
      <x:c r="F876" s="0" t="s">
        <x:v>296</x:v>
      </x:c>
      <x:c r="G876" s="0" t="s">
        <x:v>297</x:v>
      </x:c>
      <x:c r="H876" s="39" t="n">
        <x:v>41.44</x:v>
      </x:c>
      <x:c r="I876" s="0" t="s">
        <x:v>298</x:v>
      </x:c>
      <x:c r="J876" s="40">
        <x:f>ROUND(E876/I868* H876,5)</x:f>
      </x:c>
      <x:c r="K876" s="41" t="s"/>
    </x:row>
    <x:row r="877" spans="1:27">
      <x:c r="B877" s="0" t="s">
        <x:v>667</x:v>
      </x:c>
      <x:c r="C877" s="0" t="s">
        <x:v>294</x:v>
      </x:c>
      <x:c r="D877" s="0" t="s">
        <x:v>668</x:v>
      </x:c>
      <x:c r="E877" s="38" t="n">
        <x:v>1</x:v>
      </x:c>
      <x:c r="F877" s="0" t="s">
        <x:v>296</x:v>
      </x:c>
      <x:c r="G877" s="0" t="s">
        <x:v>297</x:v>
      </x:c>
      <x:c r="H877" s="39" t="n">
        <x:v>7.61</x:v>
      </x:c>
      <x:c r="I877" s="0" t="s">
        <x:v>298</x:v>
      </x:c>
      <x:c r="J877" s="40">
        <x:f>ROUND(E877/I868* H877,5)</x:f>
      </x:c>
      <x:c r="K877" s="41" t="s"/>
    </x:row>
    <x:row r="878" spans="1:27">
      <x:c r="D878" s="42" t="s">
        <x:v>303</x:v>
      </x:c>
      <x:c r="E878" s="41" t="s"/>
      <x:c r="H878" s="41" t="s"/>
      <x:c r="K878" s="39">
        <x:f>SUM(J875:J877)</x:f>
      </x:c>
    </x:row>
    <x:row r="879" spans="1:27">
      <x:c r="B879" s="10" t="s">
        <x:v>304</x:v>
      </x:c>
      <x:c r="E879" s="41" t="s"/>
      <x:c r="H879" s="41" t="s"/>
      <x:c r="K879" s="41" t="s"/>
    </x:row>
    <x:row r="880" spans="1:27">
      <x:c r="B880" s="0" t="s">
        <x:v>675</x:v>
      </x:c>
      <x:c r="C880" s="0" t="s">
        <x:v>81</x:v>
      </x:c>
      <x:c r="D880" s="0" t="s">
        <x:v>676</x:v>
      </x:c>
      <x:c r="E880" s="38" t="n">
        <x:v>0.45</x:v>
      </x:c>
      <x:c r="G880" s="0" t="s">
        <x:v>297</x:v>
      </x:c>
      <x:c r="H880" s="39" t="n">
        <x:v>2.07</x:v>
      </x:c>
      <x:c r="I880" s="0" t="s">
        <x:v>298</x:v>
      </x:c>
      <x:c r="J880" s="40">
        <x:f>ROUND(E880* H880,5)</x:f>
      </x:c>
      <x:c r="K880" s="41" t="s"/>
    </x:row>
    <x:row r="881" spans="1:27">
      <x:c r="B881" s="0" t="s">
        <x:v>673</x:v>
      </x:c>
      <x:c r="C881" s="0" t="s">
        <x:v>81</x:v>
      </x:c>
      <x:c r="D881" s="0" t="s">
        <x:v>674</x:v>
      </x:c>
      <x:c r="E881" s="38" t="n">
        <x:v>0.09</x:v>
      </x:c>
      <x:c r="G881" s="0" t="s">
        <x:v>297</x:v>
      </x:c>
      <x:c r="H881" s="39" t="n">
        <x:v>0.88</x:v>
      </x:c>
      <x:c r="I881" s="0" t="s">
        <x:v>298</x:v>
      </x:c>
      <x:c r="J881" s="40">
        <x:f>ROUND(E881* H881,5)</x:f>
      </x:c>
      <x:c r="K881" s="41" t="s"/>
    </x:row>
    <x:row r="882" spans="1:27">
      <x:c r="D882" s="42" t="s">
        <x:v>311</x:v>
      </x:c>
      <x:c r="E882" s="41" t="s"/>
      <x:c r="H882" s="41" t="s"/>
      <x:c r="K882" s="39">
        <x:f>SUM(J880:J881)</x:f>
      </x:c>
    </x:row>
    <x:row r="883" spans="1:27">
      <x:c r="D883" s="42" t="s">
        <x:v>312</x:v>
      </x:c>
      <x:c r="E883" s="41" t="s"/>
      <x:c r="H883" s="41" t="s"/>
      <x:c r="K883" s="43">
        <x:f>SUM(J869:J882)</x:f>
      </x:c>
    </x:row>
    <x:row r="884" spans="1:27">
      <x:c r="D884" s="42" t="s">
        <x:v>355</x:v>
      </x:c>
      <x:c r="E884" s="41" t="s"/>
      <x:c r="H884" s="41" t="n">
        <x:v>5</x:v>
      </x:c>
      <x:c r="I884" s="0" t="s">
        <x:v>314</x:v>
      </x:c>
      <x:c r="K884" s="39">
        <x:f>ROUND(H884/100*K883,5)</x:f>
      </x:c>
    </x:row>
    <x:row r="885" spans="1:27">
      <x:c r="D885" s="42" t="s">
        <x:v>315</x:v>
      </x:c>
      <x:c r="E885" s="41" t="s"/>
      <x:c r="H885" s="41" t="s"/>
      <x:c r="K885" s="43">
        <x:f>SUM(K883:K884)</x:f>
      </x:c>
    </x:row>
    <x:row r="887" spans="1:27" customFormat="1" ht="45" customHeight="1">
      <x:c r="A887" s="31" t="s">
        <x:v>679</x:v>
      </x:c>
      <x:c r="B887" s="31" t="s">
        <x:v>114</x:v>
      </x:c>
      <x:c r="C887" s="32" t="s">
        <x:v>53</x:v>
      </x:c>
      <x:c r="D887" s="33" t="s">
        <x:v>115</x:v>
      </x:c>
      <x:c r="E887" s="32" t="s"/>
      <x:c r="F887" s="32" t="s"/>
      <x:c r="G887" s="32" t="s"/>
      <x:c r="H887" s="34" t="s">
        <x:v>290</x:v>
      </x:c>
      <x:c r="I887" s="35" t="n">
        <x:v>275</x:v>
      </x:c>
      <x:c r="J887" s="36" t="s"/>
      <x:c r="K887" s="37">
        <x:f>ROUND(K904,2)</x:f>
      </x:c>
      <x:c r="L887" s="33" t="s">
        <x:v>680</x:v>
      </x:c>
      <x:c r="M887" s="32" t="s"/>
      <x:c r="N887" s="32" t="s"/>
      <x:c r="O887" s="32" t="s"/>
      <x:c r="P887" s="32" t="s"/>
      <x:c r="Q887" s="32" t="s"/>
      <x:c r="R887" s="32" t="s"/>
      <x:c r="S887" s="32" t="s"/>
      <x:c r="T887" s="32" t="s"/>
      <x:c r="U887" s="32" t="s"/>
      <x:c r="V887" s="32" t="s"/>
      <x:c r="W887" s="32" t="s"/>
      <x:c r="X887" s="32" t="s"/>
      <x:c r="Y887" s="32" t="s"/>
      <x:c r="Z887" s="32" t="s"/>
      <x:c r="AA887" s="32" t="s"/>
    </x:row>
    <x:row r="888" spans="1:27">
      <x:c r="B888" s="10" t="s">
        <x:v>292</x:v>
      </x:c>
    </x:row>
    <x:row r="889" spans="1:27">
      <x:c r="B889" s="0" t="s">
        <x:v>330</x:v>
      </x:c>
      <x:c r="C889" s="0" t="s">
        <x:v>294</x:v>
      </x:c>
      <x:c r="D889" s="0" t="s">
        <x:v>295</x:v>
      </x:c>
      <x:c r="E889" s="38" t="n">
        <x:v>2</x:v>
      </x:c>
      <x:c r="F889" s="0" t="s">
        <x:v>296</x:v>
      </x:c>
      <x:c r="G889" s="0" t="s">
        <x:v>297</x:v>
      </x:c>
      <x:c r="H889" s="39" t="n">
        <x:v>23.96</x:v>
      </x:c>
      <x:c r="I889" s="0" t="s">
        <x:v>298</x:v>
      </x:c>
      <x:c r="J889" s="40">
        <x:f>ROUND(E889/I887* H889,5)</x:f>
      </x:c>
      <x:c r="K889" s="41" t="s"/>
    </x:row>
    <x:row r="890" spans="1:27">
      <x:c r="B890" s="0" t="s">
        <x:v>341</x:v>
      </x:c>
      <x:c r="C890" s="0" t="s">
        <x:v>294</x:v>
      </x:c>
      <x:c r="D890" s="0" t="s">
        <x:v>342</x:v>
      </x:c>
      <x:c r="E890" s="38" t="n">
        <x:v>1</x:v>
      </x:c>
      <x:c r="F890" s="0" t="s">
        <x:v>296</x:v>
      </x:c>
      <x:c r="G890" s="0" t="s">
        <x:v>297</x:v>
      </x:c>
      <x:c r="H890" s="39" t="n">
        <x:v>29.4</x:v>
      </x:c>
      <x:c r="I890" s="0" t="s">
        <x:v>298</x:v>
      </x:c>
      <x:c r="J890" s="40">
        <x:f>ROUND(E890/I887* H890,5)</x:f>
      </x:c>
      <x:c r="K890" s="41" t="s"/>
    </x:row>
    <x:row r="891" spans="1:27">
      <x:c r="B891" s="0" t="s">
        <x:v>343</x:v>
      </x:c>
      <x:c r="C891" s="0" t="s">
        <x:v>294</x:v>
      </x:c>
      <x:c r="D891" s="0" t="s">
        <x:v>344</x:v>
      </x:c>
      <x:c r="E891" s="38" t="n">
        <x:v>3</x:v>
      </x:c>
      <x:c r="F891" s="0" t="s">
        <x:v>296</x:v>
      </x:c>
      <x:c r="G891" s="0" t="s">
        <x:v>297</x:v>
      </x:c>
      <x:c r="H891" s="39" t="n">
        <x:v>27.76</x:v>
      </x:c>
      <x:c r="I891" s="0" t="s">
        <x:v>298</x:v>
      </x:c>
      <x:c r="J891" s="40">
        <x:f>ROUND(E891/I887* H891,5)</x:f>
      </x:c>
      <x:c r="K891" s="41" t="s"/>
    </x:row>
    <x:row r="892" spans="1:27">
      <x:c r="D892" s="42" t="s">
        <x:v>299</x:v>
      </x:c>
      <x:c r="E892" s="41" t="s"/>
      <x:c r="H892" s="41" t="s"/>
      <x:c r="K892" s="39">
        <x:f>SUM(J889:J891)</x:f>
      </x:c>
    </x:row>
    <x:row r="893" spans="1:27">
      <x:c r="B893" s="10" t="s">
        <x:v>300</x:v>
      </x:c>
      <x:c r="E893" s="41" t="s"/>
      <x:c r="H893" s="41" t="s"/>
      <x:c r="K893" s="41" t="s"/>
    </x:row>
    <x:row r="894" spans="1:27">
      <x:c r="B894" s="0" t="s">
        <x:v>669</x:v>
      </x:c>
      <x:c r="C894" s="0" t="s">
        <x:v>294</x:v>
      </x:c>
      <x:c r="D894" s="0" t="s">
        <x:v>670</x:v>
      </x:c>
      <x:c r="E894" s="38" t="n">
        <x:v>1</x:v>
      </x:c>
      <x:c r="F894" s="0" t="s">
        <x:v>296</x:v>
      </x:c>
      <x:c r="G894" s="0" t="s">
        <x:v>297</x:v>
      </x:c>
      <x:c r="H894" s="39" t="n">
        <x:v>37.9</x:v>
      </x:c>
      <x:c r="I894" s="0" t="s">
        <x:v>298</x:v>
      </x:c>
      <x:c r="J894" s="40">
        <x:f>ROUND(E894/I887* H894,5)</x:f>
      </x:c>
      <x:c r="K894" s="41" t="s"/>
    </x:row>
    <x:row r="895" spans="1:27">
      <x:c r="B895" s="0" t="s">
        <x:v>671</x:v>
      </x:c>
      <x:c r="C895" s="0" t="s">
        <x:v>294</x:v>
      </x:c>
      <x:c r="D895" s="0" t="s">
        <x:v>672</x:v>
      </x:c>
      <x:c r="E895" s="38" t="n">
        <x:v>1</x:v>
      </x:c>
      <x:c r="F895" s="0" t="s">
        <x:v>296</x:v>
      </x:c>
      <x:c r="G895" s="0" t="s">
        <x:v>297</x:v>
      </x:c>
      <x:c r="H895" s="39" t="n">
        <x:v>41.44</x:v>
      </x:c>
      <x:c r="I895" s="0" t="s">
        <x:v>298</x:v>
      </x:c>
      <x:c r="J895" s="40">
        <x:f>ROUND(E895/I887* H895,5)</x:f>
      </x:c>
      <x:c r="K895" s="41" t="s"/>
    </x:row>
    <x:row r="896" spans="1:27">
      <x:c r="B896" s="0" t="s">
        <x:v>667</x:v>
      </x:c>
      <x:c r="C896" s="0" t="s">
        <x:v>294</x:v>
      </x:c>
      <x:c r="D896" s="0" t="s">
        <x:v>668</x:v>
      </x:c>
      <x:c r="E896" s="38" t="n">
        <x:v>1</x:v>
      </x:c>
      <x:c r="F896" s="0" t="s">
        <x:v>296</x:v>
      </x:c>
      <x:c r="G896" s="0" t="s">
        <x:v>297</x:v>
      </x:c>
      <x:c r="H896" s="39" t="n">
        <x:v>7.61</x:v>
      </x:c>
      <x:c r="I896" s="0" t="s">
        <x:v>298</x:v>
      </x:c>
      <x:c r="J896" s="40">
        <x:f>ROUND(E896/I887* H896,5)</x:f>
      </x:c>
      <x:c r="K896" s="41" t="s"/>
    </x:row>
    <x:row r="897" spans="1:27">
      <x:c r="D897" s="42" t="s">
        <x:v>303</x:v>
      </x:c>
      <x:c r="E897" s="41" t="s"/>
      <x:c r="H897" s="41" t="s"/>
      <x:c r="K897" s="39">
        <x:f>SUM(J894:J896)</x:f>
      </x:c>
    </x:row>
    <x:row r="898" spans="1:27">
      <x:c r="B898" s="10" t="s">
        <x:v>304</x:v>
      </x:c>
      <x:c r="E898" s="41" t="s"/>
      <x:c r="H898" s="41" t="s"/>
      <x:c r="K898" s="41" t="s"/>
    </x:row>
    <x:row r="899" spans="1:27">
      <x:c r="B899" s="0" t="s">
        <x:v>675</x:v>
      </x:c>
      <x:c r="C899" s="0" t="s">
        <x:v>81</x:v>
      </x:c>
      <x:c r="D899" s="0" t="s">
        <x:v>676</x:v>
      </x:c>
      <x:c r="E899" s="38" t="n">
        <x:v>1.2</x:v>
      </x:c>
      <x:c r="G899" s="0" t="s">
        <x:v>297</x:v>
      </x:c>
      <x:c r="H899" s="39" t="n">
        <x:v>2.07</x:v>
      </x:c>
      <x:c r="I899" s="0" t="s">
        <x:v>298</x:v>
      </x:c>
      <x:c r="J899" s="40">
        <x:f>ROUND(E899* H899,5)</x:f>
      </x:c>
      <x:c r="K899" s="41" t="s"/>
    </x:row>
    <x:row r="900" spans="1:27">
      <x:c r="B900" s="0" t="s">
        <x:v>673</x:v>
      </x:c>
      <x:c r="C900" s="0" t="s">
        <x:v>81</x:v>
      </x:c>
      <x:c r="D900" s="0" t="s">
        <x:v>674</x:v>
      </x:c>
      <x:c r="E900" s="38" t="n">
        <x:v>0.24</x:v>
      </x:c>
      <x:c r="G900" s="0" t="s">
        <x:v>297</x:v>
      </x:c>
      <x:c r="H900" s="39" t="n">
        <x:v>0.88</x:v>
      </x:c>
      <x:c r="I900" s="0" t="s">
        <x:v>298</x:v>
      </x:c>
      <x:c r="J900" s="40">
        <x:f>ROUND(E900* H900,5)</x:f>
      </x:c>
      <x:c r="K900" s="41" t="s"/>
    </x:row>
    <x:row r="901" spans="1:27">
      <x:c r="D901" s="42" t="s">
        <x:v>311</x:v>
      </x:c>
      <x:c r="E901" s="41" t="s"/>
      <x:c r="H901" s="41" t="s"/>
      <x:c r="K901" s="39">
        <x:f>SUM(J899:J900)</x:f>
      </x:c>
    </x:row>
    <x:row r="902" spans="1:27">
      <x:c r="D902" s="42" t="s">
        <x:v>312</x:v>
      </x:c>
      <x:c r="E902" s="41" t="s"/>
      <x:c r="H902" s="41" t="s"/>
      <x:c r="K902" s="43">
        <x:f>SUM(J888:J901)</x:f>
      </x:c>
    </x:row>
    <x:row r="903" spans="1:27">
      <x:c r="D903" s="42" t="s">
        <x:v>355</x:v>
      </x:c>
      <x:c r="E903" s="41" t="s"/>
      <x:c r="H903" s="41" t="n">
        <x:v>5</x:v>
      </x:c>
      <x:c r="I903" s="0" t="s">
        <x:v>314</x:v>
      </x:c>
      <x:c r="K903" s="39">
        <x:f>ROUND(H903/100*K902,5)</x:f>
      </x:c>
    </x:row>
    <x:row r="904" spans="1:27">
      <x:c r="D904" s="42" t="s">
        <x:v>315</x:v>
      </x:c>
      <x:c r="E904" s="41" t="s"/>
      <x:c r="H904" s="41" t="s"/>
      <x:c r="K904" s="43">
        <x:f>SUM(K902:K903)</x:f>
      </x:c>
    </x:row>
    <x:row r="906" spans="1:27" customFormat="1" ht="45" customHeight="1">
      <x:c r="A906" s="31" t="s">
        <x:v>681</x:v>
      </x:c>
      <x:c r="B906" s="31" t="s">
        <x:v>116</x:v>
      </x:c>
      <x:c r="C906" s="32" t="s">
        <x:v>53</x:v>
      </x:c>
      <x:c r="D906" s="33" t="s">
        <x:v>117</x:v>
      </x:c>
      <x:c r="E906" s="32" t="s"/>
      <x:c r="F906" s="32" t="s"/>
      <x:c r="G906" s="32" t="s"/>
      <x:c r="H906" s="34" t="s">
        <x:v>290</x:v>
      </x:c>
      <x:c r="I906" s="35" t="n">
        <x:v>275</x:v>
      </x:c>
      <x:c r="J906" s="36" t="s"/>
      <x:c r="K906" s="37">
        <x:f>ROUND(K923,2)</x:f>
      </x:c>
      <x:c r="L906" s="33" t="s">
        <x:v>682</x:v>
      </x:c>
      <x:c r="M906" s="32" t="s"/>
      <x:c r="N906" s="32" t="s"/>
      <x:c r="O906" s="32" t="s"/>
      <x:c r="P906" s="32" t="s"/>
      <x:c r="Q906" s="32" t="s"/>
      <x:c r="R906" s="32" t="s"/>
      <x:c r="S906" s="32" t="s"/>
      <x:c r="T906" s="32" t="s"/>
      <x:c r="U906" s="32" t="s"/>
      <x:c r="V906" s="32" t="s"/>
      <x:c r="W906" s="32" t="s"/>
      <x:c r="X906" s="32" t="s"/>
      <x:c r="Y906" s="32" t="s"/>
      <x:c r="Z906" s="32" t="s"/>
      <x:c r="AA906" s="32" t="s"/>
    </x:row>
    <x:row r="907" spans="1:27">
      <x:c r="B907" s="10" t="s">
        <x:v>292</x:v>
      </x:c>
    </x:row>
    <x:row r="908" spans="1:27">
      <x:c r="B908" s="0" t="s">
        <x:v>330</x:v>
      </x:c>
      <x:c r="C908" s="0" t="s">
        <x:v>294</x:v>
      </x:c>
      <x:c r="D908" s="0" t="s">
        <x:v>295</x:v>
      </x:c>
      <x:c r="E908" s="38" t="n">
        <x:v>2</x:v>
      </x:c>
      <x:c r="F908" s="0" t="s">
        <x:v>296</x:v>
      </x:c>
      <x:c r="G908" s="0" t="s">
        <x:v>297</x:v>
      </x:c>
      <x:c r="H908" s="39" t="n">
        <x:v>23.96</x:v>
      </x:c>
      <x:c r="I908" s="0" t="s">
        <x:v>298</x:v>
      </x:c>
      <x:c r="J908" s="40">
        <x:f>ROUND(E908/I906* H908,5)</x:f>
      </x:c>
      <x:c r="K908" s="41" t="s"/>
    </x:row>
    <x:row r="909" spans="1:27">
      <x:c r="B909" s="0" t="s">
        <x:v>341</x:v>
      </x:c>
      <x:c r="C909" s="0" t="s">
        <x:v>294</x:v>
      </x:c>
      <x:c r="D909" s="0" t="s">
        <x:v>342</x:v>
      </x:c>
      <x:c r="E909" s="38" t="n">
        <x:v>1</x:v>
      </x:c>
      <x:c r="F909" s="0" t="s">
        <x:v>296</x:v>
      </x:c>
      <x:c r="G909" s="0" t="s">
        <x:v>297</x:v>
      </x:c>
      <x:c r="H909" s="39" t="n">
        <x:v>29.4</x:v>
      </x:c>
      <x:c r="I909" s="0" t="s">
        <x:v>298</x:v>
      </x:c>
      <x:c r="J909" s="40">
        <x:f>ROUND(E909/I906* H909,5)</x:f>
      </x:c>
      <x:c r="K909" s="41" t="s"/>
    </x:row>
    <x:row r="910" spans="1:27">
      <x:c r="B910" s="0" t="s">
        <x:v>343</x:v>
      </x:c>
      <x:c r="C910" s="0" t="s">
        <x:v>294</x:v>
      </x:c>
      <x:c r="D910" s="0" t="s">
        <x:v>344</x:v>
      </x:c>
      <x:c r="E910" s="38" t="n">
        <x:v>3</x:v>
      </x:c>
      <x:c r="F910" s="0" t="s">
        <x:v>296</x:v>
      </x:c>
      <x:c r="G910" s="0" t="s">
        <x:v>297</x:v>
      </x:c>
      <x:c r="H910" s="39" t="n">
        <x:v>27.76</x:v>
      </x:c>
      <x:c r="I910" s="0" t="s">
        <x:v>298</x:v>
      </x:c>
      <x:c r="J910" s="40">
        <x:f>ROUND(E910/I906* H910,5)</x:f>
      </x:c>
      <x:c r="K910" s="41" t="s"/>
    </x:row>
    <x:row r="911" spans="1:27">
      <x:c r="D911" s="42" t="s">
        <x:v>299</x:v>
      </x:c>
      <x:c r="E911" s="41" t="s"/>
      <x:c r="H911" s="41" t="s"/>
      <x:c r="K911" s="39">
        <x:f>SUM(J908:J910)</x:f>
      </x:c>
    </x:row>
    <x:row r="912" spans="1:27">
      <x:c r="B912" s="10" t="s">
        <x:v>300</x:v>
      </x:c>
      <x:c r="E912" s="41" t="s"/>
      <x:c r="H912" s="41" t="s"/>
      <x:c r="K912" s="41" t="s"/>
    </x:row>
    <x:row r="913" spans="1:27">
      <x:c r="B913" s="0" t="s">
        <x:v>667</x:v>
      </x:c>
      <x:c r="C913" s="0" t="s">
        <x:v>294</x:v>
      </x:c>
      <x:c r="D913" s="0" t="s">
        <x:v>668</x:v>
      </x:c>
      <x:c r="E913" s="38" t="n">
        <x:v>1</x:v>
      </x:c>
      <x:c r="F913" s="0" t="s">
        <x:v>296</x:v>
      </x:c>
      <x:c r="G913" s="0" t="s">
        <x:v>297</x:v>
      </x:c>
      <x:c r="H913" s="39" t="n">
        <x:v>7.61</x:v>
      </x:c>
      <x:c r="I913" s="0" t="s">
        <x:v>298</x:v>
      </x:c>
      <x:c r="J913" s="40">
        <x:f>ROUND(E913/I906* H913,5)</x:f>
      </x:c>
      <x:c r="K913" s="41" t="s"/>
    </x:row>
    <x:row r="914" spans="1:27">
      <x:c r="B914" s="0" t="s">
        <x:v>671</x:v>
      </x:c>
      <x:c r="C914" s="0" t="s">
        <x:v>294</x:v>
      </x:c>
      <x:c r="D914" s="0" t="s">
        <x:v>672</x:v>
      </x:c>
      <x:c r="E914" s="38" t="n">
        <x:v>1</x:v>
      </x:c>
      <x:c r="F914" s="0" t="s">
        <x:v>296</x:v>
      </x:c>
      <x:c r="G914" s="0" t="s">
        <x:v>297</x:v>
      </x:c>
      <x:c r="H914" s="39" t="n">
        <x:v>41.44</x:v>
      </x:c>
      <x:c r="I914" s="0" t="s">
        <x:v>298</x:v>
      </x:c>
      <x:c r="J914" s="40">
        <x:f>ROUND(E914/I906* H914,5)</x:f>
      </x:c>
      <x:c r="K914" s="41" t="s"/>
    </x:row>
    <x:row r="915" spans="1:27">
      <x:c r="B915" s="0" t="s">
        <x:v>669</x:v>
      </x:c>
      <x:c r="C915" s="0" t="s">
        <x:v>294</x:v>
      </x:c>
      <x:c r="D915" s="0" t="s">
        <x:v>670</x:v>
      </x:c>
      <x:c r="E915" s="38" t="n">
        <x:v>1</x:v>
      </x:c>
      <x:c r="F915" s="0" t="s">
        <x:v>296</x:v>
      </x:c>
      <x:c r="G915" s="0" t="s">
        <x:v>297</x:v>
      </x:c>
      <x:c r="H915" s="39" t="n">
        <x:v>37.9</x:v>
      </x:c>
      <x:c r="I915" s="0" t="s">
        <x:v>298</x:v>
      </x:c>
      <x:c r="J915" s="40">
        <x:f>ROUND(E915/I906* H915,5)</x:f>
      </x:c>
      <x:c r="K915" s="41" t="s"/>
    </x:row>
    <x:row r="916" spans="1:27">
      <x:c r="D916" s="42" t="s">
        <x:v>303</x:v>
      </x:c>
      <x:c r="E916" s="41" t="s"/>
      <x:c r="H916" s="41" t="s"/>
      <x:c r="K916" s="39">
        <x:f>SUM(J913:J915)</x:f>
      </x:c>
    </x:row>
    <x:row r="917" spans="1:27">
      <x:c r="B917" s="10" t="s">
        <x:v>304</x:v>
      </x:c>
      <x:c r="E917" s="41" t="s"/>
      <x:c r="H917" s="41" t="s"/>
      <x:c r="K917" s="41" t="s"/>
    </x:row>
    <x:row r="918" spans="1:27">
      <x:c r="B918" s="0" t="s">
        <x:v>673</x:v>
      </x:c>
      <x:c r="C918" s="0" t="s">
        <x:v>81</x:v>
      </x:c>
      <x:c r="D918" s="0" t="s">
        <x:v>674</x:v>
      </x:c>
      <x:c r="E918" s="38" t="n">
        <x:v>0.24</x:v>
      </x:c>
      <x:c r="G918" s="0" t="s">
        <x:v>297</x:v>
      </x:c>
      <x:c r="H918" s="39" t="n">
        <x:v>0.88</x:v>
      </x:c>
      <x:c r="I918" s="0" t="s">
        <x:v>298</x:v>
      </x:c>
      <x:c r="J918" s="40">
        <x:f>ROUND(E918* H918,5)</x:f>
      </x:c>
      <x:c r="K918" s="41" t="s"/>
    </x:row>
    <x:row r="919" spans="1:27">
      <x:c r="B919" s="0" t="s">
        <x:v>675</x:v>
      </x:c>
      <x:c r="C919" s="0" t="s">
        <x:v>81</x:v>
      </x:c>
      <x:c r="D919" s="0" t="s">
        <x:v>676</x:v>
      </x:c>
      <x:c r="E919" s="38" t="n">
        <x:v>1.44</x:v>
      </x:c>
      <x:c r="G919" s="0" t="s">
        <x:v>297</x:v>
      </x:c>
      <x:c r="H919" s="39" t="n">
        <x:v>2.07</x:v>
      </x:c>
      <x:c r="I919" s="0" t="s">
        <x:v>298</x:v>
      </x:c>
      <x:c r="J919" s="40">
        <x:f>ROUND(E919* H919,5)</x:f>
      </x:c>
      <x:c r="K919" s="41" t="s"/>
    </x:row>
    <x:row r="920" spans="1:27">
      <x:c r="D920" s="42" t="s">
        <x:v>311</x:v>
      </x:c>
      <x:c r="E920" s="41" t="s"/>
      <x:c r="H920" s="41" t="s"/>
      <x:c r="K920" s="39">
        <x:f>SUM(J918:J919)</x:f>
      </x:c>
    </x:row>
    <x:row r="921" spans="1:27">
      <x:c r="D921" s="42" t="s">
        <x:v>312</x:v>
      </x:c>
      <x:c r="E921" s="41" t="s"/>
      <x:c r="H921" s="41" t="s"/>
      <x:c r="K921" s="43">
        <x:f>SUM(J907:J920)</x:f>
      </x:c>
    </x:row>
    <x:row r="922" spans="1:27">
      <x:c r="D922" s="42" t="s">
        <x:v>355</x:v>
      </x:c>
      <x:c r="E922" s="41" t="s"/>
      <x:c r="H922" s="41" t="n">
        <x:v>5</x:v>
      </x:c>
      <x:c r="I922" s="0" t="s">
        <x:v>314</x:v>
      </x:c>
      <x:c r="K922" s="39">
        <x:f>ROUND(H922/100*K921,5)</x:f>
      </x:c>
    </x:row>
    <x:row r="923" spans="1:27">
      <x:c r="D923" s="42" t="s">
        <x:v>315</x:v>
      </x:c>
      <x:c r="E923" s="41" t="s"/>
      <x:c r="H923" s="41" t="s"/>
      <x:c r="K923" s="43">
        <x:f>SUM(K921:K922)</x:f>
      </x:c>
    </x:row>
    <x:row r="925" spans="1:27" customFormat="1" ht="45" customHeight="1">
      <x:c r="A925" s="31" t="s">
        <x:v>683</x:v>
      </x:c>
      <x:c r="B925" s="31" t="s">
        <x:v>118</x:v>
      </x:c>
      <x:c r="C925" s="32" t="s">
        <x:v>12</x:v>
      </x:c>
      <x:c r="D925" s="33" t="s">
        <x:v>119</x:v>
      </x:c>
      <x:c r="E925" s="32" t="s"/>
      <x:c r="F925" s="32" t="s"/>
      <x:c r="G925" s="32" t="s"/>
      <x:c r="H925" s="34" t="s">
        <x:v>290</x:v>
      </x:c>
      <x:c r="I925" s="35" t="n">
        <x:v>14</x:v>
      </x:c>
      <x:c r="J925" s="36" t="s"/>
      <x:c r="K925" s="37">
        <x:f>ROUND(K941,2)</x:f>
      </x:c>
      <x:c r="L925" s="33" t="s">
        <x:v>684</x:v>
      </x:c>
      <x:c r="M925" s="32" t="s"/>
      <x:c r="N925" s="32" t="s"/>
      <x:c r="O925" s="32" t="s"/>
      <x:c r="P925" s="32" t="s"/>
      <x:c r="Q925" s="32" t="s"/>
      <x:c r="R925" s="32" t="s"/>
      <x:c r="S925" s="32" t="s"/>
      <x:c r="T925" s="32" t="s"/>
      <x:c r="U925" s="32" t="s"/>
      <x:c r="V925" s="32" t="s"/>
      <x:c r="W925" s="32" t="s"/>
      <x:c r="X925" s="32" t="s"/>
      <x:c r="Y925" s="32" t="s"/>
      <x:c r="Z925" s="32" t="s"/>
      <x:c r="AA925" s="32" t="s"/>
    </x:row>
    <x:row r="926" spans="1:27">
      <x:c r="B926" s="10" t="s">
        <x:v>292</x:v>
      </x:c>
    </x:row>
    <x:row r="927" spans="1:27">
      <x:c r="B927" s="0" t="s">
        <x:v>341</x:v>
      </x:c>
      <x:c r="C927" s="0" t="s">
        <x:v>294</x:v>
      </x:c>
      <x:c r="D927" s="0" t="s">
        <x:v>342</x:v>
      </x:c>
      <x:c r="E927" s="38" t="n">
        <x:v>1</x:v>
      </x:c>
      <x:c r="F927" s="0" t="s">
        <x:v>296</x:v>
      </x:c>
      <x:c r="G927" s="0" t="s">
        <x:v>297</x:v>
      </x:c>
      <x:c r="H927" s="39" t="n">
        <x:v>29.4</x:v>
      </x:c>
      <x:c r="I927" s="0" t="s">
        <x:v>298</x:v>
      </x:c>
      <x:c r="J927" s="40">
        <x:f>ROUND(E927/I925* H927,5)</x:f>
      </x:c>
      <x:c r="K927" s="41" t="s"/>
    </x:row>
    <x:row r="928" spans="1:27">
      <x:c r="B928" s="0" t="s">
        <x:v>343</x:v>
      </x:c>
      <x:c r="C928" s="0" t="s">
        <x:v>294</x:v>
      </x:c>
      <x:c r="D928" s="0" t="s">
        <x:v>344</x:v>
      </x:c>
      <x:c r="E928" s="38" t="n">
        <x:v>3</x:v>
      </x:c>
      <x:c r="F928" s="0" t="s">
        <x:v>296</x:v>
      </x:c>
      <x:c r="G928" s="0" t="s">
        <x:v>297</x:v>
      </x:c>
      <x:c r="H928" s="39" t="n">
        <x:v>27.76</x:v>
      </x:c>
      <x:c r="I928" s="0" t="s">
        <x:v>298</x:v>
      </x:c>
      <x:c r="J928" s="40">
        <x:f>ROUND(E928/I925* H928,5)</x:f>
      </x:c>
      <x:c r="K928" s="41" t="s"/>
    </x:row>
    <x:row r="929" spans="1:27">
      <x:c r="B929" s="0" t="s">
        <x:v>330</x:v>
      </x:c>
      <x:c r="C929" s="0" t="s">
        <x:v>294</x:v>
      </x:c>
      <x:c r="D929" s="0" t="s">
        <x:v>295</x:v>
      </x:c>
      <x:c r="E929" s="38" t="n">
        <x:v>2</x:v>
      </x:c>
      <x:c r="F929" s="0" t="s">
        <x:v>296</x:v>
      </x:c>
      <x:c r="G929" s="0" t="s">
        <x:v>297</x:v>
      </x:c>
      <x:c r="H929" s="39" t="n">
        <x:v>23.96</x:v>
      </x:c>
      <x:c r="I929" s="0" t="s">
        <x:v>298</x:v>
      </x:c>
      <x:c r="J929" s="40">
        <x:f>ROUND(E929/I925* H929,5)</x:f>
      </x:c>
      <x:c r="K929" s="41" t="s"/>
    </x:row>
    <x:row r="930" spans="1:27">
      <x:c r="D930" s="42" t="s">
        <x:v>299</x:v>
      </x:c>
      <x:c r="E930" s="41" t="s"/>
      <x:c r="H930" s="41" t="s"/>
      <x:c r="K930" s="39">
        <x:f>SUM(J927:J929)</x:f>
      </x:c>
    </x:row>
    <x:row r="931" spans="1:27">
      <x:c r="B931" s="10" t="s">
        <x:v>300</x:v>
      </x:c>
      <x:c r="E931" s="41" t="s"/>
      <x:c r="H931" s="41" t="s"/>
      <x:c r="K931" s="41" t="s"/>
    </x:row>
    <x:row r="932" spans="1:27">
      <x:c r="B932" s="0" t="s">
        <x:v>667</x:v>
      </x:c>
      <x:c r="C932" s="0" t="s">
        <x:v>294</x:v>
      </x:c>
      <x:c r="D932" s="0" t="s">
        <x:v>668</x:v>
      </x:c>
      <x:c r="E932" s="38" t="n">
        <x:v>1</x:v>
      </x:c>
      <x:c r="F932" s="0" t="s">
        <x:v>296</x:v>
      </x:c>
      <x:c r="G932" s="0" t="s">
        <x:v>297</x:v>
      </x:c>
      <x:c r="H932" s="39" t="n">
        <x:v>7.61</x:v>
      </x:c>
      <x:c r="I932" s="0" t="s">
        <x:v>298</x:v>
      </x:c>
      <x:c r="J932" s="40">
        <x:f>ROUND(E932/I925* H932,5)</x:f>
      </x:c>
      <x:c r="K932" s="41" t="s"/>
    </x:row>
    <x:row r="933" spans="1:27">
      <x:c r="B933" s="0" t="s">
        <x:v>685</x:v>
      </x:c>
      <x:c r="C933" s="0" t="s">
        <x:v>294</x:v>
      </x:c>
      <x:c r="D933" s="0" t="s">
        <x:v>686</x:v>
      </x:c>
      <x:c r="E933" s="38" t="n">
        <x:v>1</x:v>
      </x:c>
      <x:c r="F933" s="0" t="s">
        <x:v>296</x:v>
      </x:c>
      <x:c r="G933" s="0" t="s">
        <x:v>297</x:v>
      </x:c>
      <x:c r="H933" s="39" t="n">
        <x:v>15.93</x:v>
      </x:c>
      <x:c r="I933" s="0" t="s">
        <x:v>298</x:v>
      </x:c>
      <x:c r="J933" s="40">
        <x:f>ROUND(E933/I925* H933,5)</x:f>
      </x:c>
      <x:c r="K933" s="41" t="s"/>
    </x:row>
    <x:row r="934" spans="1:27">
      <x:c r="D934" s="42" t="s">
        <x:v>303</x:v>
      </x:c>
      <x:c r="E934" s="41" t="s"/>
      <x:c r="H934" s="41" t="s"/>
      <x:c r="K934" s="39">
        <x:f>SUM(J932:J933)</x:f>
      </x:c>
    </x:row>
    <x:row r="935" spans="1:27">
      <x:c r="B935" s="10" t="s">
        <x:v>304</x:v>
      </x:c>
      <x:c r="E935" s="41" t="s"/>
      <x:c r="H935" s="41" t="s"/>
      <x:c r="K935" s="41" t="s"/>
    </x:row>
    <x:row r="936" spans="1:27">
      <x:c r="B936" s="0" t="s">
        <x:v>673</x:v>
      </x:c>
      <x:c r="C936" s="0" t="s">
        <x:v>81</x:v>
      </x:c>
      <x:c r="D936" s="0" t="s">
        <x:v>674</x:v>
      </x:c>
      <x:c r="E936" s="38" t="n">
        <x:v>0.48</x:v>
      </x:c>
      <x:c r="G936" s="0" t="s">
        <x:v>297</x:v>
      </x:c>
      <x:c r="H936" s="39" t="n">
        <x:v>0.88</x:v>
      </x:c>
      <x:c r="I936" s="0" t="s">
        <x:v>298</x:v>
      </x:c>
      <x:c r="J936" s="40">
        <x:f>ROUND(E936* H936,5)</x:f>
      </x:c>
      <x:c r="K936" s="41" t="s"/>
    </x:row>
    <x:row r="937" spans="1:27">
      <x:c r="B937" s="0" t="s">
        <x:v>687</x:v>
      </x:c>
      <x:c r="C937" s="0" t="s">
        <x:v>81</x:v>
      </x:c>
      <x:c r="D937" s="0" t="s">
        <x:v>688</x:v>
      </x:c>
      <x:c r="E937" s="38" t="n">
        <x:v>3</x:v>
      </x:c>
      <x:c r="G937" s="0" t="s">
        <x:v>297</x:v>
      </x:c>
      <x:c r="H937" s="39" t="n">
        <x:v>3.11</x:v>
      </x:c>
      <x:c r="I937" s="0" t="s">
        <x:v>298</x:v>
      </x:c>
      <x:c r="J937" s="40">
        <x:f>ROUND(E937* H937,5)</x:f>
      </x:c>
      <x:c r="K937" s="41" t="s"/>
    </x:row>
    <x:row r="938" spans="1:27">
      <x:c r="D938" s="42" t="s">
        <x:v>311</x:v>
      </x:c>
      <x:c r="E938" s="41" t="s"/>
      <x:c r="H938" s="41" t="s"/>
      <x:c r="K938" s="39">
        <x:f>SUM(J936:J937)</x:f>
      </x:c>
    </x:row>
    <x:row r="939" spans="1:27">
      <x:c r="D939" s="42" t="s">
        <x:v>312</x:v>
      </x:c>
      <x:c r="E939" s="41" t="s"/>
      <x:c r="H939" s="41" t="s"/>
      <x:c r="K939" s="43">
        <x:f>SUM(J926:J938)</x:f>
      </x:c>
    </x:row>
    <x:row r="940" spans="1:27">
      <x:c r="D940" s="42" t="s">
        <x:v>355</x:v>
      </x:c>
      <x:c r="E940" s="41" t="s"/>
      <x:c r="H940" s="41" t="n">
        <x:v>5</x:v>
      </x:c>
      <x:c r="I940" s="0" t="s">
        <x:v>314</x:v>
      </x:c>
      <x:c r="K940" s="39">
        <x:f>ROUND(H940/100*K939,5)</x:f>
      </x:c>
    </x:row>
    <x:row r="941" spans="1:27">
      <x:c r="D941" s="42" t="s">
        <x:v>315</x:v>
      </x:c>
      <x:c r="E941" s="41" t="s"/>
      <x:c r="H941" s="41" t="s"/>
      <x:c r="K941" s="43">
        <x:f>SUM(K939:K940)</x:f>
      </x:c>
    </x:row>
    <x:row r="943" spans="1:27" customFormat="1" ht="45" customHeight="1">
      <x:c r="A943" s="31" t="s">
        <x:v>689</x:v>
      </x:c>
      <x:c r="B943" s="31" t="s">
        <x:v>121</x:v>
      </x:c>
      <x:c r="C943" s="32" t="s">
        <x:v>66</x:v>
      </x:c>
      <x:c r="D943" s="33" t="s">
        <x:v>122</x:v>
      </x:c>
      <x:c r="E943" s="32" t="s"/>
      <x:c r="F943" s="32" t="s"/>
      <x:c r="G943" s="32" t="s"/>
      <x:c r="H943" s="34" t="s">
        <x:v>290</x:v>
      </x:c>
      <x:c r="I943" s="35" t="n">
        <x:v>4</x:v>
      </x:c>
      <x:c r="J943" s="36" t="s"/>
      <x:c r="K943" s="37">
        <x:f>ROUND(K956,2)</x:f>
      </x:c>
      <x:c r="L943" s="33" t="s">
        <x:v>690</x:v>
      </x:c>
      <x:c r="M943" s="32" t="s"/>
      <x:c r="N943" s="32" t="s"/>
      <x:c r="O943" s="32" t="s"/>
      <x:c r="P943" s="32" t="s"/>
      <x:c r="Q943" s="32" t="s"/>
      <x:c r="R943" s="32" t="s"/>
      <x:c r="S943" s="32" t="s"/>
      <x:c r="T943" s="32" t="s"/>
      <x:c r="U943" s="32" t="s"/>
      <x:c r="V943" s="32" t="s"/>
      <x:c r="W943" s="32" t="s"/>
      <x:c r="X943" s="32" t="s"/>
      <x:c r="Y943" s="32" t="s"/>
      <x:c r="Z943" s="32" t="s"/>
      <x:c r="AA943" s="32" t="s"/>
    </x:row>
    <x:row r="944" spans="1:27">
      <x:c r="B944" s="10" t="s">
        <x:v>292</x:v>
      </x:c>
    </x:row>
    <x:row r="945" spans="1:27">
      <x:c r="B945" s="0" t="s">
        <x:v>343</x:v>
      </x:c>
      <x:c r="C945" s="0" t="s">
        <x:v>294</x:v>
      </x:c>
      <x:c r="D945" s="0" t="s">
        <x:v>344</x:v>
      </x:c>
      <x:c r="E945" s="38" t="n">
        <x:v>1</x:v>
      </x:c>
      <x:c r="F945" s="0" t="s">
        <x:v>296</x:v>
      </x:c>
      <x:c r="G945" s="0" t="s">
        <x:v>297</x:v>
      </x:c>
      <x:c r="H945" s="39" t="n">
        <x:v>27.76</x:v>
      </x:c>
      <x:c r="I945" s="0" t="s">
        <x:v>298</x:v>
      </x:c>
      <x:c r="J945" s="40">
        <x:f>ROUND(E945/I943* H945,5)</x:f>
      </x:c>
      <x:c r="K945" s="41" t="s"/>
    </x:row>
    <x:row r="946" spans="1:27">
      <x:c r="B946" s="0" t="s">
        <x:v>533</x:v>
      </x:c>
      <x:c r="C946" s="0" t="s">
        <x:v>294</x:v>
      </x:c>
      <x:c r="D946" s="0" t="s">
        <x:v>534</x:v>
      </x:c>
      <x:c r="E946" s="38" t="n">
        <x:v>1</x:v>
      </x:c>
      <x:c r="F946" s="0" t="s">
        <x:v>296</x:v>
      </x:c>
      <x:c r="G946" s="0" t="s">
        <x:v>297</x:v>
      </x:c>
      <x:c r="H946" s="39" t="n">
        <x:v>20.48</x:v>
      </x:c>
      <x:c r="I946" s="0" t="s">
        <x:v>298</x:v>
      </x:c>
      <x:c r="J946" s="40">
        <x:f>ROUND(E946/I943* H946,5)</x:f>
      </x:c>
      <x:c r="K946" s="41" t="s"/>
    </x:row>
    <x:row r="947" spans="1:27">
      <x:c r="D947" s="42" t="s">
        <x:v>299</x:v>
      </x:c>
      <x:c r="E947" s="41" t="s"/>
      <x:c r="H947" s="41" t="s"/>
      <x:c r="K947" s="39">
        <x:f>SUM(J945:J946)</x:f>
      </x:c>
    </x:row>
    <x:row r="948" spans="1:27">
      <x:c r="B948" s="10" t="s">
        <x:v>300</x:v>
      </x:c>
      <x:c r="E948" s="41" t="s"/>
      <x:c r="H948" s="41" t="s"/>
      <x:c r="K948" s="41" t="s"/>
    </x:row>
    <x:row r="949" spans="1:27">
      <x:c r="B949" s="0" t="s">
        <x:v>459</x:v>
      </x:c>
      <x:c r="C949" s="0" t="s">
        <x:v>294</x:v>
      </x:c>
      <x:c r="D949" s="0" t="s">
        <x:v>460</x:v>
      </x:c>
      <x:c r="E949" s="38" t="n">
        <x:v>0.25</x:v>
      </x:c>
      <x:c r="F949" s="0" t="s">
        <x:v>296</x:v>
      </x:c>
      <x:c r="G949" s="0" t="s">
        <x:v>297</x:v>
      </x:c>
      <x:c r="H949" s="39" t="n">
        <x:v>40.27</x:v>
      </x:c>
      <x:c r="I949" s="0" t="s">
        <x:v>298</x:v>
      </x:c>
      <x:c r="J949" s="40">
        <x:f>ROUND(E949/I943* H949,5)</x:f>
      </x:c>
      <x:c r="K949" s="41" t="s"/>
    </x:row>
    <x:row r="950" spans="1:27">
      <x:c r="D950" s="42" t="s">
        <x:v>303</x:v>
      </x:c>
      <x:c r="E950" s="41" t="s"/>
      <x:c r="H950" s="41" t="s"/>
      <x:c r="K950" s="39">
        <x:f>SUM(J949:J949)</x:f>
      </x:c>
    </x:row>
    <x:row r="951" spans="1:27">
      <x:c r="B951" s="10" t="s">
        <x:v>304</x:v>
      </x:c>
      <x:c r="E951" s="41" t="s"/>
      <x:c r="H951" s="41" t="s"/>
      <x:c r="K951" s="41" t="s"/>
    </x:row>
    <x:row r="952" spans="1:27">
      <x:c r="B952" s="0" t="s">
        <x:v>691</x:v>
      </x:c>
      <x:c r="C952" s="0" t="s">
        <x:v>66</x:v>
      </x:c>
      <x:c r="D952" s="0" t="s">
        <x:v>692</x:v>
      </x:c>
      <x:c r="E952" s="38" t="n">
        <x:v>1</x:v>
      </x:c>
      <x:c r="G952" s="0" t="s">
        <x:v>297</x:v>
      </x:c>
      <x:c r="H952" s="39" t="n">
        <x:v>46.97</x:v>
      </x:c>
      <x:c r="I952" s="0" t="s">
        <x:v>298</x:v>
      </x:c>
      <x:c r="J952" s="40">
        <x:f>ROUND(E952* H952,5)</x:f>
      </x:c>
      <x:c r="K952" s="41" t="s"/>
    </x:row>
    <x:row r="953" spans="1:27">
      <x:c r="D953" s="42" t="s">
        <x:v>311</x:v>
      </x:c>
      <x:c r="E953" s="41" t="s"/>
      <x:c r="H953" s="41" t="s"/>
      <x:c r="K953" s="39">
        <x:f>SUM(J952:J952)</x:f>
      </x:c>
    </x:row>
    <x:row r="954" spans="1:27">
      <x:c r="D954" s="42" t="s">
        <x:v>312</x:v>
      </x:c>
      <x:c r="E954" s="41" t="s"/>
      <x:c r="H954" s="41" t="s"/>
      <x:c r="K954" s="43">
        <x:f>SUM(J944:J953)</x:f>
      </x:c>
    </x:row>
    <x:row r="955" spans="1:27">
      <x:c r="D955" s="42" t="s">
        <x:v>355</x:v>
      </x:c>
      <x:c r="E955" s="41" t="s"/>
      <x:c r="H955" s="41" t="n">
        <x:v>5</x:v>
      </x:c>
      <x:c r="I955" s="0" t="s">
        <x:v>314</x:v>
      </x:c>
      <x:c r="K955" s="39">
        <x:f>ROUND(H955/100*K954,5)</x:f>
      </x:c>
    </x:row>
    <x:row r="956" spans="1:27">
      <x:c r="D956" s="42" t="s">
        <x:v>315</x:v>
      </x:c>
      <x:c r="E956" s="41" t="s"/>
      <x:c r="H956" s="41" t="s"/>
      <x:c r="K956" s="43">
        <x:f>SUM(K954:K955)</x:f>
      </x:c>
    </x:row>
    <x:row r="958" spans="1:27" customFormat="1" ht="45" customHeight="1">
      <x:c r="A958" s="31" t="s">
        <x:v>693</x:v>
      </x:c>
      <x:c r="B958" s="31" t="s">
        <x:v>123</x:v>
      </x:c>
      <x:c r="C958" s="32" t="s">
        <x:v>66</x:v>
      </x:c>
      <x:c r="D958" s="33" t="s">
        <x:v>124</x:v>
      </x:c>
      <x:c r="E958" s="32" t="s"/>
      <x:c r="F958" s="32" t="s"/>
      <x:c r="G958" s="32" t="s"/>
      <x:c r="H958" s="34" t="s">
        <x:v>290</x:v>
      </x:c>
      <x:c r="I958" s="35" t="n">
        <x:v>4</x:v>
      </x:c>
      <x:c r="J958" s="36" t="s"/>
      <x:c r="K958" s="37">
        <x:f>ROUND(K971,2)</x:f>
      </x:c>
      <x:c r="L958" s="33" t="s">
        <x:v>694</x:v>
      </x:c>
      <x:c r="M958" s="32" t="s"/>
      <x:c r="N958" s="32" t="s"/>
      <x:c r="O958" s="32" t="s"/>
      <x:c r="P958" s="32" t="s"/>
      <x:c r="Q958" s="32" t="s"/>
      <x:c r="R958" s="32" t="s"/>
      <x:c r="S958" s="32" t="s"/>
      <x:c r="T958" s="32" t="s"/>
      <x:c r="U958" s="32" t="s"/>
      <x:c r="V958" s="32" t="s"/>
      <x:c r="W958" s="32" t="s"/>
      <x:c r="X958" s="32" t="s"/>
      <x:c r="Y958" s="32" t="s"/>
      <x:c r="Z958" s="32" t="s"/>
      <x:c r="AA958" s="32" t="s"/>
    </x:row>
    <x:row r="959" spans="1:27">
      <x:c r="B959" s="10" t="s">
        <x:v>292</x:v>
      </x:c>
    </x:row>
    <x:row r="960" spans="1:27">
      <x:c r="B960" s="0" t="s">
        <x:v>343</x:v>
      </x:c>
      <x:c r="C960" s="0" t="s">
        <x:v>294</x:v>
      </x:c>
      <x:c r="D960" s="0" t="s">
        <x:v>344</x:v>
      </x:c>
      <x:c r="E960" s="38" t="n">
        <x:v>1</x:v>
      </x:c>
      <x:c r="F960" s="0" t="s">
        <x:v>296</x:v>
      </x:c>
      <x:c r="G960" s="0" t="s">
        <x:v>297</x:v>
      </x:c>
      <x:c r="H960" s="39" t="n">
        <x:v>27.76</x:v>
      </x:c>
      <x:c r="I960" s="0" t="s">
        <x:v>298</x:v>
      </x:c>
      <x:c r="J960" s="40">
        <x:f>ROUND(E960/I958* H960,5)</x:f>
      </x:c>
      <x:c r="K960" s="41" t="s"/>
    </x:row>
    <x:row r="961" spans="1:27">
      <x:c r="B961" s="0" t="s">
        <x:v>533</x:v>
      </x:c>
      <x:c r="C961" s="0" t="s">
        <x:v>294</x:v>
      </x:c>
      <x:c r="D961" s="0" t="s">
        <x:v>534</x:v>
      </x:c>
      <x:c r="E961" s="38" t="n">
        <x:v>1</x:v>
      </x:c>
      <x:c r="F961" s="0" t="s">
        <x:v>296</x:v>
      </x:c>
      <x:c r="G961" s="0" t="s">
        <x:v>297</x:v>
      </x:c>
      <x:c r="H961" s="39" t="n">
        <x:v>20.48</x:v>
      </x:c>
      <x:c r="I961" s="0" t="s">
        <x:v>298</x:v>
      </x:c>
      <x:c r="J961" s="40">
        <x:f>ROUND(E961/I958* H961,5)</x:f>
      </x:c>
      <x:c r="K961" s="41" t="s"/>
    </x:row>
    <x:row r="962" spans="1:27">
      <x:c r="D962" s="42" t="s">
        <x:v>299</x:v>
      </x:c>
      <x:c r="E962" s="41" t="s"/>
      <x:c r="H962" s="41" t="s"/>
      <x:c r="K962" s="39">
        <x:f>SUM(J960:J961)</x:f>
      </x:c>
    </x:row>
    <x:row r="963" spans="1:27">
      <x:c r="B963" s="10" t="s">
        <x:v>300</x:v>
      </x:c>
      <x:c r="E963" s="41" t="s"/>
      <x:c r="H963" s="41" t="s"/>
      <x:c r="K963" s="41" t="s"/>
    </x:row>
    <x:row r="964" spans="1:27">
      <x:c r="B964" s="0" t="s">
        <x:v>459</x:v>
      </x:c>
      <x:c r="C964" s="0" t="s">
        <x:v>294</x:v>
      </x:c>
      <x:c r="D964" s="0" t="s">
        <x:v>460</x:v>
      </x:c>
      <x:c r="E964" s="38" t="n">
        <x:v>0.25</x:v>
      </x:c>
      <x:c r="F964" s="0" t="s">
        <x:v>296</x:v>
      </x:c>
      <x:c r="G964" s="0" t="s">
        <x:v>297</x:v>
      </x:c>
      <x:c r="H964" s="39" t="n">
        <x:v>40.27</x:v>
      </x:c>
      <x:c r="I964" s="0" t="s">
        <x:v>298</x:v>
      </x:c>
      <x:c r="J964" s="40">
        <x:f>ROUND(E964/I958* H964,5)</x:f>
      </x:c>
      <x:c r="K964" s="41" t="s"/>
    </x:row>
    <x:row r="965" spans="1:27">
      <x:c r="D965" s="42" t="s">
        <x:v>303</x:v>
      </x:c>
      <x:c r="E965" s="41" t="s"/>
      <x:c r="H965" s="41" t="s"/>
      <x:c r="K965" s="39">
        <x:f>SUM(J964:J964)</x:f>
      </x:c>
    </x:row>
    <x:row r="966" spans="1:27">
      <x:c r="B966" s="10" t="s">
        <x:v>304</x:v>
      </x:c>
      <x:c r="E966" s="41" t="s"/>
      <x:c r="H966" s="41" t="s"/>
      <x:c r="K966" s="41" t="s"/>
    </x:row>
    <x:row r="967" spans="1:27">
      <x:c r="B967" s="0" t="s">
        <x:v>695</x:v>
      </x:c>
      <x:c r="C967" s="0" t="s">
        <x:v>66</x:v>
      </x:c>
      <x:c r="D967" s="0" t="s">
        <x:v>696</x:v>
      </x:c>
      <x:c r="E967" s="38" t="n">
        <x:v>1</x:v>
      </x:c>
      <x:c r="G967" s="0" t="s">
        <x:v>297</x:v>
      </x:c>
      <x:c r="H967" s="39" t="n">
        <x:v>52.87</x:v>
      </x:c>
      <x:c r="I967" s="0" t="s">
        <x:v>298</x:v>
      </x:c>
      <x:c r="J967" s="40">
        <x:f>ROUND(E967* H967,5)</x:f>
      </x:c>
      <x:c r="K967" s="41" t="s"/>
    </x:row>
    <x:row r="968" spans="1:27">
      <x:c r="D968" s="42" t="s">
        <x:v>311</x:v>
      </x:c>
      <x:c r="E968" s="41" t="s"/>
      <x:c r="H968" s="41" t="s"/>
      <x:c r="K968" s="39">
        <x:f>SUM(J967:J967)</x:f>
      </x:c>
    </x:row>
    <x:row r="969" spans="1:27">
      <x:c r="D969" s="42" t="s">
        <x:v>312</x:v>
      </x:c>
      <x:c r="E969" s="41" t="s"/>
      <x:c r="H969" s="41" t="s"/>
      <x:c r="K969" s="43">
        <x:f>SUM(J959:J968)</x:f>
      </x:c>
    </x:row>
    <x:row r="970" spans="1:27">
      <x:c r="D970" s="42" t="s">
        <x:v>355</x:v>
      </x:c>
      <x:c r="E970" s="41" t="s"/>
      <x:c r="H970" s="41" t="n">
        <x:v>5</x:v>
      </x:c>
      <x:c r="I970" s="0" t="s">
        <x:v>314</x:v>
      </x:c>
      <x:c r="K970" s="39">
        <x:f>ROUND(H970/100*K969,5)</x:f>
      </x:c>
    </x:row>
    <x:row r="971" spans="1:27">
      <x:c r="D971" s="42" t="s">
        <x:v>315</x:v>
      </x:c>
      <x:c r="E971" s="41" t="s"/>
      <x:c r="H971" s="41" t="s"/>
      <x:c r="K971" s="43">
        <x:f>SUM(K969:K970)</x:f>
      </x:c>
    </x:row>
    <x:row r="973" spans="1:27" customFormat="1" ht="45" customHeight="1">
      <x:c r="A973" s="31" t="s">
        <x:v>697</x:v>
      </x:c>
      <x:c r="B973" s="31" t="s">
        <x:v>125</x:v>
      </x:c>
      <x:c r="C973" s="32" t="s">
        <x:v>66</x:v>
      </x:c>
      <x:c r="D973" s="33" t="s">
        <x:v>126</x:v>
      </x:c>
      <x:c r="E973" s="32" t="s"/>
      <x:c r="F973" s="32" t="s"/>
      <x:c r="G973" s="32" t="s"/>
      <x:c r="H973" s="34" t="s">
        <x:v>290</x:v>
      </x:c>
      <x:c r="I973" s="35" t="n">
        <x:v>4</x:v>
      </x:c>
      <x:c r="J973" s="36" t="s"/>
      <x:c r="K973" s="37">
        <x:f>ROUND(K986,2)</x:f>
      </x:c>
      <x:c r="L973" s="33" t="s">
        <x:v>698</x:v>
      </x:c>
      <x:c r="M973" s="32" t="s"/>
      <x:c r="N973" s="32" t="s"/>
      <x:c r="O973" s="32" t="s"/>
      <x:c r="P973" s="32" t="s"/>
      <x:c r="Q973" s="32" t="s"/>
      <x:c r="R973" s="32" t="s"/>
      <x:c r="S973" s="32" t="s"/>
      <x:c r="T973" s="32" t="s"/>
      <x:c r="U973" s="32" t="s"/>
      <x:c r="V973" s="32" t="s"/>
      <x:c r="W973" s="32" t="s"/>
      <x:c r="X973" s="32" t="s"/>
      <x:c r="Y973" s="32" t="s"/>
      <x:c r="Z973" s="32" t="s"/>
      <x:c r="AA973" s="32" t="s"/>
    </x:row>
    <x:row r="974" spans="1:27">
      <x:c r="B974" s="10" t="s">
        <x:v>292</x:v>
      </x:c>
    </x:row>
    <x:row r="975" spans="1:27">
      <x:c r="B975" s="0" t="s">
        <x:v>343</x:v>
      </x:c>
      <x:c r="C975" s="0" t="s">
        <x:v>294</x:v>
      </x:c>
      <x:c r="D975" s="0" t="s">
        <x:v>344</x:v>
      </x:c>
      <x:c r="E975" s="38" t="n">
        <x:v>1</x:v>
      </x:c>
      <x:c r="F975" s="0" t="s">
        <x:v>296</x:v>
      </x:c>
      <x:c r="G975" s="0" t="s">
        <x:v>297</x:v>
      </x:c>
      <x:c r="H975" s="39" t="n">
        <x:v>27.76</x:v>
      </x:c>
      <x:c r="I975" s="0" t="s">
        <x:v>298</x:v>
      </x:c>
      <x:c r="J975" s="40">
        <x:f>ROUND(E975/I973* H975,5)</x:f>
      </x:c>
      <x:c r="K975" s="41" t="s"/>
    </x:row>
    <x:row r="976" spans="1:27">
      <x:c r="B976" s="0" t="s">
        <x:v>533</x:v>
      </x:c>
      <x:c r="C976" s="0" t="s">
        <x:v>294</x:v>
      </x:c>
      <x:c r="D976" s="0" t="s">
        <x:v>534</x:v>
      </x:c>
      <x:c r="E976" s="38" t="n">
        <x:v>1</x:v>
      </x:c>
      <x:c r="F976" s="0" t="s">
        <x:v>296</x:v>
      </x:c>
      <x:c r="G976" s="0" t="s">
        <x:v>297</x:v>
      </x:c>
      <x:c r="H976" s="39" t="n">
        <x:v>20.48</x:v>
      </x:c>
      <x:c r="I976" s="0" t="s">
        <x:v>298</x:v>
      </x:c>
      <x:c r="J976" s="40">
        <x:f>ROUND(E976/I973* H976,5)</x:f>
      </x:c>
      <x:c r="K976" s="41" t="s"/>
    </x:row>
    <x:row r="977" spans="1:27">
      <x:c r="D977" s="42" t="s">
        <x:v>299</x:v>
      </x:c>
      <x:c r="E977" s="41" t="s"/>
      <x:c r="H977" s="41" t="s"/>
      <x:c r="K977" s="39">
        <x:f>SUM(J975:J976)</x:f>
      </x:c>
    </x:row>
    <x:row r="978" spans="1:27">
      <x:c r="B978" s="10" t="s">
        <x:v>300</x:v>
      </x:c>
      <x:c r="E978" s="41" t="s"/>
      <x:c r="H978" s="41" t="s"/>
      <x:c r="K978" s="41" t="s"/>
    </x:row>
    <x:row r="979" spans="1:27">
      <x:c r="B979" s="0" t="s">
        <x:v>459</x:v>
      </x:c>
      <x:c r="C979" s="0" t="s">
        <x:v>294</x:v>
      </x:c>
      <x:c r="D979" s="0" t="s">
        <x:v>460</x:v>
      </x:c>
      <x:c r="E979" s="38" t="n">
        <x:v>0.25</x:v>
      </x:c>
      <x:c r="F979" s="0" t="s">
        <x:v>296</x:v>
      </x:c>
      <x:c r="G979" s="0" t="s">
        <x:v>297</x:v>
      </x:c>
      <x:c r="H979" s="39" t="n">
        <x:v>40.27</x:v>
      </x:c>
      <x:c r="I979" s="0" t="s">
        <x:v>298</x:v>
      </x:c>
      <x:c r="J979" s="40">
        <x:f>ROUND(E979/I973* H979,5)</x:f>
      </x:c>
      <x:c r="K979" s="41" t="s"/>
    </x:row>
    <x:row r="980" spans="1:27">
      <x:c r="D980" s="42" t="s">
        <x:v>303</x:v>
      </x:c>
      <x:c r="E980" s="41" t="s"/>
      <x:c r="H980" s="41" t="s"/>
      <x:c r="K980" s="39">
        <x:f>SUM(J979:J979)</x:f>
      </x:c>
    </x:row>
    <x:row r="981" spans="1:27">
      <x:c r="B981" s="10" t="s">
        <x:v>304</x:v>
      </x:c>
      <x:c r="E981" s="41" t="s"/>
      <x:c r="H981" s="41" t="s"/>
      <x:c r="K981" s="41" t="s"/>
    </x:row>
    <x:row r="982" spans="1:27">
      <x:c r="B982" s="0" t="s">
        <x:v>699</x:v>
      </x:c>
      <x:c r="C982" s="0" t="s">
        <x:v>66</x:v>
      </x:c>
      <x:c r="D982" s="0" t="s">
        <x:v>700</x:v>
      </x:c>
      <x:c r="E982" s="38" t="n">
        <x:v>1</x:v>
      </x:c>
      <x:c r="G982" s="0" t="s">
        <x:v>297</x:v>
      </x:c>
      <x:c r="H982" s="39" t="n">
        <x:v>50.75</x:v>
      </x:c>
      <x:c r="I982" s="0" t="s">
        <x:v>298</x:v>
      </x:c>
      <x:c r="J982" s="40">
        <x:f>ROUND(E982* H982,5)</x:f>
      </x:c>
      <x:c r="K982" s="41" t="s"/>
    </x:row>
    <x:row r="983" spans="1:27">
      <x:c r="D983" s="42" t="s">
        <x:v>311</x:v>
      </x:c>
      <x:c r="E983" s="41" t="s"/>
      <x:c r="H983" s="41" t="s"/>
      <x:c r="K983" s="39">
        <x:f>SUM(J982:J982)</x:f>
      </x:c>
    </x:row>
    <x:row r="984" spans="1:27">
      <x:c r="D984" s="42" t="s">
        <x:v>312</x:v>
      </x:c>
      <x:c r="E984" s="41" t="s"/>
      <x:c r="H984" s="41" t="s"/>
      <x:c r="K984" s="43">
        <x:f>SUM(J974:J983)</x:f>
      </x:c>
    </x:row>
    <x:row r="985" spans="1:27">
      <x:c r="D985" s="42" t="s">
        <x:v>355</x:v>
      </x:c>
      <x:c r="E985" s="41" t="s"/>
      <x:c r="H985" s="41" t="n">
        <x:v>5</x:v>
      </x:c>
      <x:c r="I985" s="0" t="s">
        <x:v>314</x:v>
      </x:c>
      <x:c r="K985" s="39">
        <x:f>ROUND(H985/100*K984,5)</x:f>
      </x:c>
    </x:row>
    <x:row r="986" spans="1:27">
      <x:c r="D986" s="42" t="s">
        <x:v>315</x:v>
      </x:c>
      <x:c r="E986" s="41" t="s"/>
      <x:c r="H986" s="41" t="s"/>
      <x:c r="K986" s="43">
        <x:f>SUM(K984:K985)</x:f>
      </x:c>
    </x:row>
    <x:row r="988" spans="1:27" customFormat="1" ht="45" customHeight="1">
      <x:c r="A988" s="31" t="s">
        <x:v>701</x:v>
      </x:c>
      <x:c r="B988" s="31" t="s">
        <x:v>133</x:v>
      </x:c>
      <x:c r="C988" s="32" t="s">
        <x:v>12</x:v>
      </x:c>
      <x:c r="D988" s="33" t="s">
        <x:v>134</x:v>
      </x:c>
      <x:c r="E988" s="32" t="s"/>
      <x:c r="F988" s="32" t="s"/>
      <x:c r="G988" s="32" t="s"/>
      <x:c r="H988" s="34" t="s">
        <x:v>290</x:v>
      </x:c>
      <x:c r="I988" s="35" t="n">
        <x:v>3.35</x:v>
      </x:c>
      <x:c r="J988" s="36" t="s"/>
      <x:c r="K988" s="37">
        <x:f>ROUND(K1002,2)</x:f>
      </x:c>
      <x:c r="L988" s="33" t="s">
        <x:v>702</x:v>
      </x:c>
      <x:c r="M988" s="32" t="s"/>
      <x:c r="N988" s="32" t="s"/>
      <x:c r="O988" s="32" t="s"/>
      <x:c r="P988" s="32" t="s"/>
      <x:c r="Q988" s="32" t="s"/>
      <x:c r="R988" s="32" t="s"/>
      <x:c r="S988" s="32" t="s"/>
      <x:c r="T988" s="32" t="s"/>
      <x:c r="U988" s="32" t="s"/>
      <x:c r="V988" s="32" t="s"/>
      <x:c r="W988" s="32" t="s"/>
      <x:c r="X988" s="32" t="s"/>
      <x:c r="Y988" s="32" t="s"/>
      <x:c r="Z988" s="32" t="s"/>
      <x:c r="AA988" s="32" t="s"/>
    </x:row>
    <x:row r="989" spans="1:27">
      <x:c r="B989" s="10" t="s">
        <x:v>292</x:v>
      </x:c>
    </x:row>
    <x:row r="990" spans="1:27">
      <x:c r="B990" s="0" t="s">
        <x:v>533</x:v>
      </x:c>
      <x:c r="C990" s="0" t="s">
        <x:v>294</x:v>
      </x:c>
      <x:c r="D990" s="0" t="s">
        <x:v>534</x:v>
      </x:c>
      <x:c r="E990" s="38" t="n">
        <x:v>1</x:v>
      </x:c>
      <x:c r="F990" s="0" t="s">
        <x:v>296</x:v>
      </x:c>
      <x:c r="G990" s="0" t="s">
        <x:v>297</x:v>
      </x:c>
      <x:c r="H990" s="39" t="n">
        <x:v>20.48</x:v>
      </x:c>
      <x:c r="I990" s="0" t="s">
        <x:v>298</x:v>
      </x:c>
      <x:c r="J990" s="40">
        <x:f>ROUND(E990/I988* H990,5)</x:f>
      </x:c>
      <x:c r="K990" s="41" t="s"/>
    </x:row>
    <x:row r="991" spans="1:27">
      <x:c r="B991" s="0" t="s">
        <x:v>343</x:v>
      </x:c>
      <x:c r="C991" s="0" t="s">
        <x:v>294</x:v>
      </x:c>
      <x:c r="D991" s="0" t="s">
        <x:v>344</x:v>
      </x:c>
      <x:c r="E991" s="38" t="n">
        <x:v>1</x:v>
      </x:c>
      <x:c r="F991" s="0" t="s">
        <x:v>296</x:v>
      </x:c>
      <x:c r="G991" s="0" t="s">
        <x:v>297</x:v>
      </x:c>
      <x:c r="H991" s="39" t="n">
        <x:v>27.76</x:v>
      </x:c>
      <x:c r="I991" s="0" t="s">
        <x:v>298</x:v>
      </x:c>
      <x:c r="J991" s="40">
        <x:f>ROUND(E991/I988* H991,5)</x:f>
      </x:c>
      <x:c r="K991" s="41" t="s"/>
    </x:row>
    <x:row r="992" spans="1:27">
      <x:c r="D992" s="42" t="s">
        <x:v>299</x:v>
      </x:c>
      <x:c r="E992" s="41" t="s"/>
      <x:c r="H992" s="41" t="s"/>
      <x:c r="K992" s="39">
        <x:f>SUM(J990:J991)</x:f>
      </x:c>
    </x:row>
    <x:row r="993" spans="1:27">
      <x:c r="B993" s="10" t="s">
        <x:v>300</x:v>
      </x:c>
      <x:c r="E993" s="41" t="s"/>
      <x:c r="H993" s="41" t="s"/>
      <x:c r="K993" s="41" t="s"/>
    </x:row>
    <x:row r="994" spans="1:27">
      <x:c r="B994" s="0" t="s">
        <x:v>459</x:v>
      </x:c>
      <x:c r="C994" s="0" t="s">
        <x:v>294</x:v>
      </x:c>
      <x:c r="D994" s="0" t="s">
        <x:v>460</x:v>
      </x:c>
      <x:c r="E994" s="38" t="n">
        <x:v>0.25</x:v>
      </x:c>
      <x:c r="F994" s="0" t="s">
        <x:v>296</x:v>
      </x:c>
      <x:c r="G994" s="0" t="s">
        <x:v>297</x:v>
      </x:c>
      <x:c r="H994" s="39" t="n">
        <x:v>40.27</x:v>
      </x:c>
      <x:c r="I994" s="0" t="s">
        <x:v>298</x:v>
      </x:c>
      <x:c r="J994" s="40">
        <x:f>ROUND(E994/I988* H994,5)</x:f>
      </x:c>
      <x:c r="K994" s="41" t="s"/>
    </x:row>
    <x:row r="995" spans="1:27">
      <x:c r="D995" s="42" t="s">
        <x:v>303</x:v>
      </x:c>
      <x:c r="E995" s="41" t="s"/>
      <x:c r="H995" s="41" t="s"/>
      <x:c r="K995" s="39">
        <x:f>SUM(J994:J994)</x:f>
      </x:c>
    </x:row>
    <x:row r="996" spans="1:27">
      <x:c r="B996" s="10" t="s">
        <x:v>304</x:v>
      </x:c>
      <x:c r="E996" s="41" t="s"/>
      <x:c r="H996" s="41" t="s"/>
      <x:c r="K996" s="41" t="s"/>
    </x:row>
    <x:row r="997" spans="1:27">
      <x:c r="B997" s="0" t="s">
        <x:v>703</x:v>
      </x:c>
      <x:c r="C997" s="0" t="s">
        <x:v>66</x:v>
      </x:c>
      <x:c r="D997" s="0" t="s">
        <x:v>704</x:v>
      </x:c>
      <x:c r="E997" s="38" t="n">
        <x:v>35.88</x:v>
      </x:c>
      <x:c r="G997" s="0" t="s">
        <x:v>297</x:v>
      </x:c>
      <x:c r="H997" s="39" t="n">
        <x:v>0.73</x:v>
      </x:c>
      <x:c r="I997" s="0" t="s">
        <x:v>298</x:v>
      </x:c>
      <x:c r="J997" s="40">
        <x:f>ROUND(E997* H997,5)</x:f>
      </x:c>
      <x:c r="K997" s="41" t="s"/>
    </x:row>
    <x:row r="998" spans="1:27">
      <x:c r="B998" s="0" t="s">
        <x:v>705</x:v>
      </x:c>
      <x:c r="C998" s="0" t="s">
        <x:v>12</x:v>
      </x:c>
      <x:c r="D998" s="0" t="s">
        <x:v>706</x:v>
      </x:c>
      <x:c r="E998" s="38" t="n">
        <x:v>1</x:v>
      </x:c>
      <x:c r="G998" s="0" t="s">
        <x:v>297</x:v>
      </x:c>
      <x:c r="H998" s="39" t="n">
        <x:v>174.08</x:v>
      </x:c>
      <x:c r="I998" s="0" t="s">
        <x:v>298</x:v>
      </x:c>
      <x:c r="J998" s="40">
        <x:f>ROUND(E998* H998,5)</x:f>
      </x:c>
      <x:c r="K998" s="41" t="s"/>
    </x:row>
    <x:row r="999" spans="1:27">
      <x:c r="D999" s="42" t="s">
        <x:v>311</x:v>
      </x:c>
      <x:c r="E999" s="41" t="s"/>
      <x:c r="H999" s="41" t="s"/>
      <x:c r="K999" s="39">
        <x:f>SUM(J997:J998)</x:f>
      </x:c>
    </x:row>
    <x:row r="1000" spans="1:27">
      <x:c r="D1000" s="42" t="s">
        <x:v>312</x:v>
      </x:c>
      <x:c r="E1000" s="41" t="s"/>
      <x:c r="H1000" s="41" t="s"/>
      <x:c r="K1000" s="43">
        <x:f>SUM(J989:J999)</x:f>
      </x:c>
    </x:row>
    <x:row r="1001" spans="1:27">
      <x:c r="D1001" s="42" t="s">
        <x:v>355</x:v>
      </x:c>
      <x:c r="E1001" s="41" t="s"/>
      <x:c r="H1001" s="41" t="n">
        <x:v>5</x:v>
      </x:c>
      <x:c r="I1001" s="0" t="s">
        <x:v>314</x:v>
      </x:c>
      <x:c r="K1001" s="39">
        <x:f>ROUND(H1001/100*K1000,5)</x:f>
      </x:c>
    </x:row>
    <x:row r="1002" spans="1:27">
      <x:c r="D1002" s="42" t="s">
        <x:v>315</x:v>
      </x:c>
      <x:c r="E1002" s="41" t="s"/>
      <x:c r="H1002" s="41" t="s"/>
      <x:c r="K1002" s="43">
        <x:f>SUM(K1000:K1001)</x:f>
      </x:c>
    </x:row>
    <x:row r="1004" spans="1:27" customFormat="1" ht="45" customHeight="1">
      <x:c r="A1004" s="31" t="s">
        <x:v>707</x:v>
      </x:c>
      <x:c r="B1004" s="31" t="s">
        <x:v>135</x:v>
      </x:c>
      <x:c r="C1004" s="32" t="s">
        <x:v>9</x:v>
      </x:c>
      <x:c r="D1004" s="33" t="s">
        <x:v>136</x:v>
      </x:c>
      <x:c r="E1004" s="32" t="s"/>
      <x:c r="F1004" s="32" t="s"/>
      <x:c r="G1004" s="32" t="s"/>
      <x:c r="H1004" s="34" t="s">
        <x:v>290</x:v>
      </x:c>
      <x:c r="I1004" s="35" t="n">
        <x:v>1.25</x:v>
      </x:c>
      <x:c r="J1004" s="36" t="s"/>
      <x:c r="K1004" s="37">
        <x:f>ROUND(K1023,2)</x:f>
      </x:c>
      <x:c r="L1004" s="33" t="s">
        <x:v>708</x:v>
      </x:c>
      <x:c r="M1004" s="32" t="s"/>
      <x:c r="N1004" s="32" t="s"/>
      <x:c r="O1004" s="32" t="s"/>
      <x:c r="P1004" s="32" t="s"/>
      <x:c r="Q1004" s="32" t="s"/>
      <x:c r="R1004" s="32" t="s"/>
      <x:c r="S1004" s="32" t="s"/>
      <x:c r="T1004" s="32" t="s"/>
      <x:c r="U1004" s="32" t="s"/>
      <x:c r="V1004" s="32" t="s"/>
      <x:c r="W1004" s="32" t="s"/>
      <x:c r="X1004" s="32" t="s"/>
      <x:c r="Y1004" s="32" t="s"/>
      <x:c r="Z1004" s="32" t="s"/>
      <x:c r="AA1004" s="32" t="s"/>
    </x:row>
    <x:row r="1005" spans="1:27">
      <x:c r="B1005" s="10" t="s">
        <x:v>292</x:v>
      </x:c>
    </x:row>
    <x:row r="1006" spans="1:27">
      <x:c r="B1006" s="0" t="s">
        <x:v>341</x:v>
      </x:c>
      <x:c r="C1006" s="0" t="s">
        <x:v>294</x:v>
      </x:c>
      <x:c r="D1006" s="0" t="s">
        <x:v>342</x:v>
      </x:c>
      <x:c r="E1006" s="38" t="n">
        <x:v>0.3</x:v>
      </x:c>
      <x:c r="F1006" s="0" t="s">
        <x:v>296</x:v>
      </x:c>
      <x:c r="G1006" s="0" t="s">
        <x:v>297</x:v>
      </x:c>
      <x:c r="H1006" s="39" t="n">
        <x:v>29.4</x:v>
      </x:c>
      <x:c r="I1006" s="0" t="s">
        <x:v>298</x:v>
      </x:c>
      <x:c r="J1006" s="40">
        <x:f>ROUND(E1006/I1004* H1006,5)</x:f>
      </x:c>
      <x:c r="K1006" s="41" t="s"/>
    </x:row>
    <x:row r="1007" spans="1:27">
      <x:c r="B1007" s="0" t="s">
        <x:v>330</x:v>
      </x:c>
      <x:c r="C1007" s="0" t="s">
        <x:v>294</x:v>
      </x:c>
      <x:c r="D1007" s="0" t="s">
        <x:v>295</x:v>
      </x:c>
      <x:c r="E1007" s="38" t="n">
        <x:v>1</x:v>
      </x:c>
      <x:c r="F1007" s="0" t="s">
        <x:v>296</x:v>
      </x:c>
      <x:c r="G1007" s="0" t="s">
        <x:v>297</x:v>
      </x:c>
      <x:c r="H1007" s="39" t="n">
        <x:v>23.96</x:v>
      </x:c>
      <x:c r="I1007" s="0" t="s">
        <x:v>298</x:v>
      </x:c>
      <x:c r="J1007" s="40">
        <x:f>ROUND(E1007/I1004* H1007,5)</x:f>
      </x:c>
      <x:c r="K1007" s="41" t="s"/>
    </x:row>
    <x:row r="1008" spans="1:27">
      <x:c r="B1008" s="0" t="s">
        <x:v>376</x:v>
      </x:c>
      <x:c r="C1008" s="0" t="s">
        <x:v>294</x:v>
      </x:c>
      <x:c r="D1008" s="0" t="s">
        <x:v>364</x:v>
      </x:c>
      <x:c r="E1008" s="38" t="n">
        <x:v>1</x:v>
      </x:c>
      <x:c r="F1008" s="0" t="s">
        <x:v>296</x:v>
      </x:c>
      <x:c r="G1008" s="0" t="s">
        <x:v>297</x:v>
      </x:c>
      <x:c r="H1008" s="39" t="n">
        <x:v>23.17</x:v>
      </x:c>
      <x:c r="I1008" s="0" t="s">
        <x:v>298</x:v>
      </x:c>
      <x:c r="J1008" s="40">
        <x:f>ROUND(E1008/I1004* H1008,5)</x:f>
      </x:c>
      <x:c r="K1008" s="41" t="s"/>
    </x:row>
    <x:row r="1009" spans="1:27">
      <x:c r="B1009" s="0" t="s">
        <x:v>343</x:v>
      </x:c>
      <x:c r="C1009" s="0" t="s">
        <x:v>294</x:v>
      </x:c>
      <x:c r="D1009" s="0" t="s">
        <x:v>344</x:v>
      </x:c>
      <x:c r="E1009" s="38" t="n">
        <x:v>1</x:v>
      </x:c>
      <x:c r="F1009" s="0" t="s">
        <x:v>296</x:v>
      </x:c>
      <x:c r="G1009" s="0" t="s">
        <x:v>297</x:v>
      </x:c>
      <x:c r="H1009" s="39" t="n">
        <x:v>27.76</x:v>
      </x:c>
      <x:c r="I1009" s="0" t="s">
        <x:v>298</x:v>
      </x:c>
      <x:c r="J1009" s="40">
        <x:f>ROUND(E1009/I1004* H1009,5)</x:f>
      </x:c>
      <x:c r="K1009" s="41" t="s"/>
    </x:row>
    <x:row r="1010" spans="1:27">
      <x:c r="D1010" s="42" t="s">
        <x:v>299</x:v>
      </x:c>
      <x:c r="E1010" s="41" t="s"/>
      <x:c r="H1010" s="41" t="s"/>
      <x:c r="K1010" s="39">
        <x:f>SUM(J1006:J1009)</x:f>
      </x:c>
    </x:row>
    <x:row r="1011" spans="1:27">
      <x:c r="B1011" s="10" t="s">
        <x:v>300</x:v>
      </x:c>
      <x:c r="E1011" s="41" t="s"/>
      <x:c r="H1011" s="41" t="s"/>
      <x:c r="K1011" s="41" t="s"/>
    </x:row>
    <x:row r="1012" spans="1:27">
      <x:c r="B1012" s="0" t="s">
        <x:v>428</x:v>
      </x:c>
      <x:c r="C1012" s="0" t="s">
        <x:v>294</x:v>
      </x:c>
      <x:c r="D1012" s="0" t="s">
        <x:v>429</x:v>
      </x:c>
      <x:c r="E1012" s="38" t="n">
        <x:v>0.1</x:v>
      </x:c>
      <x:c r="F1012" s="0" t="s">
        <x:v>296</x:v>
      </x:c>
      <x:c r="G1012" s="0" t="s">
        <x:v>297</x:v>
      </x:c>
      <x:c r="H1012" s="39" t="n">
        <x:v>67.06</x:v>
      </x:c>
      <x:c r="I1012" s="0" t="s">
        <x:v>298</x:v>
      </x:c>
      <x:c r="J1012" s="40">
        <x:f>ROUND(E1012/I1004* H1012,5)</x:f>
      </x:c>
      <x:c r="K1012" s="41" t="s"/>
    </x:row>
    <x:row r="1013" spans="1:27">
      <x:c r="B1013" s="0" t="s">
        <x:v>487</x:v>
      </x:c>
      <x:c r="C1013" s="0" t="s">
        <x:v>294</x:v>
      </x:c>
      <x:c r="D1013" s="0" t="s">
        <x:v>488</x:v>
      </x:c>
      <x:c r="E1013" s="38" t="n">
        <x:v>0.3</x:v>
      </x:c>
      <x:c r="F1013" s="0" t="s">
        <x:v>296</x:v>
      </x:c>
      <x:c r="G1013" s="0" t="s">
        <x:v>297</x:v>
      </x:c>
      <x:c r="H1013" s="39" t="n">
        <x:v>58.27</x:v>
      </x:c>
      <x:c r="I1013" s="0" t="s">
        <x:v>298</x:v>
      </x:c>
      <x:c r="J1013" s="40">
        <x:f>ROUND(E1013/I1004* H1013,5)</x:f>
      </x:c>
      <x:c r="K1013" s="41" t="s"/>
    </x:row>
    <x:row r="1014" spans="1:27">
      <x:c r="B1014" s="0" t="s">
        <x:v>424</x:v>
      </x:c>
      <x:c r="C1014" s="0" t="s">
        <x:v>294</x:v>
      </x:c>
      <x:c r="D1014" s="0" t="s">
        <x:v>425</x:v>
      </x:c>
      <x:c r="E1014" s="38" t="n">
        <x:v>0.4</x:v>
      </x:c>
      <x:c r="F1014" s="0" t="s">
        <x:v>296</x:v>
      </x:c>
      <x:c r="G1014" s="0" t="s">
        <x:v>297</x:v>
      </x:c>
      <x:c r="H1014" s="39" t="n">
        <x:v>50.09</x:v>
      </x:c>
      <x:c r="I1014" s="0" t="s">
        <x:v>298</x:v>
      </x:c>
      <x:c r="J1014" s="40">
        <x:f>ROUND(E1014/I1004* H1014,5)</x:f>
      </x:c>
      <x:c r="K1014" s="41" t="s"/>
    </x:row>
    <x:row r="1015" spans="1:27">
      <x:c r="B1015" s="0" t="s">
        <x:v>539</x:v>
      </x:c>
      <x:c r="C1015" s="0" t="s">
        <x:v>294</x:v>
      </x:c>
      <x:c r="D1015" s="0" t="s">
        <x:v>540</x:v>
      </x:c>
      <x:c r="E1015" s="38" t="n">
        <x:v>2</x:v>
      </x:c>
      <x:c r="F1015" s="0" t="s">
        <x:v>296</x:v>
      </x:c>
      <x:c r="G1015" s="0" t="s">
        <x:v>297</x:v>
      </x:c>
      <x:c r="H1015" s="39" t="n">
        <x:v>1.71</x:v>
      </x:c>
      <x:c r="I1015" s="0" t="s">
        <x:v>298</x:v>
      </x:c>
      <x:c r="J1015" s="40">
        <x:f>ROUND(E1015/I1004* H1015,5)</x:f>
      </x:c>
      <x:c r="K1015" s="41" t="s"/>
    </x:row>
    <x:row r="1016" spans="1:27">
      <x:c r="B1016" s="0" t="s">
        <x:v>535</x:v>
      </x:c>
      <x:c r="C1016" s="0" t="s">
        <x:v>294</x:v>
      </x:c>
      <x:c r="D1016" s="0" t="s">
        <x:v>536</x:v>
      </x:c>
      <x:c r="E1016" s="38" t="n">
        <x:v>1</x:v>
      </x:c>
      <x:c r="F1016" s="0" t="s">
        <x:v>296</x:v>
      </x:c>
      <x:c r="G1016" s="0" t="s">
        <x:v>297</x:v>
      </x:c>
      <x:c r="H1016" s="39" t="n">
        <x:v>17.23</x:v>
      </x:c>
      <x:c r="I1016" s="0" t="s">
        <x:v>298</x:v>
      </x:c>
      <x:c r="J1016" s="40">
        <x:f>ROUND(E1016/I1004* H1016,5)</x:f>
      </x:c>
      <x:c r="K1016" s="41" t="s"/>
    </x:row>
    <x:row r="1017" spans="1:27">
      <x:c r="D1017" s="42" t="s">
        <x:v>303</x:v>
      </x:c>
      <x:c r="E1017" s="41" t="s"/>
      <x:c r="H1017" s="41" t="s"/>
      <x:c r="K1017" s="39">
        <x:f>SUM(J1012:J1016)</x:f>
      </x:c>
    </x:row>
    <x:row r="1018" spans="1:27">
      <x:c r="B1018" s="10" t="s">
        <x:v>304</x:v>
      </x:c>
      <x:c r="E1018" s="41" t="s"/>
      <x:c r="H1018" s="41" t="s"/>
      <x:c r="K1018" s="41" t="s"/>
    </x:row>
    <x:row r="1019" spans="1:27">
      <x:c r="B1019" s="0" t="s">
        <x:v>605</x:v>
      </x:c>
      <x:c r="C1019" s="0" t="s">
        <x:v>9</x:v>
      </x:c>
      <x:c r="D1019" s="0" t="s">
        <x:v>606</x:v>
      </x:c>
      <x:c r="E1019" s="38" t="n">
        <x:v>1.2</x:v>
      </x:c>
      <x:c r="G1019" s="0" t="s">
        <x:v>297</x:v>
      </x:c>
      <x:c r="H1019" s="39" t="n">
        <x:v>68.16</x:v>
      </x:c>
      <x:c r="I1019" s="0" t="s">
        <x:v>298</x:v>
      </x:c>
      <x:c r="J1019" s="40">
        <x:f>ROUND(E1019* H1019,5)</x:f>
      </x:c>
      <x:c r="K1019" s="41" t="s"/>
    </x:row>
    <x:row r="1020" spans="1:27">
      <x:c r="D1020" s="42" t="s">
        <x:v>311</x:v>
      </x:c>
      <x:c r="E1020" s="41" t="s"/>
      <x:c r="H1020" s="41" t="s"/>
      <x:c r="K1020" s="39">
        <x:f>SUM(J1019:J1019)</x:f>
      </x:c>
    </x:row>
    <x:row r="1021" spans="1:27">
      <x:c r="D1021" s="42" t="s">
        <x:v>312</x:v>
      </x:c>
      <x:c r="E1021" s="41" t="s"/>
      <x:c r="H1021" s="41" t="s"/>
      <x:c r="K1021" s="43">
        <x:f>SUM(J1005:J1020)</x:f>
      </x:c>
    </x:row>
    <x:row r="1022" spans="1:27">
      <x:c r="D1022" s="42" t="s">
        <x:v>355</x:v>
      </x:c>
      <x:c r="E1022" s="41" t="s"/>
      <x:c r="H1022" s="41" t="n">
        <x:v>5</x:v>
      </x:c>
      <x:c r="I1022" s="0" t="s">
        <x:v>314</x:v>
      </x:c>
      <x:c r="K1022" s="39">
        <x:f>ROUND(H1022/100*K1021,5)</x:f>
      </x:c>
    </x:row>
    <x:row r="1023" spans="1:27">
      <x:c r="D1023" s="42" t="s">
        <x:v>315</x:v>
      </x:c>
      <x:c r="E1023" s="41" t="s"/>
      <x:c r="H1023" s="41" t="s"/>
      <x:c r="K1023" s="43">
        <x:f>SUM(K1021:K1022)</x:f>
      </x:c>
    </x:row>
    <x:row r="1025" spans="1:27" customFormat="1" ht="45" customHeight="1">
      <x:c r="A1025" s="31" t="s">
        <x:v>709</x:v>
      </x:c>
      <x:c r="B1025" s="31" t="s">
        <x:v>131</x:v>
      </x:c>
      <x:c r="C1025" s="32" t="s">
        <x:v>53</x:v>
      </x:c>
      <x:c r="D1025" s="33" t="s">
        <x:v>132</x:v>
      </x:c>
      <x:c r="E1025" s="32" t="s"/>
      <x:c r="F1025" s="32" t="s"/>
      <x:c r="G1025" s="32" t="s"/>
      <x:c r="H1025" s="34" t="s">
        <x:v>290</x:v>
      </x:c>
      <x:c r="I1025" s="35" t="n">
        <x:v>10</x:v>
      </x:c>
      <x:c r="J1025" s="36" t="s"/>
      <x:c r="K1025" s="37">
        <x:f>ROUND(K1038,2)</x:f>
      </x:c>
      <x:c r="L1025" s="33" t="s">
        <x:v>710</x:v>
      </x:c>
      <x:c r="M1025" s="32" t="s"/>
      <x:c r="N1025" s="32" t="s"/>
      <x:c r="O1025" s="32" t="s"/>
      <x:c r="P1025" s="32" t="s"/>
      <x:c r="Q1025" s="32" t="s"/>
      <x:c r="R1025" s="32" t="s"/>
      <x:c r="S1025" s="32" t="s"/>
      <x:c r="T1025" s="32" t="s"/>
      <x:c r="U1025" s="32" t="s"/>
      <x:c r="V1025" s="32" t="s"/>
      <x:c r="W1025" s="32" t="s"/>
      <x:c r="X1025" s="32" t="s"/>
      <x:c r="Y1025" s="32" t="s"/>
      <x:c r="Z1025" s="32" t="s"/>
      <x:c r="AA1025" s="32" t="s"/>
    </x:row>
    <x:row r="1026" spans="1:27">
      <x:c r="B1026" s="10" t="s">
        <x:v>292</x:v>
      </x:c>
    </x:row>
    <x:row r="1027" spans="1:27">
      <x:c r="B1027" s="0" t="s">
        <x:v>533</x:v>
      </x:c>
      <x:c r="C1027" s="0" t="s">
        <x:v>294</x:v>
      </x:c>
      <x:c r="D1027" s="0" t="s">
        <x:v>534</x:v>
      </x:c>
      <x:c r="E1027" s="38" t="n">
        <x:v>1</x:v>
      </x:c>
      <x:c r="F1027" s="0" t="s">
        <x:v>296</x:v>
      </x:c>
      <x:c r="G1027" s="0" t="s">
        <x:v>297</x:v>
      </x:c>
      <x:c r="H1027" s="39" t="n">
        <x:v>20.48</x:v>
      </x:c>
      <x:c r="I1027" s="0" t="s">
        <x:v>298</x:v>
      </x:c>
      <x:c r="J1027" s="40">
        <x:f>ROUND(E1027/I1025* H1027,5)</x:f>
      </x:c>
      <x:c r="K1027" s="41" t="s"/>
    </x:row>
    <x:row r="1028" spans="1:27">
      <x:c r="B1028" s="0" t="s">
        <x:v>343</x:v>
      </x:c>
      <x:c r="C1028" s="0" t="s">
        <x:v>294</x:v>
      </x:c>
      <x:c r="D1028" s="0" t="s">
        <x:v>344</x:v>
      </x:c>
      <x:c r="E1028" s="38" t="n">
        <x:v>1</x:v>
      </x:c>
      <x:c r="F1028" s="0" t="s">
        <x:v>296</x:v>
      </x:c>
      <x:c r="G1028" s="0" t="s">
        <x:v>297</x:v>
      </x:c>
      <x:c r="H1028" s="39" t="n">
        <x:v>27.76</x:v>
      </x:c>
      <x:c r="I1028" s="0" t="s">
        <x:v>298</x:v>
      </x:c>
      <x:c r="J1028" s="40">
        <x:f>ROUND(E1028/I1025* H1028,5)</x:f>
      </x:c>
      <x:c r="K1028" s="41" t="s"/>
    </x:row>
    <x:row r="1029" spans="1:27">
      <x:c r="D1029" s="42" t="s">
        <x:v>299</x:v>
      </x:c>
      <x:c r="E1029" s="41" t="s"/>
      <x:c r="H1029" s="41" t="s"/>
      <x:c r="K1029" s="39">
        <x:f>SUM(J1027:J1028)</x:f>
      </x:c>
    </x:row>
    <x:row r="1030" spans="1:27">
      <x:c r="B1030" s="10" t="s">
        <x:v>300</x:v>
      </x:c>
      <x:c r="E1030" s="41" t="s"/>
      <x:c r="H1030" s="41" t="s"/>
      <x:c r="K1030" s="41" t="s"/>
    </x:row>
    <x:row r="1031" spans="1:27">
      <x:c r="B1031" s="0" t="s">
        <x:v>459</x:v>
      </x:c>
      <x:c r="C1031" s="0" t="s">
        <x:v>294</x:v>
      </x:c>
      <x:c r="D1031" s="0" t="s">
        <x:v>460</x:v>
      </x:c>
      <x:c r="E1031" s="38" t="n">
        <x:v>0.25</x:v>
      </x:c>
      <x:c r="F1031" s="0" t="s">
        <x:v>296</x:v>
      </x:c>
      <x:c r="G1031" s="0" t="s">
        <x:v>297</x:v>
      </x:c>
      <x:c r="H1031" s="39" t="n">
        <x:v>40.27</x:v>
      </x:c>
      <x:c r="I1031" s="0" t="s">
        <x:v>298</x:v>
      </x:c>
      <x:c r="J1031" s="40">
        <x:f>ROUND(E1031/I1025* H1031,5)</x:f>
      </x:c>
      <x:c r="K1031" s="41" t="s"/>
    </x:row>
    <x:row r="1032" spans="1:27">
      <x:c r="D1032" s="42" t="s">
        <x:v>303</x:v>
      </x:c>
      <x:c r="E1032" s="41" t="s"/>
      <x:c r="H1032" s="41" t="s"/>
      <x:c r="K1032" s="39">
        <x:f>SUM(J1031:J1031)</x:f>
      </x:c>
    </x:row>
    <x:row r="1033" spans="1:27">
      <x:c r="B1033" s="10" t="s">
        <x:v>304</x:v>
      </x:c>
      <x:c r="E1033" s="41" t="s"/>
      <x:c r="H1033" s="41" t="s"/>
      <x:c r="K1033" s="41" t="s"/>
    </x:row>
    <x:row r="1034" spans="1:27">
      <x:c r="B1034" s="0" t="s">
        <x:v>711</x:v>
      </x:c>
      <x:c r="C1034" s="0" t="s">
        <x:v>53</x:v>
      </x:c>
      <x:c r="D1034" s="0" t="s">
        <x:v>712</x:v>
      </x:c>
      <x:c r="E1034" s="38" t="n">
        <x:v>1</x:v>
      </x:c>
      <x:c r="G1034" s="0" t="s">
        <x:v>297</x:v>
      </x:c>
      <x:c r="H1034" s="39" t="n">
        <x:v>94.49</x:v>
      </x:c>
      <x:c r="I1034" s="0" t="s">
        <x:v>298</x:v>
      </x:c>
      <x:c r="J1034" s="40">
        <x:f>ROUND(E1034* H1034,5)</x:f>
      </x:c>
      <x:c r="K1034" s="41" t="s"/>
    </x:row>
    <x:row r="1035" spans="1:27">
      <x:c r="D1035" s="42" t="s">
        <x:v>311</x:v>
      </x:c>
      <x:c r="E1035" s="41" t="s"/>
      <x:c r="H1035" s="41" t="s"/>
      <x:c r="K1035" s="39">
        <x:f>SUM(J1034:J1034)</x:f>
      </x:c>
    </x:row>
    <x:row r="1036" spans="1:27">
      <x:c r="D1036" s="42" t="s">
        <x:v>312</x:v>
      </x:c>
      <x:c r="E1036" s="41" t="s"/>
      <x:c r="H1036" s="41" t="s"/>
      <x:c r="K1036" s="43">
        <x:f>SUM(J1026:J1035)</x:f>
      </x:c>
    </x:row>
    <x:row r="1037" spans="1:27">
      <x:c r="D1037" s="42" t="s">
        <x:v>355</x:v>
      </x:c>
      <x:c r="E1037" s="41" t="s"/>
      <x:c r="H1037" s="41" t="n">
        <x:v>5</x:v>
      </x:c>
      <x:c r="I1037" s="0" t="s">
        <x:v>314</x:v>
      </x:c>
      <x:c r="K1037" s="39">
        <x:f>ROUND(H1037/100*K1036,5)</x:f>
      </x:c>
    </x:row>
    <x:row r="1038" spans="1:27">
      <x:c r="D1038" s="42" t="s">
        <x:v>315</x:v>
      </x:c>
      <x:c r="E1038" s="41" t="s"/>
      <x:c r="H1038" s="41" t="s"/>
      <x:c r="K1038" s="43">
        <x:f>SUM(K1036:K1037)</x:f>
      </x:c>
    </x:row>
    <x:row r="1040" spans="1:27" customFormat="1" ht="45" customHeight="1">
      <x:c r="A1040" s="31" t="s">
        <x:v>713</x:v>
      </x:c>
      <x:c r="B1040" s="31" t="s">
        <x:v>127</x:v>
      </x:c>
      <x:c r="C1040" s="32" t="s">
        <x:v>66</x:v>
      </x:c>
      <x:c r="D1040" s="33" t="s">
        <x:v>128</x:v>
      </x:c>
      <x:c r="E1040" s="32" t="s"/>
      <x:c r="F1040" s="32" t="s"/>
      <x:c r="G1040" s="32" t="s"/>
      <x:c r="H1040" s="34" t="s">
        <x:v>290</x:v>
      </x:c>
      <x:c r="I1040" s="35" t="n">
        <x:v>3</x:v>
      </x:c>
      <x:c r="J1040" s="36" t="s"/>
      <x:c r="K1040" s="37">
        <x:f>ROUND(K1055,2)</x:f>
      </x:c>
      <x:c r="L1040" s="33" t="s">
        <x:v>714</x:v>
      </x:c>
      <x:c r="M1040" s="32" t="s"/>
      <x:c r="N1040" s="32" t="s"/>
      <x:c r="O1040" s="32" t="s"/>
      <x:c r="P1040" s="32" t="s"/>
      <x:c r="Q1040" s="32" t="s"/>
      <x:c r="R1040" s="32" t="s"/>
      <x:c r="S1040" s="32" t="s"/>
      <x:c r="T1040" s="32" t="s"/>
      <x:c r="U1040" s="32" t="s"/>
      <x:c r="V1040" s="32" t="s"/>
      <x:c r="W1040" s="32" t="s"/>
      <x:c r="X1040" s="32" t="s"/>
      <x:c r="Y1040" s="32" t="s"/>
      <x:c r="Z1040" s="32" t="s"/>
      <x:c r="AA1040" s="32" t="s"/>
    </x:row>
    <x:row r="1041" spans="1:27">
      <x:c r="B1041" s="10" t="s">
        <x:v>292</x:v>
      </x:c>
    </x:row>
    <x:row r="1042" spans="1:27">
      <x:c r="B1042" s="0" t="s">
        <x:v>330</x:v>
      </x:c>
      <x:c r="C1042" s="0" t="s">
        <x:v>294</x:v>
      </x:c>
      <x:c r="D1042" s="0" t="s">
        <x:v>295</x:v>
      </x:c>
      <x:c r="E1042" s="38" t="n">
        <x:v>1</x:v>
      </x:c>
      <x:c r="F1042" s="0" t="s">
        <x:v>296</x:v>
      </x:c>
      <x:c r="G1042" s="0" t="s">
        <x:v>297</x:v>
      </x:c>
      <x:c r="H1042" s="39" t="n">
        <x:v>23.96</x:v>
      </x:c>
      <x:c r="I1042" s="0" t="s">
        <x:v>298</x:v>
      </x:c>
      <x:c r="J1042" s="40">
        <x:f>ROUND(E1042/I1040* H1042,5)</x:f>
      </x:c>
      <x:c r="K1042" s="41" t="s"/>
    </x:row>
    <x:row r="1043" spans="1:27">
      <x:c r="B1043" s="0" t="s">
        <x:v>343</x:v>
      </x:c>
      <x:c r="C1043" s="0" t="s">
        <x:v>294</x:v>
      </x:c>
      <x:c r="D1043" s="0" t="s">
        <x:v>344</x:v>
      </x:c>
      <x:c r="E1043" s="38" t="n">
        <x:v>1</x:v>
      </x:c>
      <x:c r="F1043" s="0" t="s">
        <x:v>296</x:v>
      </x:c>
      <x:c r="G1043" s="0" t="s">
        <x:v>297</x:v>
      </x:c>
      <x:c r="H1043" s="39" t="n">
        <x:v>27.76</x:v>
      </x:c>
      <x:c r="I1043" s="0" t="s">
        <x:v>298</x:v>
      </x:c>
      <x:c r="J1043" s="40">
        <x:f>ROUND(E1043/I1040* H1043,5)</x:f>
      </x:c>
      <x:c r="K1043" s="41" t="s"/>
    </x:row>
    <x:row r="1044" spans="1:27">
      <x:c r="D1044" s="42" t="s">
        <x:v>299</x:v>
      </x:c>
      <x:c r="E1044" s="41" t="s"/>
      <x:c r="H1044" s="41" t="s"/>
      <x:c r="K1044" s="39">
        <x:f>SUM(J1042:J1043)</x:f>
      </x:c>
    </x:row>
    <x:row r="1045" spans="1:27">
      <x:c r="B1045" s="10" t="s">
        <x:v>300</x:v>
      </x:c>
      <x:c r="E1045" s="41" t="s"/>
      <x:c r="H1045" s="41" t="s"/>
      <x:c r="K1045" s="41" t="s"/>
    </x:row>
    <x:row r="1046" spans="1:27">
      <x:c r="B1046" s="0" t="s">
        <x:v>459</x:v>
      </x:c>
      <x:c r="C1046" s="0" t="s">
        <x:v>294</x:v>
      </x:c>
      <x:c r="D1046" s="0" t="s">
        <x:v>460</x:v>
      </x:c>
      <x:c r="E1046" s="38" t="n">
        <x:v>0.2</x:v>
      </x:c>
      <x:c r="F1046" s="0" t="s">
        <x:v>296</x:v>
      </x:c>
      <x:c r="G1046" s="0" t="s">
        <x:v>297</x:v>
      </x:c>
      <x:c r="H1046" s="39" t="n">
        <x:v>40.27</x:v>
      </x:c>
      <x:c r="I1046" s="0" t="s">
        <x:v>298</x:v>
      </x:c>
      <x:c r="J1046" s="40">
        <x:f>ROUND(E1046/I1040* H1046,5)</x:f>
      </x:c>
      <x:c r="K1046" s="41" t="s"/>
    </x:row>
    <x:row r="1047" spans="1:27">
      <x:c r="B1047" s="0" t="s">
        <x:v>461</x:v>
      </x:c>
      <x:c r="C1047" s="0" t="s">
        <x:v>294</x:v>
      </x:c>
      <x:c r="D1047" s="0" t="s">
        <x:v>462</x:v>
      </x:c>
      <x:c r="E1047" s="38" t="n">
        <x:v>0.25</x:v>
      </x:c>
      <x:c r="F1047" s="0" t="s">
        <x:v>296</x:v>
      </x:c>
      <x:c r="G1047" s="0" t="s">
        <x:v>297</x:v>
      </x:c>
      <x:c r="H1047" s="39" t="n">
        <x:v>46.83</x:v>
      </x:c>
      <x:c r="I1047" s="0" t="s">
        <x:v>298</x:v>
      </x:c>
      <x:c r="J1047" s="40">
        <x:f>ROUND(E1047/I1040* H1047,5)</x:f>
      </x:c>
      <x:c r="K1047" s="41" t="s"/>
    </x:row>
    <x:row r="1048" spans="1:27">
      <x:c r="D1048" s="42" t="s">
        <x:v>303</x:v>
      </x:c>
      <x:c r="E1048" s="41" t="s"/>
      <x:c r="H1048" s="41" t="s"/>
      <x:c r="K1048" s="39">
        <x:f>SUM(J1046:J1047)</x:f>
      </x:c>
    </x:row>
    <x:row r="1049" spans="1:27">
      <x:c r="B1049" s="10" t="s">
        <x:v>304</x:v>
      </x:c>
      <x:c r="E1049" s="41" t="s"/>
      <x:c r="H1049" s="41" t="s"/>
      <x:c r="K1049" s="41" t="s"/>
    </x:row>
    <x:row r="1050" spans="1:27">
      <x:c r="B1050" s="0" t="s">
        <x:v>715</x:v>
      </x:c>
      <x:c r="C1050" s="0" t="s">
        <x:v>53</x:v>
      </x:c>
      <x:c r="D1050" s="0" t="s">
        <x:v>716</x:v>
      </x:c>
      <x:c r="E1050" s="38" t="n">
        <x:v>3.2</x:v>
      </x:c>
      <x:c r="G1050" s="0" t="s">
        <x:v>297</x:v>
      </x:c>
      <x:c r="H1050" s="39" t="n">
        <x:v>9.48</x:v>
      </x:c>
      <x:c r="I1050" s="0" t="s">
        <x:v>298</x:v>
      </x:c>
      <x:c r="J1050" s="40">
        <x:f>ROUND(E1050* H1050,5)</x:f>
      </x:c>
      <x:c r="K1050" s="41" t="s"/>
    </x:row>
    <x:row r="1051" spans="1:27">
      <x:c r="B1051" s="0" t="s">
        <x:v>605</x:v>
      </x:c>
      <x:c r="C1051" s="0" t="s">
        <x:v>9</x:v>
      </x:c>
      <x:c r="D1051" s="0" t="s">
        <x:v>606</x:v>
      </x:c>
      <x:c r="E1051" s="38" t="n">
        <x:v>0.12</x:v>
      </x:c>
      <x:c r="G1051" s="0" t="s">
        <x:v>297</x:v>
      </x:c>
      <x:c r="H1051" s="39" t="n">
        <x:v>68.16</x:v>
      </x:c>
      <x:c r="I1051" s="0" t="s">
        <x:v>298</x:v>
      </x:c>
      <x:c r="J1051" s="40">
        <x:f>ROUND(E1051* H1051,5)</x:f>
      </x:c>
      <x:c r="K1051" s="41" t="s"/>
    </x:row>
    <x:row r="1052" spans="1:27">
      <x:c r="D1052" s="42" t="s">
        <x:v>311</x:v>
      </x:c>
      <x:c r="E1052" s="41" t="s"/>
      <x:c r="H1052" s="41" t="s"/>
      <x:c r="K1052" s="39">
        <x:f>SUM(J1050:J1051)</x:f>
      </x:c>
    </x:row>
    <x:row r="1053" spans="1:27">
      <x:c r="D1053" s="42" t="s">
        <x:v>312</x:v>
      </x:c>
      <x:c r="E1053" s="41" t="s"/>
      <x:c r="H1053" s="41" t="s"/>
      <x:c r="K1053" s="43">
        <x:f>SUM(J1041:J1052)</x:f>
      </x:c>
    </x:row>
    <x:row r="1054" spans="1:27">
      <x:c r="D1054" s="42" t="s">
        <x:v>355</x:v>
      </x:c>
      <x:c r="E1054" s="41" t="s"/>
      <x:c r="H1054" s="41" t="n">
        <x:v>5</x:v>
      </x:c>
      <x:c r="I1054" s="0" t="s">
        <x:v>314</x:v>
      </x:c>
      <x:c r="K1054" s="39">
        <x:f>ROUND(H1054/100*K1053,5)</x:f>
      </x:c>
    </x:row>
    <x:row r="1055" spans="1:27">
      <x:c r="D1055" s="42" t="s">
        <x:v>315</x:v>
      </x:c>
      <x:c r="E1055" s="41" t="s"/>
      <x:c r="H1055" s="41" t="s"/>
      <x:c r="K1055" s="43">
        <x:f>SUM(K1053:K1054)</x:f>
      </x:c>
    </x:row>
    <x:row r="1057" spans="1:27" customFormat="1" ht="45" customHeight="1">
      <x:c r="A1057" s="31" t="s">
        <x:v>717</x:v>
      </x:c>
      <x:c r="B1057" s="31" t="s">
        <x:v>129</x:v>
      </x:c>
      <x:c r="C1057" s="32" t="s">
        <x:v>66</x:v>
      </x:c>
      <x:c r="D1057" s="33" t="s">
        <x:v>130</x:v>
      </x:c>
      <x:c r="E1057" s="32" t="s"/>
      <x:c r="F1057" s="32" t="s"/>
      <x:c r="G1057" s="32" t="s"/>
      <x:c r="H1057" s="34" t="s">
        <x:v>290</x:v>
      </x:c>
      <x:c r="I1057" s="35" t="n">
        <x:v>3</x:v>
      </x:c>
      <x:c r="J1057" s="36" t="s"/>
      <x:c r="K1057" s="37">
        <x:f>ROUND(K1072,2)</x:f>
      </x:c>
      <x:c r="L1057" s="33" t="s">
        <x:v>718</x:v>
      </x:c>
      <x:c r="M1057" s="32" t="s"/>
      <x:c r="N1057" s="32" t="s"/>
      <x:c r="O1057" s="32" t="s"/>
      <x:c r="P1057" s="32" t="s"/>
      <x:c r="Q1057" s="32" t="s"/>
      <x:c r="R1057" s="32" t="s"/>
      <x:c r="S1057" s="32" t="s"/>
      <x:c r="T1057" s="32" t="s"/>
      <x:c r="U1057" s="32" t="s"/>
      <x:c r="V1057" s="32" t="s"/>
      <x:c r="W1057" s="32" t="s"/>
      <x:c r="X1057" s="32" t="s"/>
      <x:c r="Y1057" s="32" t="s"/>
      <x:c r="Z1057" s="32" t="s"/>
      <x:c r="AA1057" s="32" t="s"/>
    </x:row>
    <x:row r="1058" spans="1:27">
      <x:c r="B1058" s="10" t="s">
        <x:v>292</x:v>
      </x:c>
    </x:row>
    <x:row r="1059" spans="1:27">
      <x:c r="B1059" s="0" t="s">
        <x:v>343</x:v>
      </x:c>
      <x:c r="C1059" s="0" t="s">
        <x:v>294</x:v>
      </x:c>
      <x:c r="D1059" s="0" t="s">
        <x:v>344</x:v>
      </x:c>
      <x:c r="E1059" s="38" t="n">
        <x:v>1</x:v>
      </x:c>
      <x:c r="F1059" s="0" t="s">
        <x:v>296</x:v>
      </x:c>
      <x:c r="G1059" s="0" t="s">
        <x:v>297</x:v>
      </x:c>
      <x:c r="H1059" s="39" t="n">
        <x:v>27.76</x:v>
      </x:c>
      <x:c r="I1059" s="0" t="s">
        <x:v>298</x:v>
      </x:c>
      <x:c r="J1059" s="40">
        <x:f>ROUND(E1059/I1057* H1059,5)</x:f>
      </x:c>
      <x:c r="K1059" s="41" t="s"/>
    </x:row>
    <x:row r="1060" spans="1:27">
      <x:c r="B1060" s="0" t="s">
        <x:v>330</x:v>
      </x:c>
      <x:c r="C1060" s="0" t="s">
        <x:v>294</x:v>
      </x:c>
      <x:c r="D1060" s="0" t="s">
        <x:v>295</x:v>
      </x:c>
      <x:c r="E1060" s="38" t="n">
        <x:v>1</x:v>
      </x:c>
      <x:c r="F1060" s="0" t="s">
        <x:v>296</x:v>
      </x:c>
      <x:c r="G1060" s="0" t="s">
        <x:v>297</x:v>
      </x:c>
      <x:c r="H1060" s="39" t="n">
        <x:v>23.96</x:v>
      </x:c>
      <x:c r="I1060" s="0" t="s">
        <x:v>298</x:v>
      </x:c>
      <x:c r="J1060" s="40">
        <x:f>ROUND(E1060/I1057* H1060,5)</x:f>
      </x:c>
      <x:c r="K1060" s="41" t="s"/>
    </x:row>
    <x:row r="1061" spans="1:27">
      <x:c r="D1061" s="42" t="s">
        <x:v>299</x:v>
      </x:c>
      <x:c r="E1061" s="41" t="s"/>
      <x:c r="H1061" s="41" t="s"/>
      <x:c r="K1061" s="39">
        <x:f>SUM(J1059:J1060)</x:f>
      </x:c>
    </x:row>
    <x:row r="1062" spans="1:27">
      <x:c r="B1062" s="10" t="s">
        <x:v>300</x:v>
      </x:c>
      <x:c r="E1062" s="41" t="s"/>
      <x:c r="H1062" s="41" t="s"/>
      <x:c r="K1062" s="41" t="s"/>
    </x:row>
    <x:row r="1063" spans="1:27">
      <x:c r="B1063" s="0" t="s">
        <x:v>459</x:v>
      </x:c>
      <x:c r="C1063" s="0" t="s">
        <x:v>294</x:v>
      </x:c>
      <x:c r="D1063" s="0" t="s">
        <x:v>460</x:v>
      </x:c>
      <x:c r="E1063" s="38" t="n">
        <x:v>0.2</x:v>
      </x:c>
      <x:c r="F1063" s="0" t="s">
        <x:v>296</x:v>
      </x:c>
      <x:c r="G1063" s="0" t="s">
        <x:v>297</x:v>
      </x:c>
      <x:c r="H1063" s="39" t="n">
        <x:v>40.27</x:v>
      </x:c>
      <x:c r="I1063" s="0" t="s">
        <x:v>298</x:v>
      </x:c>
      <x:c r="J1063" s="40">
        <x:f>ROUND(E1063/I1057* H1063,5)</x:f>
      </x:c>
      <x:c r="K1063" s="41" t="s"/>
    </x:row>
    <x:row r="1064" spans="1:27">
      <x:c r="B1064" s="0" t="s">
        <x:v>461</x:v>
      </x:c>
      <x:c r="C1064" s="0" t="s">
        <x:v>294</x:v>
      </x:c>
      <x:c r="D1064" s="0" t="s">
        <x:v>462</x:v>
      </x:c>
      <x:c r="E1064" s="38" t="n">
        <x:v>0.25</x:v>
      </x:c>
      <x:c r="F1064" s="0" t="s">
        <x:v>296</x:v>
      </x:c>
      <x:c r="G1064" s="0" t="s">
        <x:v>297</x:v>
      </x:c>
      <x:c r="H1064" s="39" t="n">
        <x:v>46.83</x:v>
      </x:c>
      <x:c r="I1064" s="0" t="s">
        <x:v>298</x:v>
      </x:c>
      <x:c r="J1064" s="40">
        <x:f>ROUND(E1064/I1057* H1064,5)</x:f>
      </x:c>
      <x:c r="K1064" s="41" t="s"/>
    </x:row>
    <x:row r="1065" spans="1:27">
      <x:c r="D1065" s="42" t="s">
        <x:v>303</x:v>
      </x:c>
      <x:c r="E1065" s="41" t="s"/>
      <x:c r="H1065" s="41" t="s"/>
      <x:c r="K1065" s="39">
        <x:f>SUM(J1063:J1064)</x:f>
      </x:c>
    </x:row>
    <x:row r="1066" spans="1:27">
      <x:c r="B1066" s="10" t="s">
        <x:v>304</x:v>
      </x:c>
      <x:c r="E1066" s="41" t="s"/>
      <x:c r="H1066" s="41" t="s"/>
      <x:c r="K1066" s="41" t="s"/>
    </x:row>
    <x:row r="1067" spans="1:27">
      <x:c r="B1067" s="0" t="s">
        <x:v>605</x:v>
      </x:c>
      <x:c r="C1067" s="0" t="s">
        <x:v>9</x:v>
      </x:c>
      <x:c r="D1067" s="0" t="s">
        <x:v>606</x:v>
      </x:c>
      <x:c r="E1067" s="38" t="n">
        <x:v>0.14</x:v>
      </x:c>
      <x:c r="G1067" s="0" t="s">
        <x:v>297</x:v>
      </x:c>
      <x:c r="H1067" s="39" t="n">
        <x:v>68.16</x:v>
      </x:c>
      <x:c r="I1067" s="0" t="s">
        <x:v>298</x:v>
      </x:c>
      <x:c r="J1067" s="40">
        <x:f>ROUND(E1067* H1067,5)</x:f>
      </x:c>
      <x:c r="K1067" s="41" t="s"/>
    </x:row>
    <x:row r="1068" spans="1:27">
      <x:c r="B1068" s="0" t="s">
        <x:v>715</x:v>
      </x:c>
      <x:c r="C1068" s="0" t="s">
        <x:v>53</x:v>
      </x:c>
      <x:c r="D1068" s="0" t="s">
        <x:v>716</x:v>
      </x:c>
      <x:c r="E1068" s="38" t="n">
        <x:v>4.1</x:v>
      </x:c>
      <x:c r="G1068" s="0" t="s">
        <x:v>297</x:v>
      </x:c>
      <x:c r="H1068" s="39" t="n">
        <x:v>9.48</x:v>
      </x:c>
      <x:c r="I1068" s="0" t="s">
        <x:v>298</x:v>
      </x:c>
      <x:c r="J1068" s="40">
        <x:f>ROUND(E1068* H1068,5)</x:f>
      </x:c>
      <x:c r="K1068" s="41" t="s"/>
    </x:row>
    <x:row r="1069" spans="1:27">
      <x:c r="D1069" s="42" t="s">
        <x:v>311</x:v>
      </x:c>
      <x:c r="E1069" s="41" t="s"/>
      <x:c r="H1069" s="41" t="s"/>
      <x:c r="K1069" s="39">
        <x:f>SUM(J1067:J1068)</x:f>
      </x:c>
    </x:row>
    <x:row r="1070" spans="1:27">
      <x:c r="D1070" s="42" t="s">
        <x:v>312</x:v>
      </x:c>
      <x:c r="E1070" s="41" t="s"/>
      <x:c r="H1070" s="41" t="s"/>
      <x:c r="K1070" s="43">
        <x:f>SUM(J1058:J1069)</x:f>
      </x:c>
    </x:row>
    <x:row r="1071" spans="1:27">
      <x:c r="D1071" s="42" t="s">
        <x:v>355</x:v>
      </x:c>
      <x:c r="E1071" s="41" t="s"/>
      <x:c r="H1071" s="41" t="n">
        <x:v>5</x:v>
      </x:c>
      <x:c r="I1071" s="0" t="s">
        <x:v>314</x:v>
      </x:c>
      <x:c r="K1071" s="39">
        <x:f>ROUND(H1071/100*K1070,5)</x:f>
      </x:c>
    </x:row>
    <x:row r="1072" spans="1:27">
      <x:c r="D1072" s="42" t="s">
        <x:v>315</x:v>
      </x:c>
      <x:c r="E1072" s="41" t="s"/>
      <x:c r="H1072" s="41" t="s"/>
      <x:c r="K1072" s="43">
        <x:f>SUM(K1070:K1071)</x:f>
      </x:c>
    </x:row>
    <x:row r="1074" spans="1:27" customFormat="1" ht="45" customHeight="1">
      <x:c r="A1074" s="31" t="s">
        <x:v>719</x:v>
      </x:c>
      <x:c r="B1074" s="31" t="s">
        <x:v>65</x:v>
      </x:c>
      <x:c r="C1074" s="32" t="s">
        <x:v>66</x:v>
      </x:c>
      <x:c r="D1074" s="33" t="s">
        <x:v>67</x:v>
      </x:c>
      <x:c r="E1074" s="32" t="s"/>
      <x:c r="F1074" s="32" t="s"/>
      <x:c r="G1074" s="32" t="s"/>
      <x:c r="H1074" s="34" t="s">
        <x:v>290</x:v>
      </x:c>
      <x:c r="I1074" s="35" t="n">
        <x:v>1</x:v>
      </x:c>
      <x:c r="J1074" s="36" t="s"/>
      <x:c r="K1074" s="37">
        <x:f>ROUND(K1095,2)</x:f>
      </x:c>
      <x:c r="L1074" s="33" t="s">
        <x:v>720</x:v>
      </x:c>
      <x:c r="M1074" s="32" t="s"/>
      <x:c r="N1074" s="32" t="s"/>
      <x:c r="O1074" s="32" t="s"/>
      <x:c r="P1074" s="32" t="s"/>
      <x:c r="Q1074" s="32" t="s"/>
      <x:c r="R1074" s="32" t="s"/>
      <x:c r="S1074" s="32" t="s"/>
      <x:c r="T1074" s="32" t="s"/>
      <x:c r="U1074" s="32" t="s"/>
      <x:c r="V1074" s="32" t="s"/>
      <x:c r="W1074" s="32" t="s"/>
      <x:c r="X1074" s="32" t="s"/>
      <x:c r="Y1074" s="32" t="s"/>
      <x:c r="Z1074" s="32" t="s"/>
      <x:c r="AA1074" s="32" t="s"/>
    </x:row>
    <x:row r="1075" spans="1:27">
      <x:c r="B1075" s="10" t="s">
        <x:v>292</x:v>
      </x:c>
    </x:row>
    <x:row r="1076" spans="1:27">
      <x:c r="B1076" s="0" t="s">
        <x:v>341</x:v>
      </x:c>
      <x:c r="C1076" s="0" t="s">
        <x:v>294</x:v>
      </x:c>
      <x:c r="D1076" s="0" t="s">
        <x:v>342</x:v>
      </x:c>
      <x:c r="E1076" s="38" t="n">
        <x:v>0.25</x:v>
      </x:c>
      <x:c r="F1076" s="0" t="s">
        <x:v>296</x:v>
      </x:c>
      <x:c r="G1076" s="0" t="s">
        <x:v>297</x:v>
      </x:c>
      <x:c r="H1076" s="39" t="n">
        <x:v>29.4</x:v>
      </x:c>
      <x:c r="I1076" s="0" t="s">
        <x:v>298</x:v>
      </x:c>
      <x:c r="J1076" s="40">
        <x:f>ROUND(E1076/I1074* H1076,5)</x:f>
      </x:c>
      <x:c r="K1076" s="41" t="s"/>
    </x:row>
    <x:row r="1077" spans="1:27">
      <x:c r="B1077" s="0" t="s">
        <x:v>343</x:v>
      </x:c>
      <x:c r="C1077" s="0" t="s">
        <x:v>294</x:v>
      </x:c>
      <x:c r="D1077" s="0" t="s">
        <x:v>344</x:v>
      </x:c>
      <x:c r="E1077" s="38" t="n">
        <x:v>2.5</x:v>
      </x:c>
      <x:c r="F1077" s="0" t="s">
        <x:v>296</x:v>
      </x:c>
      <x:c r="G1077" s="0" t="s">
        <x:v>297</x:v>
      </x:c>
      <x:c r="H1077" s="39" t="n">
        <x:v>27.76</x:v>
      </x:c>
      <x:c r="I1077" s="0" t="s">
        <x:v>298</x:v>
      </x:c>
      <x:c r="J1077" s="40">
        <x:f>ROUND(E1077/I1074* H1077,5)</x:f>
      </x:c>
      <x:c r="K1077" s="41" t="s"/>
    </x:row>
    <x:row r="1078" spans="1:27">
      <x:c r="B1078" s="0" t="s">
        <x:v>330</x:v>
      </x:c>
      <x:c r="C1078" s="0" t="s">
        <x:v>294</x:v>
      </x:c>
      <x:c r="D1078" s="0" t="s">
        <x:v>295</x:v>
      </x:c>
      <x:c r="E1078" s="38" t="n">
        <x:v>1.25</x:v>
      </x:c>
      <x:c r="F1078" s="0" t="s">
        <x:v>296</x:v>
      </x:c>
      <x:c r="G1078" s="0" t="s">
        <x:v>297</x:v>
      </x:c>
      <x:c r="H1078" s="39" t="n">
        <x:v>23.96</x:v>
      </x:c>
      <x:c r="I1078" s="0" t="s">
        <x:v>298</x:v>
      </x:c>
      <x:c r="J1078" s="40">
        <x:f>ROUND(E1078/I1074* H1078,5)</x:f>
      </x:c>
      <x:c r="K1078" s="41" t="s"/>
    </x:row>
    <x:row r="1079" spans="1:27">
      <x:c r="D1079" s="42" t="s">
        <x:v>299</x:v>
      </x:c>
      <x:c r="E1079" s="41" t="s"/>
      <x:c r="H1079" s="41" t="s"/>
      <x:c r="K1079" s="39">
        <x:f>SUM(J1076:J1078)</x:f>
      </x:c>
    </x:row>
    <x:row r="1080" spans="1:27">
      <x:c r="B1080" s="10" t="s">
        <x:v>300</x:v>
      </x:c>
      <x:c r="E1080" s="41" t="s"/>
      <x:c r="H1080" s="41" t="s"/>
      <x:c r="K1080" s="41" t="s"/>
    </x:row>
    <x:row r="1081" spans="1:27">
      <x:c r="B1081" s="0" t="s">
        <x:v>539</x:v>
      </x:c>
      <x:c r="C1081" s="0" t="s">
        <x:v>294</x:v>
      </x:c>
      <x:c r="D1081" s="0" t="s">
        <x:v>540</x:v>
      </x:c>
      <x:c r="E1081" s="38" t="n">
        <x:v>2.5</x:v>
      </x:c>
      <x:c r="F1081" s="0" t="s">
        <x:v>296</x:v>
      </x:c>
      <x:c r="G1081" s="0" t="s">
        <x:v>297</x:v>
      </x:c>
      <x:c r="H1081" s="39" t="n">
        <x:v>1.71</x:v>
      </x:c>
      <x:c r="I1081" s="0" t="s">
        <x:v>298</x:v>
      </x:c>
      <x:c r="J1081" s="40">
        <x:f>ROUND(E1081/I1074* H1081,5)</x:f>
      </x:c>
      <x:c r="K1081" s="41" t="s"/>
    </x:row>
    <x:row r="1082" spans="1:27">
      <x:c r="B1082" s="0" t="s">
        <x:v>459</x:v>
      </x:c>
      <x:c r="C1082" s="0" t="s">
        <x:v>294</x:v>
      </x:c>
      <x:c r="D1082" s="0" t="s">
        <x:v>460</x:v>
      </x:c>
      <x:c r="E1082" s="38" t="n">
        <x:v>0.3125</x:v>
      </x:c>
      <x:c r="F1082" s="0" t="s">
        <x:v>296</x:v>
      </x:c>
      <x:c r="G1082" s="0" t="s">
        <x:v>297</x:v>
      </x:c>
      <x:c r="H1082" s="39" t="n">
        <x:v>40.27</x:v>
      </x:c>
      <x:c r="I1082" s="0" t="s">
        <x:v>298</x:v>
      </x:c>
      <x:c r="J1082" s="40">
        <x:f>ROUND(E1082/I1074* H1082,5)</x:f>
      </x:c>
      <x:c r="K1082" s="41" t="s"/>
    </x:row>
    <x:row r="1083" spans="1:27">
      <x:c r="B1083" s="0" t="s">
        <x:v>535</x:v>
      </x:c>
      <x:c r="C1083" s="0" t="s">
        <x:v>294</x:v>
      </x:c>
      <x:c r="D1083" s="0" t="s">
        <x:v>536</x:v>
      </x:c>
      <x:c r="E1083" s="38" t="n">
        <x:v>1.25</x:v>
      </x:c>
      <x:c r="F1083" s="0" t="s">
        <x:v>296</x:v>
      </x:c>
      <x:c r="G1083" s="0" t="s">
        <x:v>297</x:v>
      </x:c>
      <x:c r="H1083" s="39" t="n">
        <x:v>17.23</x:v>
      </x:c>
      <x:c r="I1083" s="0" t="s">
        <x:v>298</x:v>
      </x:c>
      <x:c r="J1083" s="40">
        <x:f>ROUND(E1083/I1074* H1083,5)</x:f>
      </x:c>
      <x:c r="K1083" s="41" t="s"/>
    </x:row>
    <x:row r="1084" spans="1:27">
      <x:c r="D1084" s="42" t="s">
        <x:v>303</x:v>
      </x:c>
      <x:c r="E1084" s="41" t="s"/>
      <x:c r="H1084" s="41" t="s"/>
      <x:c r="K1084" s="39">
        <x:f>SUM(J1081:J1083)</x:f>
      </x:c>
    </x:row>
    <x:row r="1085" spans="1:27">
      <x:c r="B1085" s="10" t="s">
        <x:v>304</x:v>
      </x:c>
      <x:c r="E1085" s="41" t="s"/>
      <x:c r="H1085" s="41" t="s"/>
      <x:c r="K1085" s="41" t="s"/>
    </x:row>
    <x:row r="1086" spans="1:27">
      <x:c r="B1086" s="0" t="s">
        <x:v>605</x:v>
      </x:c>
      <x:c r="C1086" s="0" t="s">
        <x:v>9</x:v>
      </x:c>
      <x:c r="D1086" s="0" t="s">
        <x:v>606</x:v>
      </x:c>
      <x:c r="E1086" s="38" t="n">
        <x:v>1.05</x:v>
      </x:c>
      <x:c r="G1086" s="0" t="s">
        <x:v>297</x:v>
      </x:c>
      <x:c r="H1086" s="39" t="n">
        <x:v>68.16</x:v>
      </x:c>
      <x:c r="I1086" s="0" t="s">
        <x:v>298</x:v>
      </x:c>
      <x:c r="J1086" s="40">
        <x:f>ROUND(E1086* H1086,5)</x:f>
      </x:c>
      <x:c r="K1086" s="41" t="s"/>
    </x:row>
    <x:row r="1087" spans="1:27">
      <x:c r="B1087" s="0" t="s">
        <x:v>603</x:v>
      </x:c>
      <x:c r="C1087" s="0" t="s">
        <x:v>9</x:v>
      </x:c>
      <x:c r="D1087" s="0" t="s">
        <x:v>604</x:v>
      </x:c>
      <x:c r="E1087" s="38" t="n">
        <x:v>0.02</x:v>
      </x:c>
      <x:c r="G1087" s="0" t="s">
        <x:v>297</x:v>
      </x:c>
      <x:c r="H1087" s="39" t="n">
        <x:v>84.08</x:v>
      </x:c>
      <x:c r="I1087" s="0" t="s">
        <x:v>298</x:v>
      </x:c>
      <x:c r="J1087" s="40">
        <x:f>ROUND(E1087* H1087,5)</x:f>
      </x:c>
      <x:c r="K1087" s="41" t="s"/>
    </x:row>
    <x:row r="1088" spans="1:27">
      <x:c r="B1088" s="0" t="s">
        <x:v>565</x:v>
      </x:c>
      <x:c r="C1088" s="0" t="s">
        <x:v>53</x:v>
      </x:c>
      <x:c r="D1088" s="0" t="s">
        <x:v>566</x:v>
      </x:c>
      <x:c r="E1088" s="38" t="n">
        <x:v>4.4</x:v>
      </x:c>
      <x:c r="G1088" s="0" t="s">
        <x:v>297</x:v>
      </x:c>
      <x:c r="H1088" s="39" t="n">
        <x:v>0.44</x:v>
      </x:c>
      <x:c r="I1088" s="0" t="s">
        <x:v>298</x:v>
      </x:c>
      <x:c r="J1088" s="40">
        <x:f>ROUND(E1088* H1088,5)</x:f>
      </x:c>
      <x:c r="K1088" s="41" t="s"/>
    </x:row>
    <x:row r="1089" spans="1:27">
      <x:c r="B1089" s="0" t="s">
        <x:v>629</x:v>
      </x:c>
      <x:c r="C1089" s="0" t="s">
        <x:v>81</x:v>
      </x:c>
      <x:c r="D1089" s="0" t="s">
        <x:v>630</x:v>
      </x:c>
      <x:c r="E1089" s="38" t="n">
        <x:v>0.35</x:v>
      </x:c>
      <x:c r="G1089" s="0" t="s">
        <x:v>297</x:v>
      </x:c>
      <x:c r="H1089" s="39" t="n">
        <x:v>1.32</x:v>
      </x:c>
      <x:c r="I1089" s="0" t="s">
        <x:v>298</x:v>
      </x:c>
      <x:c r="J1089" s="40">
        <x:f>ROUND(E1089* H1089,5)</x:f>
      </x:c>
      <x:c r="K1089" s="41" t="s"/>
    </x:row>
    <x:row r="1090" spans="1:27">
      <x:c r="B1090" s="0" t="s">
        <x:v>721</x:v>
      </x:c>
      <x:c r="C1090" s="0" t="s">
        <x:v>66</x:v>
      </x:c>
      <x:c r="D1090" s="0" t="s">
        <x:v>722</x:v>
      </x:c>
      <x:c r="E1090" s="38" t="n">
        <x:v>1</x:v>
      </x:c>
      <x:c r="G1090" s="0" t="s">
        <x:v>297</x:v>
      </x:c>
      <x:c r="H1090" s="39" t="n">
        <x:v>73.16</x:v>
      </x:c>
      <x:c r="I1090" s="0" t="s">
        <x:v>298</x:v>
      </x:c>
      <x:c r="J1090" s="40">
        <x:f>ROUND(E1090* H1090,5)</x:f>
      </x:c>
      <x:c r="K1090" s="41" t="s"/>
    </x:row>
    <x:row r="1091" spans="1:27">
      <x:c r="B1091" s="0" t="s">
        <x:v>558</x:v>
      </x:c>
      <x:c r="C1091" s="0" t="s">
        <x:v>12</x:v>
      </x:c>
      <x:c r="D1091" s="0" t="s">
        <x:v>559</x:v>
      </x:c>
      <x:c r="E1091" s="38" t="n">
        <x:v>2.2</x:v>
      </x:c>
      <x:c r="G1091" s="0" t="s">
        <x:v>297</x:v>
      </x:c>
      <x:c r="H1091" s="39" t="n">
        <x:v>1.3</x:v>
      </x:c>
      <x:c r="I1091" s="0" t="s">
        <x:v>298</x:v>
      </x:c>
      <x:c r="J1091" s="40">
        <x:f>ROUND(E1091* H1091,5)</x:f>
      </x:c>
      <x:c r="K1091" s="41" t="s"/>
    </x:row>
    <x:row r="1092" spans="1:27">
      <x:c r="D1092" s="42" t="s">
        <x:v>311</x:v>
      </x:c>
      <x:c r="E1092" s="41" t="s"/>
      <x:c r="H1092" s="41" t="s"/>
      <x:c r="K1092" s="39">
        <x:f>SUM(J1086:J1091)</x:f>
      </x:c>
    </x:row>
    <x:row r="1093" spans="1:27">
      <x:c r="D1093" s="42" t="s">
        <x:v>312</x:v>
      </x:c>
      <x:c r="E1093" s="41" t="s"/>
      <x:c r="H1093" s="41" t="s"/>
      <x:c r="K1093" s="43">
        <x:f>SUM(J1075:J1092)</x:f>
      </x:c>
    </x:row>
    <x:row r="1094" spans="1:27">
      <x:c r="D1094" s="42" t="s">
        <x:v>355</x:v>
      </x:c>
      <x:c r="E1094" s="41" t="s"/>
      <x:c r="H1094" s="41" t="n">
        <x:v>5</x:v>
      </x:c>
      <x:c r="I1094" s="0" t="s">
        <x:v>314</x:v>
      </x:c>
      <x:c r="K1094" s="39">
        <x:f>ROUND(H1094/100*K1093,5)</x:f>
      </x:c>
    </x:row>
    <x:row r="1095" spans="1:27">
      <x:c r="D1095" s="42" t="s">
        <x:v>315</x:v>
      </x:c>
      <x:c r="E1095" s="41" t="s"/>
      <x:c r="H1095" s="41" t="s"/>
      <x:c r="K1095" s="43">
        <x:f>SUM(K1093:K1094)</x:f>
      </x:c>
    </x:row>
    <x:row r="1097" spans="1:27" customFormat="1" ht="45" customHeight="1">
      <x:c r="A1097" s="31" t="s">
        <x:v>723</x:v>
      </x:c>
      <x:c r="B1097" s="31" t="s">
        <x:v>150</x:v>
      </x:c>
      <x:c r="C1097" s="32" t="s">
        <x:v>53</x:v>
      </x:c>
      <x:c r="D1097" s="33" t="s">
        <x:v>151</x:v>
      </x:c>
      <x:c r="E1097" s="32" t="s"/>
      <x:c r="F1097" s="32" t="s"/>
      <x:c r="G1097" s="32" t="s"/>
      <x:c r="H1097" s="34" t="s">
        <x:v>290</x:v>
      </x:c>
      <x:c r="I1097" s="35" t="n">
        <x:v>1</x:v>
      </x:c>
      <x:c r="J1097" s="36" t="s"/>
      <x:c r="K1097" s="37">
        <x:f>ROUND(K1108,2)</x:f>
      </x:c>
      <x:c r="L1097" s="33" t="s">
        <x:v>724</x:v>
      </x:c>
      <x:c r="M1097" s="32" t="s"/>
      <x:c r="N1097" s="32" t="s"/>
      <x:c r="O1097" s="32" t="s"/>
      <x:c r="P1097" s="32" t="s"/>
      <x:c r="Q1097" s="32" t="s"/>
      <x:c r="R1097" s="32" t="s"/>
      <x:c r="S1097" s="32" t="s"/>
      <x:c r="T1097" s="32" t="s"/>
      <x:c r="U1097" s="32" t="s"/>
      <x:c r="V1097" s="32" t="s"/>
      <x:c r="W1097" s="32" t="s"/>
      <x:c r="X1097" s="32" t="s"/>
      <x:c r="Y1097" s="32" t="s"/>
      <x:c r="Z1097" s="32" t="s"/>
      <x:c r="AA1097" s="32" t="s"/>
    </x:row>
    <x:row r="1098" spans="1:27">
      <x:c r="B1098" s="10" t="s">
        <x:v>292</x:v>
      </x:c>
    </x:row>
    <x:row r="1099" spans="1:27">
      <x:c r="B1099" s="0" t="s">
        <x:v>343</x:v>
      </x:c>
      <x:c r="C1099" s="0" t="s">
        <x:v>294</x:v>
      </x:c>
      <x:c r="D1099" s="0" t="s">
        <x:v>344</x:v>
      </x:c>
      <x:c r="E1099" s="38" t="n">
        <x:v>0.04</x:v>
      </x:c>
      <x:c r="F1099" s="0" t="s">
        <x:v>296</x:v>
      </x:c>
      <x:c r="G1099" s="0" t="s">
        <x:v>297</x:v>
      </x:c>
      <x:c r="H1099" s="39" t="n">
        <x:v>27.76</x:v>
      </x:c>
      <x:c r="I1099" s="0" t="s">
        <x:v>298</x:v>
      </x:c>
      <x:c r="J1099" s="40">
        <x:f>ROUND(E1099/I1097* H1099,5)</x:f>
      </x:c>
      <x:c r="K1099" s="41" t="s"/>
    </x:row>
    <x:row r="1100" spans="1:27">
      <x:c r="B1100" s="0" t="s">
        <x:v>533</x:v>
      </x:c>
      <x:c r="C1100" s="0" t="s">
        <x:v>294</x:v>
      </x:c>
      <x:c r="D1100" s="0" t="s">
        <x:v>534</x:v>
      </x:c>
      <x:c r="E1100" s="38" t="n">
        <x:v>0.04</x:v>
      </x:c>
      <x:c r="F1100" s="0" t="s">
        <x:v>296</x:v>
      </x:c>
      <x:c r="G1100" s="0" t="s">
        <x:v>297</x:v>
      </x:c>
      <x:c r="H1100" s="39" t="n">
        <x:v>20.48</x:v>
      </x:c>
      <x:c r="I1100" s="0" t="s">
        <x:v>298</x:v>
      </x:c>
      <x:c r="J1100" s="40">
        <x:f>ROUND(E1100/I1097* H1100,5)</x:f>
      </x:c>
      <x:c r="K1100" s="41" t="s"/>
    </x:row>
    <x:row r="1101" spans="1:27">
      <x:c r="B1101" s="0" t="s">
        <x:v>341</x:v>
      </x:c>
      <x:c r="C1101" s="0" t="s">
        <x:v>294</x:v>
      </x:c>
      <x:c r="D1101" s="0" t="s">
        <x:v>342</x:v>
      </x:c>
      <x:c r="E1101" s="38" t="n">
        <x:v>0.004</x:v>
      </x:c>
      <x:c r="F1101" s="0" t="s">
        <x:v>296</x:v>
      </x:c>
      <x:c r="G1101" s="0" t="s">
        <x:v>297</x:v>
      </x:c>
      <x:c r="H1101" s="39" t="n">
        <x:v>29.4</x:v>
      </x:c>
      <x:c r="I1101" s="0" t="s">
        <x:v>298</x:v>
      </x:c>
      <x:c r="J1101" s="40">
        <x:f>ROUND(E1101/I1097* H1101,5)</x:f>
      </x:c>
      <x:c r="K1101" s="41" t="s"/>
    </x:row>
    <x:row r="1102" spans="1:27">
      <x:c r="D1102" s="42" t="s">
        <x:v>299</x:v>
      </x:c>
      <x:c r="E1102" s="41" t="s"/>
      <x:c r="H1102" s="41" t="s"/>
      <x:c r="K1102" s="39">
        <x:f>SUM(J1099:J1101)</x:f>
      </x:c>
    </x:row>
    <x:row r="1103" spans="1:27">
      <x:c r="B1103" s="10" t="s">
        <x:v>304</x:v>
      </x:c>
      <x:c r="E1103" s="41" t="s"/>
      <x:c r="H1103" s="41" t="s"/>
      <x:c r="K1103" s="41" t="s"/>
    </x:row>
    <x:row r="1104" spans="1:27">
      <x:c r="B1104" s="0" t="s">
        <x:v>725</x:v>
      </x:c>
      <x:c r="C1104" s="0" t="s">
        <x:v>53</x:v>
      </x:c>
      <x:c r="D1104" s="0" t="s">
        <x:v>726</x:v>
      </x:c>
      <x:c r="E1104" s="38" t="n">
        <x:v>1.02</x:v>
      </x:c>
      <x:c r="G1104" s="0" t="s">
        <x:v>297</x:v>
      </x:c>
      <x:c r="H1104" s="39" t="n">
        <x:v>1.59</x:v>
      </x:c>
      <x:c r="I1104" s="0" t="s">
        <x:v>298</x:v>
      </x:c>
      <x:c r="J1104" s="40">
        <x:f>ROUND(E1104* H1104,5)</x:f>
      </x:c>
      <x:c r="K1104" s="41" t="s"/>
    </x:row>
    <x:row r="1105" spans="1:27">
      <x:c r="D1105" s="42" t="s">
        <x:v>311</x:v>
      </x:c>
      <x:c r="E1105" s="41" t="s"/>
      <x:c r="H1105" s="41" t="s"/>
      <x:c r="K1105" s="39">
        <x:f>SUM(J1104:J1104)</x:f>
      </x:c>
    </x:row>
    <x:row r="1106" spans="1:27">
      <x:c r="D1106" s="42" t="s">
        <x:v>312</x:v>
      </x:c>
      <x:c r="E1106" s="41" t="s"/>
      <x:c r="H1106" s="41" t="s"/>
      <x:c r="K1106" s="43">
        <x:f>SUM(J1098:J1105)</x:f>
      </x:c>
    </x:row>
    <x:row r="1107" spans="1:27">
      <x:c r="D1107" s="42" t="s">
        <x:v>355</x:v>
      </x:c>
      <x:c r="E1107" s="41" t="s"/>
      <x:c r="H1107" s="41" t="n">
        <x:v>5</x:v>
      </x:c>
      <x:c r="I1107" s="0" t="s">
        <x:v>314</x:v>
      </x:c>
      <x:c r="K1107" s="39">
        <x:f>ROUND(H1107/100*K1106,5)</x:f>
      </x:c>
    </x:row>
    <x:row r="1108" spans="1:27">
      <x:c r="D1108" s="42" t="s">
        <x:v>315</x:v>
      </x:c>
      <x:c r="E1108" s="41" t="s"/>
      <x:c r="H1108" s="41" t="s"/>
      <x:c r="K1108" s="43">
        <x:f>SUM(K1106:K1107)</x:f>
      </x:c>
    </x:row>
    <x:row r="1110" spans="1:27" customFormat="1" ht="45" customHeight="1">
      <x:c r="A1110" s="31" t="s">
        <x:v>727</x:v>
      </x:c>
      <x:c r="B1110" s="31" t="s">
        <x:v>156</x:v>
      </x:c>
      <x:c r="C1110" s="32" t="s">
        <x:v>66</x:v>
      </x:c>
      <x:c r="D1110" s="33" t="s">
        <x:v>157</x:v>
      </x:c>
      <x:c r="E1110" s="32" t="s"/>
      <x:c r="F1110" s="32" t="s"/>
      <x:c r="G1110" s="32" t="s"/>
      <x:c r="H1110" s="34" t="s">
        <x:v>290</x:v>
      </x:c>
      <x:c r="I1110" s="35" t="n">
        <x:v>1.5</x:v>
      </x:c>
      <x:c r="J1110" s="36" t="s"/>
      <x:c r="K1110" s="37">
        <x:f>ROUND(K1134,2)</x:f>
      </x:c>
      <x:c r="L1110" s="33" t="s">
        <x:v>728</x:v>
      </x:c>
      <x:c r="M1110" s="32" t="s"/>
      <x:c r="N1110" s="32" t="s"/>
      <x:c r="O1110" s="32" t="s"/>
      <x:c r="P1110" s="32" t="s"/>
      <x:c r="Q1110" s="32" t="s"/>
      <x:c r="R1110" s="32" t="s"/>
      <x:c r="S1110" s="32" t="s"/>
      <x:c r="T1110" s="32" t="s"/>
      <x:c r="U1110" s="32" t="s"/>
      <x:c r="V1110" s="32" t="s"/>
      <x:c r="W1110" s="32" t="s"/>
      <x:c r="X1110" s="32" t="s"/>
      <x:c r="Y1110" s="32" t="s"/>
      <x:c r="Z1110" s="32" t="s"/>
      <x:c r="AA1110" s="32" t="s"/>
    </x:row>
    <x:row r="1111" spans="1:27">
      <x:c r="B1111" s="10" t="s">
        <x:v>292</x:v>
      </x:c>
    </x:row>
    <x:row r="1112" spans="1:27">
      <x:c r="B1112" s="0" t="s">
        <x:v>343</x:v>
      </x:c>
      <x:c r="C1112" s="0" t="s">
        <x:v>294</x:v>
      </x:c>
      <x:c r="D1112" s="0" t="s">
        <x:v>344</x:v>
      </x:c>
      <x:c r="E1112" s="38" t="n">
        <x:v>0.5</x:v>
      </x:c>
      <x:c r="F1112" s="0" t="s">
        <x:v>296</x:v>
      </x:c>
      <x:c r="G1112" s="0" t="s">
        <x:v>297</x:v>
      </x:c>
      <x:c r="H1112" s="39" t="n">
        <x:v>27.76</x:v>
      </x:c>
      <x:c r="I1112" s="0" t="s">
        <x:v>298</x:v>
      </x:c>
      <x:c r="J1112" s="40">
        <x:f>ROUND(E1112/I1110* H1112,5)</x:f>
      </x:c>
      <x:c r="K1112" s="41" t="s"/>
    </x:row>
    <x:row r="1113" spans="1:27">
      <x:c r="B1113" s="0" t="s">
        <x:v>533</x:v>
      </x:c>
      <x:c r="C1113" s="0" t="s">
        <x:v>294</x:v>
      </x:c>
      <x:c r="D1113" s="0" t="s">
        <x:v>534</x:v>
      </x:c>
      <x:c r="E1113" s="38" t="n">
        <x:v>1</x:v>
      </x:c>
      <x:c r="F1113" s="0" t="s">
        <x:v>296</x:v>
      </x:c>
      <x:c r="G1113" s="0" t="s">
        <x:v>297</x:v>
      </x:c>
      <x:c r="H1113" s="39" t="n">
        <x:v>20.48</x:v>
      </x:c>
      <x:c r="I1113" s="0" t="s">
        <x:v>298</x:v>
      </x:c>
      <x:c r="J1113" s="40">
        <x:f>ROUND(E1113/I1110* H1113,5)</x:f>
      </x:c>
      <x:c r="K1113" s="41" t="s"/>
    </x:row>
    <x:row r="1114" spans="1:27">
      <x:c r="B1114" s="0" t="s">
        <x:v>376</x:v>
      </x:c>
      <x:c r="C1114" s="0" t="s">
        <x:v>294</x:v>
      </x:c>
      <x:c r="D1114" s="0" t="s">
        <x:v>364</x:v>
      </x:c>
      <x:c r="E1114" s="38" t="n">
        <x:v>1</x:v>
      </x:c>
      <x:c r="F1114" s="0" t="s">
        <x:v>296</x:v>
      </x:c>
      <x:c r="G1114" s="0" t="s">
        <x:v>297</x:v>
      </x:c>
      <x:c r="H1114" s="39" t="n">
        <x:v>23.17</x:v>
      </x:c>
      <x:c r="I1114" s="0" t="s">
        <x:v>298</x:v>
      </x:c>
      <x:c r="J1114" s="40">
        <x:f>ROUND(E1114/I1110* H1114,5)</x:f>
      </x:c>
      <x:c r="K1114" s="41" t="s"/>
    </x:row>
    <x:row r="1115" spans="1:27">
      <x:c r="B1115" s="0" t="s">
        <x:v>341</x:v>
      </x:c>
      <x:c r="C1115" s="0" t="s">
        <x:v>294</x:v>
      </x:c>
      <x:c r="D1115" s="0" t="s">
        <x:v>342</x:v>
      </x:c>
      <x:c r="E1115" s="38" t="n">
        <x:v>0.25</x:v>
      </x:c>
      <x:c r="F1115" s="0" t="s">
        <x:v>296</x:v>
      </x:c>
      <x:c r="G1115" s="0" t="s">
        <x:v>297</x:v>
      </x:c>
      <x:c r="H1115" s="39" t="n">
        <x:v>29.4</x:v>
      </x:c>
      <x:c r="I1115" s="0" t="s">
        <x:v>298</x:v>
      </x:c>
      <x:c r="J1115" s="40">
        <x:f>ROUND(E1115/I1110* H1115,5)</x:f>
      </x:c>
      <x:c r="K1115" s="41" t="s"/>
    </x:row>
    <x:row r="1116" spans="1:27">
      <x:c r="D1116" s="42" t="s">
        <x:v>299</x:v>
      </x:c>
      <x:c r="E1116" s="41" t="s"/>
      <x:c r="H1116" s="41" t="s"/>
      <x:c r="K1116" s="39">
        <x:f>SUM(J1112:J1115)</x:f>
      </x:c>
    </x:row>
    <x:row r="1117" spans="1:27">
      <x:c r="B1117" s="10" t="s">
        <x:v>300</x:v>
      </x:c>
      <x:c r="E1117" s="41" t="s"/>
      <x:c r="H1117" s="41" t="s"/>
      <x:c r="K1117" s="41" t="s"/>
    </x:row>
    <x:row r="1118" spans="1:27">
      <x:c r="B1118" s="0" t="s">
        <x:v>729</x:v>
      </x:c>
      <x:c r="C1118" s="0" t="s">
        <x:v>294</x:v>
      </x:c>
      <x:c r="D1118" s="0" t="s">
        <x:v>730</x:v>
      </x:c>
      <x:c r="E1118" s="38" t="n">
        <x:v>0.4</x:v>
      </x:c>
      <x:c r="F1118" s="0" t="s">
        <x:v>296</x:v>
      </x:c>
      <x:c r="G1118" s="0" t="s">
        <x:v>297</x:v>
      </x:c>
      <x:c r="H1118" s="39" t="n">
        <x:v>46.71</x:v>
      </x:c>
      <x:c r="I1118" s="0" t="s">
        <x:v>298</x:v>
      </x:c>
      <x:c r="J1118" s="40">
        <x:f>ROUND(E1118/I1110* H1118,5)</x:f>
      </x:c>
      <x:c r="K1118" s="41" t="s"/>
    </x:row>
    <x:row r="1119" spans="1:27">
      <x:c r="B1119" s="0" t="s">
        <x:v>731</x:v>
      </x:c>
      <x:c r="C1119" s="0" t="s">
        <x:v>294</x:v>
      </x:c>
      <x:c r="D1119" s="0" t="s">
        <x:v>732</x:v>
      </x:c>
      <x:c r="E1119" s="38" t="n">
        <x:v>0.2</x:v>
      </x:c>
      <x:c r="F1119" s="0" t="s">
        <x:v>296</x:v>
      </x:c>
      <x:c r="G1119" s="0" t="s">
        <x:v>297</x:v>
      </x:c>
      <x:c r="H1119" s="39" t="n">
        <x:v>40</x:v>
      </x:c>
      <x:c r="I1119" s="0" t="s">
        <x:v>298</x:v>
      </x:c>
      <x:c r="J1119" s="40">
        <x:f>ROUND(E1119/I1110* H1119,5)</x:f>
      </x:c>
      <x:c r="K1119" s="41" t="s"/>
    </x:row>
    <x:row r="1120" spans="1:27">
      <x:c r="B1120" s="0" t="s">
        <x:v>521</x:v>
      </x:c>
      <x:c r="C1120" s="0" t="s">
        <x:v>294</x:v>
      </x:c>
      <x:c r="D1120" s="0" t="s">
        <x:v>522</x:v>
      </x:c>
      <x:c r="E1120" s="38" t="n">
        <x:v>0.2</x:v>
      </x:c>
      <x:c r="F1120" s="0" t="s">
        <x:v>296</x:v>
      </x:c>
      <x:c r="G1120" s="0" t="s">
        <x:v>297</x:v>
      </x:c>
      <x:c r="H1120" s="39" t="n">
        <x:v>41.11</x:v>
      </x:c>
      <x:c r="I1120" s="0" t="s">
        <x:v>298</x:v>
      </x:c>
      <x:c r="J1120" s="40">
        <x:f>ROUND(E1120/I1110* H1120,5)</x:f>
      </x:c>
      <x:c r="K1120" s="41" t="s"/>
    </x:row>
    <x:row r="1121" spans="1:27">
      <x:c r="D1121" s="42" t="s">
        <x:v>303</x:v>
      </x:c>
      <x:c r="E1121" s="41" t="s"/>
      <x:c r="H1121" s="41" t="s"/>
      <x:c r="K1121" s="39">
        <x:f>SUM(J1118:J1120)</x:f>
      </x:c>
    </x:row>
    <x:row r="1122" spans="1:27">
      <x:c r="B1122" s="10" t="s">
        <x:v>304</x:v>
      </x:c>
      <x:c r="E1122" s="41" t="s"/>
      <x:c r="H1122" s="41" t="s"/>
      <x:c r="K1122" s="41" t="s"/>
    </x:row>
    <x:row r="1123" spans="1:27">
      <x:c r="B1123" s="0" t="s">
        <x:v>733</x:v>
      </x:c>
      <x:c r="C1123" s="0" t="s">
        <x:v>53</x:v>
      </x:c>
      <x:c r="D1123" s="0" t="s">
        <x:v>734</x:v>
      </x:c>
      <x:c r="E1123" s="38" t="n">
        <x:v>13.8</x:v>
      </x:c>
      <x:c r="G1123" s="0" t="s">
        <x:v>297</x:v>
      </x:c>
      <x:c r="H1123" s="39" t="n">
        <x:v>0.62</x:v>
      </x:c>
      <x:c r="I1123" s="0" t="s">
        <x:v>298</x:v>
      </x:c>
      <x:c r="J1123" s="40">
        <x:f>ROUND(E1123* H1123,5)</x:f>
      </x:c>
      <x:c r="K1123" s="41" t="s"/>
    </x:row>
    <x:row r="1124" spans="1:27">
      <x:c r="B1124" s="0" t="s">
        <x:v>735</x:v>
      </x:c>
      <x:c r="C1124" s="0" t="s">
        <x:v>9</x:v>
      </x:c>
      <x:c r="D1124" s="0" t="s">
        <x:v>736</x:v>
      </x:c>
      <x:c r="E1124" s="38" t="n">
        <x:v>0.539</x:v>
      </x:c>
      <x:c r="G1124" s="0" t="s">
        <x:v>297</x:v>
      </x:c>
      <x:c r="H1124" s="39" t="n">
        <x:v>74.2</x:v>
      </x:c>
      <x:c r="I1124" s="0" t="s">
        <x:v>298</x:v>
      </x:c>
      <x:c r="J1124" s="40">
        <x:f>ROUND(E1124* H1124,5)</x:f>
      </x:c>
      <x:c r="K1124" s="41" t="s"/>
    </x:row>
    <x:row r="1125" spans="1:27">
      <x:c r="B1125" s="0" t="s">
        <x:v>737</x:v>
      </x:c>
      <x:c r="C1125" s="0" t="s">
        <x:v>53</x:v>
      </x:c>
      <x:c r="D1125" s="0" t="s">
        <x:v>738</x:v>
      </x:c>
      <x:c r="E1125" s="38" t="n">
        <x:v>1</x:v>
      </x:c>
      <x:c r="G1125" s="0" t="s">
        <x:v>297</x:v>
      </x:c>
      <x:c r="H1125" s="39" t="n">
        <x:v>1.97</x:v>
      </x:c>
      <x:c r="I1125" s="0" t="s">
        <x:v>298</x:v>
      </x:c>
      <x:c r="J1125" s="40">
        <x:f>ROUND(E1125* H1125,5)</x:f>
      </x:c>
      <x:c r="K1125" s="41" t="s"/>
    </x:row>
    <x:row r="1126" spans="1:27">
      <x:c r="B1126" s="0" t="s">
        <x:v>739</x:v>
      </x:c>
      <x:c r="C1126" s="0" t="s">
        <x:v>66</x:v>
      </x:c>
      <x:c r="D1126" s="0" t="s">
        <x:v>740</x:v>
      </x:c>
      <x:c r="E1126" s="38" t="n">
        <x:v>1</x:v>
      </x:c>
      <x:c r="G1126" s="0" t="s">
        <x:v>297</x:v>
      </x:c>
      <x:c r="H1126" s="39" t="n">
        <x:v>11.35</x:v>
      </x:c>
      <x:c r="I1126" s="0" t="s">
        <x:v>298</x:v>
      </x:c>
      <x:c r="J1126" s="40">
        <x:f>ROUND(E1126* H1126,5)</x:f>
      </x:c>
      <x:c r="K1126" s="41" t="s"/>
    </x:row>
    <x:row r="1127" spans="1:27">
      <x:c r="B1127" s="0" t="s">
        <x:v>741</x:v>
      </x:c>
      <x:c r="C1127" s="0" t="s">
        <x:v>66</x:v>
      </x:c>
      <x:c r="D1127" s="0" t="s">
        <x:v>742</x:v>
      </x:c>
      <x:c r="E1127" s="38" t="n">
        <x:v>1</x:v>
      </x:c>
      <x:c r="G1127" s="0" t="s">
        <x:v>297</x:v>
      </x:c>
      <x:c r="H1127" s="39" t="n">
        <x:v>1071.19</x:v>
      </x:c>
      <x:c r="I1127" s="0" t="s">
        <x:v>298</x:v>
      </x:c>
      <x:c r="J1127" s="40">
        <x:f>ROUND(E1127* H1127,5)</x:f>
      </x:c>
      <x:c r="K1127" s="41" t="s"/>
    </x:row>
    <x:row r="1128" spans="1:27">
      <x:c r="B1128" s="0" t="s">
        <x:v>743</x:v>
      </x:c>
      <x:c r="C1128" s="0" t="s">
        <x:v>66</x:v>
      </x:c>
      <x:c r="D1128" s="0" t="s">
        <x:v>744</x:v>
      </x:c>
      <x:c r="E1128" s="38" t="n">
        <x:v>1</x:v>
      </x:c>
      <x:c r="G1128" s="0" t="s">
        <x:v>297</x:v>
      </x:c>
      <x:c r="H1128" s="39" t="n">
        <x:v>264.1</x:v>
      </x:c>
      <x:c r="I1128" s="0" t="s">
        <x:v>298</x:v>
      </x:c>
      <x:c r="J1128" s="40">
        <x:f>ROUND(E1128* H1128,5)</x:f>
      </x:c>
      <x:c r="K1128" s="41" t="s"/>
    </x:row>
    <x:row r="1129" spans="1:27">
      <x:c r="B1129" s="0" t="s">
        <x:v>745</x:v>
      </x:c>
      <x:c r="C1129" s="0" t="s">
        <x:v>66</x:v>
      </x:c>
      <x:c r="D1129" s="0" t="s">
        <x:v>746</x:v>
      </x:c>
      <x:c r="E1129" s="38" t="n">
        <x:v>1</x:v>
      </x:c>
      <x:c r="G1129" s="0" t="s">
        <x:v>297</x:v>
      </x:c>
      <x:c r="H1129" s="39" t="n">
        <x:v>16.67</x:v>
      </x:c>
      <x:c r="I1129" s="0" t="s">
        <x:v>298</x:v>
      </x:c>
      <x:c r="J1129" s="40">
        <x:f>ROUND(E1129* H1129,5)</x:f>
      </x:c>
      <x:c r="K1129" s="41" t="s"/>
    </x:row>
    <x:row r="1130" spans="1:27">
      <x:c r="B1130" s="0" t="s">
        <x:v>747</x:v>
      </x:c>
      <x:c r="C1130" s="0" t="s">
        <x:v>53</x:v>
      </x:c>
      <x:c r="D1130" s="0" t="s">
        <x:v>748</x:v>
      </x:c>
      <x:c r="E1130" s="38" t="n">
        <x:v>0.5</x:v>
      </x:c>
      <x:c r="G1130" s="0" t="s">
        <x:v>297</x:v>
      </x:c>
      <x:c r="H1130" s="39" t="n">
        <x:v>1.5</x:v>
      </x:c>
      <x:c r="I1130" s="0" t="s">
        <x:v>298</x:v>
      </x:c>
      <x:c r="J1130" s="40">
        <x:f>ROUND(E1130* H1130,5)</x:f>
      </x:c>
      <x:c r="K1130" s="41" t="s"/>
    </x:row>
    <x:row r="1131" spans="1:27">
      <x:c r="D1131" s="42" t="s">
        <x:v>311</x:v>
      </x:c>
      <x:c r="E1131" s="41" t="s"/>
      <x:c r="H1131" s="41" t="s"/>
      <x:c r="K1131" s="39">
        <x:f>SUM(J1123:J1130)</x:f>
      </x:c>
    </x:row>
    <x:row r="1132" spans="1:27">
      <x:c r="D1132" s="42" t="s">
        <x:v>312</x:v>
      </x:c>
      <x:c r="E1132" s="41" t="s"/>
      <x:c r="H1132" s="41" t="s"/>
      <x:c r="K1132" s="43">
        <x:f>SUM(J1111:J1131)</x:f>
      </x:c>
    </x:row>
    <x:row r="1133" spans="1:27">
      <x:c r="D1133" s="42" t="s">
        <x:v>355</x:v>
      </x:c>
      <x:c r="E1133" s="41" t="s"/>
      <x:c r="H1133" s="41" t="n">
        <x:v>5</x:v>
      </x:c>
      <x:c r="I1133" s="0" t="s">
        <x:v>314</x:v>
      </x:c>
      <x:c r="K1133" s="39">
        <x:f>ROUND(H1133/100*K1132,5)</x:f>
      </x:c>
    </x:row>
    <x:row r="1134" spans="1:27">
      <x:c r="D1134" s="42" t="s">
        <x:v>315</x:v>
      </x:c>
      <x:c r="E1134" s="41" t="s"/>
      <x:c r="H1134" s="41" t="s"/>
      <x:c r="K1134" s="43">
        <x:f>SUM(K1132:K1133)</x:f>
      </x:c>
    </x:row>
    <x:row r="1136" spans="1:27" customFormat="1" ht="45" customHeight="1">
      <x:c r="A1136" s="31" t="s">
        <x:v>749</x:v>
      </x:c>
      <x:c r="B1136" s="31" t="s">
        <x:v>142</x:v>
      </x:c>
      <x:c r="C1136" s="32" t="s">
        <x:v>66</x:v>
      </x:c>
      <x:c r="D1136" s="33" t="s">
        <x:v>143</x:v>
      </x:c>
      <x:c r="E1136" s="32" t="s"/>
      <x:c r="F1136" s="32" t="s"/>
      <x:c r="G1136" s="32" t="s"/>
      <x:c r="H1136" s="34" t="s">
        <x:v>290</x:v>
      </x:c>
      <x:c r="I1136" s="35" t="n">
        <x:v>0.2</x:v>
      </x:c>
      <x:c r="J1136" s="36" t="s"/>
      <x:c r="K1136" s="37">
        <x:f>ROUND(K1157,2)</x:f>
      </x:c>
      <x:c r="L1136" s="33" t="s">
        <x:v>750</x:v>
      </x:c>
      <x:c r="M1136" s="32" t="s"/>
      <x:c r="N1136" s="32" t="s"/>
      <x:c r="O1136" s="32" t="s"/>
      <x:c r="P1136" s="32" t="s"/>
      <x:c r="Q1136" s="32" t="s"/>
      <x:c r="R1136" s="32" t="s"/>
      <x:c r="S1136" s="32" t="s"/>
      <x:c r="T1136" s="32" t="s"/>
      <x:c r="U1136" s="32" t="s"/>
      <x:c r="V1136" s="32" t="s"/>
      <x:c r="W1136" s="32" t="s"/>
      <x:c r="X1136" s="32" t="s"/>
      <x:c r="Y1136" s="32" t="s"/>
      <x:c r="Z1136" s="32" t="s"/>
      <x:c r="AA1136" s="32" t="s"/>
    </x:row>
    <x:row r="1137" spans="1:27">
      <x:c r="B1137" s="10" t="s">
        <x:v>292</x:v>
      </x:c>
    </x:row>
    <x:row r="1138" spans="1:27">
      <x:c r="B1138" s="0" t="s">
        <x:v>341</x:v>
      </x:c>
      <x:c r="C1138" s="0" t="s">
        <x:v>294</x:v>
      </x:c>
      <x:c r="D1138" s="0" t="s">
        <x:v>342</x:v>
      </x:c>
      <x:c r="E1138" s="38" t="n">
        <x:v>0.1667</x:v>
      </x:c>
      <x:c r="F1138" s="0" t="s">
        <x:v>296</x:v>
      </x:c>
      <x:c r="G1138" s="0" t="s">
        <x:v>297</x:v>
      </x:c>
      <x:c r="H1138" s="39" t="n">
        <x:v>29.4</x:v>
      </x:c>
      <x:c r="I1138" s="0" t="s">
        <x:v>298</x:v>
      </x:c>
      <x:c r="J1138" s="40">
        <x:f>ROUND(E1138/I1136* H1138,5)</x:f>
      </x:c>
      <x:c r="K1138" s="41" t="s"/>
    </x:row>
    <x:row r="1139" spans="1:27">
      <x:c r="B1139" s="0" t="s">
        <x:v>343</x:v>
      </x:c>
      <x:c r="C1139" s="0" t="s">
        <x:v>294</x:v>
      </x:c>
      <x:c r="D1139" s="0" t="s">
        <x:v>344</x:v>
      </x:c>
      <x:c r="E1139" s="38" t="n">
        <x:v>0.3333</x:v>
      </x:c>
      <x:c r="F1139" s="0" t="s">
        <x:v>296</x:v>
      </x:c>
      <x:c r="G1139" s="0" t="s">
        <x:v>297</x:v>
      </x:c>
      <x:c r="H1139" s="39" t="n">
        <x:v>27.76</x:v>
      </x:c>
      <x:c r="I1139" s="0" t="s">
        <x:v>298</x:v>
      </x:c>
      <x:c r="J1139" s="40">
        <x:f>ROUND(E1139/I1136* H1139,5)</x:f>
      </x:c>
      <x:c r="K1139" s="41" t="s"/>
    </x:row>
    <x:row r="1140" spans="1:27">
      <x:c r="B1140" s="0" t="s">
        <x:v>533</x:v>
      </x:c>
      <x:c r="C1140" s="0" t="s">
        <x:v>294</x:v>
      </x:c>
      <x:c r="D1140" s="0" t="s">
        <x:v>534</x:v>
      </x:c>
      <x:c r="E1140" s="38" t="n">
        <x:v>0.6667</x:v>
      </x:c>
      <x:c r="F1140" s="0" t="s">
        <x:v>296</x:v>
      </x:c>
      <x:c r="G1140" s="0" t="s">
        <x:v>297</x:v>
      </x:c>
      <x:c r="H1140" s="39" t="n">
        <x:v>20.48</x:v>
      </x:c>
      <x:c r="I1140" s="0" t="s">
        <x:v>298</x:v>
      </x:c>
      <x:c r="J1140" s="40">
        <x:f>ROUND(E1140/I1136* H1140,5)</x:f>
      </x:c>
      <x:c r="K1140" s="41" t="s"/>
    </x:row>
    <x:row r="1141" spans="1:27">
      <x:c r="B1141" s="0" t="s">
        <x:v>376</x:v>
      </x:c>
      <x:c r="C1141" s="0" t="s">
        <x:v>294</x:v>
      </x:c>
      <x:c r="D1141" s="0" t="s">
        <x:v>364</x:v>
      </x:c>
      <x:c r="E1141" s="38" t="n">
        <x:v>0.6667</x:v>
      </x:c>
      <x:c r="F1141" s="0" t="s">
        <x:v>296</x:v>
      </x:c>
      <x:c r="G1141" s="0" t="s">
        <x:v>297</x:v>
      </x:c>
      <x:c r="H1141" s="39" t="n">
        <x:v>23.17</x:v>
      </x:c>
      <x:c r="I1141" s="0" t="s">
        <x:v>298</x:v>
      </x:c>
      <x:c r="J1141" s="40">
        <x:f>ROUND(E1141/I1136* H1141,5)</x:f>
      </x:c>
      <x:c r="K1141" s="41" t="s"/>
    </x:row>
    <x:row r="1142" spans="1:27">
      <x:c r="D1142" s="42" t="s">
        <x:v>299</x:v>
      </x:c>
      <x:c r="E1142" s="41" t="s"/>
      <x:c r="H1142" s="41" t="s"/>
      <x:c r="K1142" s="39">
        <x:f>SUM(J1138:J1141)</x:f>
      </x:c>
    </x:row>
    <x:row r="1143" spans="1:27">
      <x:c r="B1143" s="10" t="s">
        <x:v>300</x:v>
      </x:c>
      <x:c r="E1143" s="41" t="s"/>
      <x:c r="H1143" s="41" t="s"/>
      <x:c r="K1143" s="41" t="s"/>
    </x:row>
    <x:row r="1144" spans="1:27">
      <x:c r="B1144" s="0" t="s">
        <x:v>729</x:v>
      </x:c>
      <x:c r="C1144" s="0" t="s">
        <x:v>294</x:v>
      </x:c>
      <x:c r="D1144" s="0" t="s">
        <x:v>730</x:v>
      </x:c>
      <x:c r="E1144" s="38" t="n">
        <x:v>0.2667</x:v>
      </x:c>
      <x:c r="F1144" s="0" t="s">
        <x:v>296</x:v>
      </x:c>
      <x:c r="G1144" s="0" t="s">
        <x:v>297</x:v>
      </x:c>
      <x:c r="H1144" s="39" t="n">
        <x:v>46.71</x:v>
      </x:c>
      <x:c r="I1144" s="0" t="s">
        <x:v>298</x:v>
      </x:c>
      <x:c r="J1144" s="40">
        <x:f>ROUND(E1144/I1136* H1144,5)</x:f>
      </x:c>
      <x:c r="K1144" s="41" t="s"/>
    </x:row>
    <x:row r="1145" spans="1:27">
      <x:c r="B1145" s="0" t="s">
        <x:v>521</x:v>
      </x:c>
      <x:c r="C1145" s="0" t="s">
        <x:v>294</x:v>
      </x:c>
      <x:c r="D1145" s="0" t="s">
        <x:v>522</x:v>
      </x:c>
      <x:c r="E1145" s="38" t="n">
        <x:v>0.1333</x:v>
      </x:c>
      <x:c r="F1145" s="0" t="s">
        <x:v>296</x:v>
      </x:c>
      <x:c r="G1145" s="0" t="s">
        <x:v>297</x:v>
      </x:c>
      <x:c r="H1145" s="39" t="n">
        <x:v>41.11</x:v>
      </x:c>
      <x:c r="I1145" s="0" t="s">
        <x:v>298</x:v>
      </x:c>
      <x:c r="J1145" s="40">
        <x:f>ROUND(E1145/I1136* H1145,5)</x:f>
      </x:c>
      <x:c r="K1145" s="41" t="s"/>
    </x:row>
    <x:row r="1146" spans="1:27">
      <x:c r="B1146" s="0" t="s">
        <x:v>731</x:v>
      </x:c>
      <x:c r="C1146" s="0" t="s">
        <x:v>294</x:v>
      </x:c>
      <x:c r="D1146" s="0" t="s">
        <x:v>732</x:v>
      </x:c>
      <x:c r="E1146" s="38" t="n">
        <x:v>0.1333</x:v>
      </x:c>
      <x:c r="F1146" s="0" t="s">
        <x:v>296</x:v>
      </x:c>
      <x:c r="G1146" s="0" t="s">
        <x:v>297</x:v>
      </x:c>
      <x:c r="H1146" s="39" t="n">
        <x:v>40</x:v>
      </x:c>
      <x:c r="I1146" s="0" t="s">
        <x:v>298</x:v>
      </x:c>
      <x:c r="J1146" s="40">
        <x:f>ROUND(E1146/I1136* H1146,5)</x:f>
      </x:c>
      <x:c r="K1146" s="41" t="s"/>
    </x:row>
    <x:row r="1147" spans="1:27">
      <x:c r="D1147" s="42" t="s">
        <x:v>303</x:v>
      </x:c>
      <x:c r="E1147" s="41" t="s"/>
      <x:c r="H1147" s="41" t="s"/>
      <x:c r="K1147" s="39">
        <x:f>SUM(J1144:J1146)</x:f>
      </x:c>
    </x:row>
    <x:row r="1148" spans="1:27">
      <x:c r="B1148" s="10" t="s">
        <x:v>304</x:v>
      </x:c>
      <x:c r="E1148" s="41" t="s"/>
      <x:c r="H1148" s="41" t="s"/>
      <x:c r="K1148" s="41" t="s"/>
    </x:row>
    <x:row r="1149" spans="1:27">
      <x:c r="B1149" s="0" t="s">
        <x:v>739</x:v>
      </x:c>
      <x:c r="C1149" s="0" t="s">
        <x:v>66</x:v>
      </x:c>
      <x:c r="D1149" s="0" t="s">
        <x:v>740</x:v>
      </x:c>
      <x:c r="E1149" s="38" t="n">
        <x:v>1</x:v>
      </x:c>
      <x:c r="G1149" s="0" t="s">
        <x:v>297</x:v>
      </x:c>
      <x:c r="H1149" s="39" t="n">
        <x:v>11.35</x:v>
      </x:c>
      <x:c r="I1149" s="0" t="s">
        <x:v>298</x:v>
      </x:c>
      <x:c r="J1149" s="40">
        <x:f>ROUND(E1149* H1149,5)</x:f>
      </x:c>
      <x:c r="K1149" s="41" t="s"/>
    </x:row>
    <x:row r="1150" spans="1:27">
      <x:c r="B1150" s="0" t="s">
        <x:v>733</x:v>
      </x:c>
      <x:c r="C1150" s="0" t="s">
        <x:v>53</x:v>
      </x:c>
      <x:c r="D1150" s="0" t="s">
        <x:v>734</x:v>
      </x:c>
      <x:c r="E1150" s="38" t="n">
        <x:v>9.8</x:v>
      </x:c>
      <x:c r="G1150" s="0" t="s">
        <x:v>297</x:v>
      </x:c>
      <x:c r="H1150" s="39" t="n">
        <x:v>0.62</x:v>
      </x:c>
      <x:c r="I1150" s="0" t="s">
        <x:v>298</x:v>
      </x:c>
      <x:c r="J1150" s="40">
        <x:f>ROUND(E1150* H1150,5)</x:f>
      </x:c>
      <x:c r="K1150" s="41" t="s"/>
    </x:row>
    <x:row r="1151" spans="1:27">
      <x:c r="B1151" s="0" t="s">
        <x:v>737</x:v>
      </x:c>
      <x:c r="C1151" s="0" t="s">
        <x:v>53</x:v>
      </x:c>
      <x:c r="D1151" s="0" t="s">
        <x:v>738</x:v>
      </x:c>
      <x:c r="E1151" s="38" t="n">
        <x:v>1</x:v>
      </x:c>
      <x:c r="G1151" s="0" t="s">
        <x:v>297</x:v>
      </x:c>
      <x:c r="H1151" s="39" t="n">
        <x:v>1.97</x:v>
      </x:c>
      <x:c r="I1151" s="0" t="s">
        <x:v>298</x:v>
      </x:c>
      <x:c r="J1151" s="40">
        <x:f>ROUND(E1151* H1151,5)</x:f>
      </x:c>
      <x:c r="K1151" s="41" t="s"/>
    </x:row>
    <x:row r="1152" spans="1:27">
      <x:c r="B1152" s="0" t="s">
        <x:v>747</x:v>
      </x:c>
      <x:c r="C1152" s="0" t="s">
        <x:v>53</x:v>
      </x:c>
      <x:c r="D1152" s="0" t="s">
        <x:v>748</x:v>
      </x:c>
      <x:c r="E1152" s="38" t="n">
        <x:v>0.5</x:v>
      </x:c>
      <x:c r="G1152" s="0" t="s">
        <x:v>297</x:v>
      </x:c>
      <x:c r="H1152" s="39" t="n">
        <x:v>1.5</x:v>
      </x:c>
      <x:c r="I1152" s="0" t="s">
        <x:v>298</x:v>
      </x:c>
      <x:c r="J1152" s="40">
        <x:f>ROUND(E1152* H1152,5)</x:f>
      </x:c>
      <x:c r="K1152" s="41" t="s"/>
    </x:row>
    <x:row r="1153" spans="1:27">
      <x:c r="B1153" s="0" t="s">
        <x:v>735</x:v>
      </x:c>
      <x:c r="C1153" s="0" t="s">
        <x:v>9</x:v>
      </x:c>
      <x:c r="D1153" s="0" t="s">
        <x:v>736</x:v>
      </x:c>
      <x:c r="E1153" s="38" t="n">
        <x:v>0.539</x:v>
      </x:c>
      <x:c r="G1153" s="0" t="s">
        <x:v>297</x:v>
      </x:c>
      <x:c r="H1153" s="39" t="n">
        <x:v>74.2</x:v>
      </x:c>
      <x:c r="I1153" s="0" t="s">
        <x:v>298</x:v>
      </x:c>
      <x:c r="J1153" s="40">
        <x:f>ROUND(E1153* H1153,5)</x:f>
      </x:c>
      <x:c r="K1153" s="41" t="s"/>
    </x:row>
    <x:row r="1154" spans="1:27">
      <x:c r="D1154" s="42" t="s">
        <x:v>311</x:v>
      </x:c>
      <x:c r="E1154" s="41" t="s"/>
      <x:c r="H1154" s="41" t="s"/>
      <x:c r="K1154" s="39">
        <x:f>SUM(J1149:J1153)</x:f>
      </x:c>
    </x:row>
    <x:row r="1155" spans="1:27">
      <x:c r="D1155" s="42" t="s">
        <x:v>312</x:v>
      </x:c>
      <x:c r="E1155" s="41" t="s"/>
      <x:c r="H1155" s="41" t="s"/>
      <x:c r="K1155" s="43">
        <x:f>SUM(J1137:J1154)</x:f>
      </x:c>
    </x:row>
    <x:row r="1156" spans="1:27">
      <x:c r="D1156" s="42" t="s">
        <x:v>355</x:v>
      </x:c>
      <x:c r="E1156" s="41" t="s"/>
      <x:c r="H1156" s="41" t="n">
        <x:v>5</x:v>
      </x:c>
      <x:c r="I1156" s="0" t="s">
        <x:v>314</x:v>
      </x:c>
      <x:c r="K1156" s="39">
        <x:f>ROUND(H1156/100*K1155,5)</x:f>
      </x:c>
    </x:row>
    <x:row r="1157" spans="1:27">
      <x:c r="D1157" s="42" t="s">
        <x:v>315</x:v>
      </x:c>
      <x:c r="E1157" s="41" t="s"/>
      <x:c r="H1157" s="41" t="s"/>
      <x:c r="K1157" s="43">
        <x:f>SUM(K1155:K1156)</x:f>
      </x:c>
    </x:row>
    <x:row r="1159" spans="1:27" customFormat="1" ht="45" customHeight="1">
      <x:c r="A1159" s="31" t="s">
        <x:v>751</x:v>
      </x:c>
      <x:c r="B1159" s="31" t="s">
        <x:v>176</x:v>
      </x:c>
      <x:c r="C1159" s="32" t="s">
        <x:v>53</x:v>
      </x:c>
      <x:c r="D1159" s="33" t="s">
        <x:v>177</x:v>
      </x:c>
      <x:c r="E1159" s="32" t="s"/>
      <x:c r="F1159" s="32" t="s"/>
      <x:c r="G1159" s="32" t="s"/>
      <x:c r="H1159" s="34" t="s">
        <x:v>290</x:v>
      </x:c>
      <x:c r="I1159" s="35" t="n">
        <x:v>1</x:v>
      </x:c>
      <x:c r="J1159" s="36" t="s"/>
      <x:c r="K1159" s="37">
        <x:f>ROUND(K1172,2)</x:f>
      </x:c>
      <x:c r="L1159" s="33" t="s">
        <x:v>752</x:v>
      </x:c>
      <x:c r="M1159" s="32" t="s"/>
      <x:c r="N1159" s="32" t="s"/>
      <x:c r="O1159" s="32" t="s"/>
      <x:c r="P1159" s="32" t="s"/>
      <x:c r="Q1159" s="32" t="s"/>
      <x:c r="R1159" s="32" t="s"/>
      <x:c r="S1159" s="32" t="s"/>
      <x:c r="T1159" s="32" t="s"/>
      <x:c r="U1159" s="32" t="s"/>
      <x:c r="V1159" s="32" t="s"/>
      <x:c r="W1159" s="32" t="s"/>
      <x:c r="X1159" s="32" t="s"/>
      <x:c r="Y1159" s="32" t="s"/>
      <x:c r="Z1159" s="32" t="s"/>
      <x:c r="AA1159" s="32" t="s"/>
    </x:row>
    <x:row r="1160" spans="1:27">
      <x:c r="B1160" s="10" t="s">
        <x:v>292</x:v>
      </x:c>
    </x:row>
    <x:row r="1161" spans="1:27">
      <x:c r="B1161" s="0" t="s">
        <x:v>753</x:v>
      </x:c>
      <x:c r="C1161" s="0" t="s">
        <x:v>294</x:v>
      </x:c>
      <x:c r="D1161" s="0" t="s">
        <x:v>754</x:v>
      </x:c>
      <x:c r="E1161" s="38" t="n">
        <x:v>0.4</x:v>
      </x:c>
      <x:c r="F1161" s="0" t="s">
        <x:v>296</x:v>
      </x:c>
      <x:c r="G1161" s="0" t="s">
        <x:v>297</x:v>
      </x:c>
      <x:c r="H1161" s="39" t="n">
        <x:v>27.76</x:v>
      </x:c>
      <x:c r="I1161" s="0" t="s">
        <x:v>298</x:v>
      </x:c>
      <x:c r="J1161" s="40">
        <x:f>ROUND(E1161/I1159* H1161,5)</x:f>
      </x:c>
      <x:c r="K1161" s="41" t="s"/>
    </x:row>
    <x:row r="1162" spans="1:27">
      <x:c r="B1162" s="0" t="s">
        <x:v>755</x:v>
      </x:c>
      <x:c r="C1162" s="0" t="s">
        <x:v>294</x:v>
      </x:c>
      <x:c r="D1162" s="0" t="s">
        <x:v>756</x:v>
      </x:c>
      <x:c r="E1162" s="38" t="n">
        <x:v>0.8</x:v>
      </x:c>
      <x:c r="F1162" s="0" t="s">
        <x:v>296</x:v>
      </x:c>
      <x:c r="G1162" s="0" t="s">
        <x:v>297</x:v>
      </x:c>
      <x:c r="H1162" s="39" t="n">
        <x:v>23.17</x:v>
      </x:c>
      <x:c r="I1162" s="0" t="s">
        <x:v>298</x:v>
      </x:c>
      <x:c r="J1162" s="40">
        <x:f>ROUND(E1162/I1159* H1162,5)</x:f>
      </x:c>
      <x:c r="K1162" s="41" t="s"/>
    </x:row>
    <x:row r="1163" spans="1:27">
      <x:c r="D1163" s="42" t="s">
        <x:v>299</x:v>
      </x:c>
      <x:c r="E1163" s="41" t="s"/>
      <x:c r="H1163" s="41" t="s"/>
      <x:c r="K1163" s="39">
        <x:f>SUM(J1161:J1162)</x:f>
      </x:c>
    </x:row>
    <x:row r="1164" spans="1:27">
      <x:c r="B1164" s="10" t="s">
        <x:v>300</x:v>
      </x:c>
      <x:c r="E1164" s="41" t="s"/>
      <x:c r="H1164" s="41" t="s"/>
      <x:c r="K1164" s="41" t="s"/>
    </x:row>
    <x:row r="1165" spans="1:27">
      <x:c r="B1165" s="0" t="s">
        <x:v>757</x:v>
      </x:c>
      <x:c r="C1165" s="0" t="s">
        <x:v>294</x:v>
      </x:c>
      <x:c r="D1165" s="0" t="s">
        <x:v>758</x:v>
      </x:c>
      <x:c r="E1165" s="38" t="n">
        <x:v>0.4</x:v>
      </x:c>
      <x:c r="F1165" s="0" t="s">
        <x:v>296</x:v>
      </x:c>
      <x:c r="G1165" s="0" t="s">
        <x:v>297</x:v>
      </x:c>
      <x:c r="H1165" s="39" t="n">
        <x:v>58</x:v>
      </x:c>
      <x:c r="I1165" s="0" t="s">
        <x:v>298</x:v>
      </x:c>
      <x:c r="J1165" s="40">
        <x:f>ROUND(E1165/I1159* H1165,5)</x:f>
      </x:c>
      <x:c r="K1165" s="41" t="s"/>
    </x:row>
    <x:row r="1166" spans="1:27">
      <x:c r="D1166" s="42" t="s">
        <x:v>303</x:v>
      </x:c>
      <x:c r="E1166" s="41" t="s"/>
      <x:c r="H1166" s="41" t="s"/>
      <x:c r="K1166" s="39">
        <x:f>SUM(J1165:J1165)</x:f>
      </x:c>
    </x:row>
    <x:row r="1167" spans="1:27">
      <x:c r="B1167" s="10" t="s">
        <x:v>304</x:v>
      </x:c>
      <x:c r="E1167" s="41" t="s"/>
      <x:c r="H1167" s="41" t="s"/>
      <x:c r="K1167" s="41" t="s"/>
    </x:row>
    <x:row r="1168" spans="1:27">
      <x:c r="B1168" s="0" t="s">
        <x:v>759</x:v>
      </x:c>
      <x:c r="C1168" s="0" t="s">
        <x:v>53</x:v>
      </x:c>
      <x:c r="D1168" s="0" t="s">
        <x:v>760</x:v>
      </x:c>
      <x:c r="E1168" s="38" t="n">
        <x:v>1</x:v>
      </x:c>
      <x:c r="G1168" s="0" t="s">
        <x:v>297</x:v>
      </x:c>
      <x:c r="H1168" s="39" t="n">
        <x:v>2.52</x:v>
      </x:c>
      <x:c r="I1168" s="0" t="s">
        <x:v>298</x:v>
      </x:c>
      <x:c r="J1168" s="40">
        <x:f>ROUND(E1168* H1168,5)</x:f>
      </x:c>
      <x:c r="K1168" s="41" t="s"/>
    </x:row>
    <x:row r="1169" spans="1:27">
      <x:c r="D1169" s="42" t="s">
        <x:v>311</x:v>
      </x:c>
      <x:c r="E1169" s="41" t="s"/>
      <x:c r="H1169" s="41" t="s"/>
      <x:c r="K1169" s="39">
        <x:f>SUM(J1168:J1168)</x:f>
      </x:c>
    </x:row>
    <x:row r="1170" spans="1:27">
      <x:c r="D1170" s="42" t="s">
        <x:v>312</x:v>
      </x:c>
      <x:c r="E1170" s="41" t="s"/>
      <x:c r="H1170" s="41" t="s"/>
      <x:c r="K1170" s="43">
        <x:f>SUM(J1160:J1169)</x:f>
      </x:c>
    </x:row>
    <x:row r="1171" spans="1:27">
      <x:c r="D1171" s="42" t="s">
        <x:v>355</x:v>
      </x:c>
      <x:c r="E1171" s="41" t="s"/>
      <x:c r="H1171" s="41" t="n">
        <x:v>5</x:v>
      </x:c>
      <x:c r="I1171" s="0" t="s">
        <x:v>314</x:v>
      </x:c>
      <x:c r="K1171" s="39">
        <x:f>ROUND(H1171/100*K1170,5)</x:f>
      </x:c>
    </x:row>
    <x:row r="1172" spans="1:27">
      <x:c r="D1172" s="42" t="s">
        <x:v>315</x:v>
      </x:c>
      <x:c r="E1172" s="41" t="s"/>
      <x:c r="H1172" s="41" t="s"/>
      <x:c r="K1172" s="43">
        <x:f>SUM(K1170:K1171)</x:f>
      </x:c>
    </x:row>
    <x:row r="1174" spans="1:27" customFormat="1" ht="45" customHeight="1">
      <x:c r="A1174" s="31" t="s">
        <x:v>761</x:v>
      </x:c>
      <x:c r="B1174" s="31" t="s">
        <x:v>166</x:v>
      </x:c>
      <x:c r="C1174" s="32" t="s">
        <x:v>66</x:v>
      </x:c>
      <x:c r="D1174" s="33" t="s">
        <x:v>167</x:v>
      </x:c>
      <x:c r="E1174" s="32" t="s"/>
      <x:c r="F1174" s="32" t="s"/>
      <x:c r="G1174" s="32" t="s"/>
      <x:c r="H1174" s="34" t="s">
        <x:v>290</x:v>
      </x:c>
      <x:c r="I1174" s="35" t="n">
        <x:v>1</x:v>
      </x:c>
      <x:c r="J1174" s="36" t="s"/>
      <x:c r="K1174" s="37">
        <x:f>ROUND(K1183,2)</x:f>
      </x:c>
      <x:c r="L1174" s="33" t="s">
        <x:v>762</x:v>
      </x:c>
      <x:c r="M1174" s="32" t="s"/>
      <x:c r="N1174" s="32" t="s"/>
      <x:c r="O1174" s="32" t="s"/>
      <x:c r="P1174" s="32" t="s"/>
      <x:c r="Q1174" s="32" t="s"/>
      <x:c r="R1174" s="32" t="s"/>
      <x:c r="S1174" s="32" t="s"/>
      <x:c r="T1174" s="32" t="s"/>
      <x:c r="U1174" s="32" t="s"/>
      <x:c r="V1174" s="32" t="s"/>
      <x:c r="W1174" s="32" t="s"/>
      <x:c r="X1174" s="32" t="s"/>
      <x:c r="Y1174" s="32" t="s"/>
      <x:c r="Z1174" s="32" t="s"/>
      <x:c r="AA1174" s="32" t="s"/>
    </x:row>
    <x:row r="1175" spans="1:27">
      <x:c r="B1175" s="10" t="s">
        <x:v>292</x:v>
      </x:c>
    </x:row>
    <x:row r="1176" spans="1:27">
      <x:c r="B1176" s="0" t="s">
        <x:v>755</x:v>
      </x:c>
      <x:c r="C1176" s="0" t="s">
        <x:v>294</x:v>
      </x:c>
      <x:c r="D1176" s="0" t="s">
        <x:v>756</x:v>
      </x:c>
      <x:c r="E1176" s="38" t="n">
        <x:v>1</x:v>
      </x:c>
      <x:c r="F1176" s="0" t="s">
        <x:v>296</x:v>
      </x:c>
      <x:c r="G1176" s="0" t="s">
        <x:v>297</x:v>
      </x:c>
      <x:c r="H1176" s="39" t="n">
        <x:v>23.17</x:v>
      </x:c>
      <x:c r="I1176" s="0" t="s">
        <x:v>298</x:v>
      </x:c>
      <x:c r="J1176" s="40">
        <x:f>ROUND(E1176/I1174* H1176,5)</x:f>
      </x:c>
      <x:c r="K1176" s="41" t="s"/>
    </x:row>
    <x:row r="1177" spans="1:27">
      <x:c r="D1177" s="42" t="s">
        <x:v>299</x:v>
      </x:c>
      <x:c r="E1177" s="41" t="s"/>
      <x:c r="H1177" s="41" t="s"/>
      <x:c r="K1177" s="39">
        <x:f>SUM(J1176:J1176)</x:f>
      </x:c>
    </x:row>
    <x:row r="1178" spans="1:27">
      <x:c r="B1178" s="10" t="s">
        <x:v>304</x:v>
      </x:c>
      <x:c r="E1178" s="41" t="s"/>
      <x:c r="H1178" s="41" t="s"/>
      <x:c r="K1178" s="41" t="s"/>
    </x:row>
    <x:row r="1179" spans="1:27">
      <x:c r="B1179" s="0" t="s">
        <x:v>763</x:v>
      </x:c>
      <x:c r="C1179" s="0" t="s">
        <x:v>66</x:v>
      </x:c>
      <x:c r="D1179" s="0" t="s">
        <x:v>764</x:v>
      </x:c>
      <x:c r="E1179" s="38" t="n">
        <x:v>1</x:v>
      </x:c>
      <x:c r="G1179" s="0" t="s">
        <x:v>297</x:v>
      </x:c>
      <x:c r="H1179" s="39" t="n">
        <x:v>42.36</x:v>
      </x:c>
      <x:c r="I1179" s="0" t="s">
        <x:v>298</x:v>
      </x:c>
      <x:c r="J1179" s="40">
        <x:f>ROUND(E1179* H1179,5)</x:f>
      </x:c>
      <x:c r="K1179" s="41" t="s"/>
    </x:row>
    <x:row r="1180" spans="1:27">
      <x:c r="D1180" s="42" t="s">
        <x:v>311</x:v>
      </x:c>
      <x:c r="E1180" s="41" t="s"/>
      <x:c r="H1180" s="41" t="s"/>
      <x:c r="K1180" s="39">
        <x:f>SUM(J1179:J1179)</x:f>
      </x:c>
    </x:row>
    <x:row r="1181" spans="1:27">
      <x:c r="D1181" s="42" t="s">
        <x:v>312</x:v>
      </x:c>
      <x:c r="E1181" s="41" t="s"/>
      <x:c r="H1181" s="41" t="s"/>
      <x:c r="K1181" s="43">
        <x:f>SUM(J1175:J1180)</x:f>
      </x:c>
    </x:row>
    <x:row r="1182" spans="1:27">
      <x:c r="D1182" s="42" t="s">
        <x:v>355</x:v>
      </x:c>
      <x:c r="E1182" s="41" t="s"/>
      <x:c r="H1182" s="41" t="n">
        <x:v>5</x:v>
      </x:c>
      <x:c r="I1182" s="0" t="s">
        <x:v>314</x:v>
      </x:c>
      <x:c r="K1182" s="39">
        <x:f>ROUND(H1182/100*K1181,5)</x:f>
      </x:c>
    </x:row>
    <x:row r="1183" spans="1:27">
      <x:c r="D1183" s="42" t="s">
        <x:v>315</x:v>
      </x:c>
      <x:c r="E1183" s="41" t="s"/>
      <x:c r="H1183" s="41" t="s"/>
      <x:c r="K1183" s="43">
        <x:f>SUM(K1181:K1182)</x:f>
      </x:c>
    </x:row>
    <x:row r="1185" spans="1:27" customFormat="1" ht="45" customHeight="1">
      <x:c r="A1185" s="31" t="s">
        <x:v>765</x:v>
      </x:c>
      <x:c r="B1185" s="31" t="s">
        <x:v>168</x:v>
      </x:c>
      <x:c r="C1185" s="32" t="s">
        <x:v>66</x:v>
      </x:c>
      <x:c r="D1185" s="33" t="s">
        <x:v>169</x:v>
      </x:c>
      <x:c r="E1185" s="32" t="s"/>
      <x:c r="F1185" s="32" t="s"/>
      <x:c r="G1185" s="32" t="s"/>
      <x:c r="H1185" s="34" t="s">
        <x:v>290</x:v>
      </x:c>
      <x:c r="I1185" s="35" t="n">
        <x:v>1</x:v>
      </x:c>
      <x:c r="J1185" s="36" t="s"/>
      <x:c r="K1185" s="37">
        <x:f>ROUND(K1194,2)</x:f>
      </x:c>
      <x:c r="L1185" s="33" t="s">
        <x:v>766</x:v>
      </x:c>
      <x:c r="M1185" s="32" t="s"/>
      <x:c r="N1185" s="32" t="s"/>
      <x:c r="O1185" s="32" t="s"/>
      <x:c r="P1185" s="32" t="s"/>
      <x:c r="Q1185" s="32" t="s"/>
      <x:c r="R1185" s="32" t="s"/>
      <x:c r="S1185" s="32" t="s"/>
      <x:c r="T1185" s="32" t="s"/>
      <x:c r="U1185" s="32" t="s"/>
      <x:c r="V1185" s="32" t="s"/>
      <x:c r="W1185" s="32" t="s"/>
      <x:c r="X1185" s="32" t="s"/>
      <x:c r="Y1185" s="32" t="s"/>
      <x:c r="Z1185" s="32" t="s"/>
      <x:c r="AA1185" s="32" t="s"/>
    </x:row>
    <x:row r="1186" spans="1:27">
      <x:c r="B1186" s="10" t="s">
        <x:v>292</x:v>
      </x:c>
    </x:row>
    <x:row r="1187" spans="1:27">
      <x:c r="B1187" s="0" t="s">
        <x:v>755</x:v>
      </x:c>
      <x:c r="C1187" s="0" t="s">
        <x:v>294</x:v>
      </x:c>
      <x:c r="D1187" s="0" t="s">
        <x:v>756</x:v>
      </x:c>
      <x:c r="E1187" s="38" t="n">
        <x:v>1</x:v>
      </x:c>
      <x:c r="F1187" s="0" t="s">
        <x:v>296</x:v>
      </x:c>
      <x:c r="G1187" s="0" t="s">
        <x:v>297</x:v>
      </x:c>
      <x:c r="H1187" s="39" t="n">
        <x:v>23.17</x:v>
      </x:c>
      <x:c r="I1187" s="0" t="s">
        <x:v>298</x:v>
      </x:c>
      <x:c r="J1187" s="40">
        <x:f>ROUND(E1187/I1185* H1187,5)</x:f>
      </x:c>
      <x:c r="K1187" s="41" t="s"/>
    </x:row>
    <x:row r="1188" spans="1:27">
      <x:c r="D1188" s="42" t="s">
        <x:v>299</x:v>
      </x:c>
      <x:c r="E1188" s="41" t="s"/>
      <x:c r="H1188" s="41" t="s"/>
      <x:c r="K1188" s="39">
        <x:f>SUM(J1187:J1187)</x:f>
      </x:c>
    </x:row>
    <x:row r="1189" spans="1:27">
      <x:c r="B1189" s="10" t="s">
        <x:v>304</x:v>
      </x:c>
      <x:c r="E1189" s="41" t="s"/>
      <x:c r="H1189" s="41" t="s"/>
      <x:c r="K1189" s="41" t="s"/>
    </x:row>
    <x:row r="1190" spans="1:27">
      <x:c r="B1190" s="0" t="s">
        <x:v>767</x:v>
      </x:c>
      <x:c r="C1190" s="0" t="s">
        <x:v>66</x:v>
      </x:c>
      <x:c r="D1190" s="0" t="s">
        <x:v>768</x:v>
      </x:c>
      <x:c r="E1190" s="38" t="n">
        <x:v>1</x:v>
      </x:c>
      <x:c r="G1190" s="0" t="s">
        <x:v>297</x:v>
      </x:c>
      <x:c r="H1190" s="39" t="n">
        <x:v>76.9</x:v>
      </x:c>
      <x:c r="I1190" s="0" t="s">
        <x:v>298</x:v>
      </x:c>
      <x:c r="J1190" s="40">
        <x:f>ROUND(E1190* H1190,5)</x:f>
      </x:c>
      <x:c r="K1190" s="41" t="s"/>
    </x:row>
    <x:row r="1191" spans="1:27">
      <x:c r="D1191" s="42" t="s">
        <x:v>311</x:v>
      </x:c>
      <x:c r="E1191" s="41" t="s"/>
      <x:c r="H1191" s="41" t="s"/>
      <x:c r="K1191" s="39">
        <x:f>SUM(J1190:J1190)</x:f>
      </x:c>
    </x:row>
    <x:row r="1192" spans="1:27">
      <x:c r="D1192" s="42" t="s">
        <x:v>312</x:v>
      </x:c>
      <x:c r="E1192" s="41" t="s"/>
      <x:c r="H1192" s="41" t="s"/>
      <x:c r="K1192" s="43">
        <x:f>SUM(J1186:J1191)</x:f>
      </x:c>
    </x:row>
    <x:row r="1193" spans="1:27">
      <x:c r="D1193" s="42" t="s">
        <x:v>355</x:v>
      </x:c>
      <x:c r="E1193" s="41" t="s"/>
      <x:c r="H1193" s="41" t="n">
        <x:v>5</x:v>
      </x:c>
      <x:c r="I1193" s="0" t="s">
        <x:v>314</x:v>
      </x:c>
      <x:c r="K1193" s="39">
        <x:f>ROUND(H1193/100*K1192,5)</x:f>
      </x:c>
    </x:row>
    <x:row r="1194" spans="1:27">
      <x:c r="D1194" s="42" t="s">
        <x:v>315</x:v>
      </x:c>
      <x:c r="E1194" s="41" t="s"/>
      <x:c r="H1194" s="41" t="s"/>
      <x:c r="K1194" s="43">
        <x:f>SUM(K1192:K1193)</x:f>
      </x:c>
    </x:row>
    <x:row r="1196" spans="1:27" customFormat="1" ht="45" customHeight="1">
      <x:c r="A1196" s="31" t="s">
        <x:v>769</x:v>
      </x:c>
      <x:c r="B1196" s="31" t="s">
        <x:v>170</x:v>
      </x:c>
      <x:c r="C1196" s="32" t="s">
        <x:v>53</x:v>
      </x:c>
      <x:c r="D1196" s="33" t="s">
        <x:v>171</x:v>
      </x:c>
      <x:c r="E1196" s="32" t="s"/>
      <x:c r="F1196" s="32" t="s"/>
      <x:c r="G1196" s="32" t="s"/>
      <x:c r="H1196" s="34" t="s">
        <x:v>290</x:v>
      </x:c>
      <x:c r="I1196" s="35" t="n">
        <x:v>1</x:v>
      </x:c>
      <x:c r="J1196" s="36" t="s"/>
      <x:c r="K1196" s="37">
        <x:f>ROUND(K1209,2)</x:f>
      </x:c>
      <x:c r="L1196" s="33" t="s">
        <x:v>770</x:v>
      </x:c>
      <x:c r="M1196" s="32" t="s"/>
      <x:c r="N1196" s="32" t="s"/>
      <x:c r="O1196" s="32" t="s"/>
      <x:c r="P1196" s="32" t="s"/>
      <x:c r="Q1196" s="32" t="s"/>
      <x:c r="R1196" s="32" t="s"/>
      <x:c r="S1196" s="32" t="s"/>
      <x:c r="T1196" s="32" t="s"/>
      <x:c r="U1196" s="32" t="s"/>
      <x:c r="V1196" s="32" t="s"/>
      <x:c r="W1196" s="32" t="s"/>
      <x:c r="X1196" s="32" t="s"/>
      <x:c r="Y1196" s="32" t="s"/>
      <x:c r="Z1196" s="32" t="s"/>
      <x:c r="AA1196" s="32" t="s"/>
    </x:row>
    <x:row r="1197" spans="1:27">
      <x:c r="B1197" s="10" t="s">
        <x:v>292</x:v>
      </x:c>
    </x:row>
    <x:row r="1198" spans="1:27">
      <x:c r="B1198" s="0" t="s">
        <x:v>753</x:v>
      </x:c>
      <x:c r="C1198" s="0" t="s">
        <x:v>294</x:v>
      </x:c>
      <x:c r="D1198" s="0" t="s">
        <x:v>754</x:v>
      </x:c>
      <x:c r="E1198" s="38" t="n">
        <x:v>0.065</x:v>
      </x:c>
      <x:c r="F1198" s="0" t="s">
        <x:v>296</x:v>
      </x:c>
      <x:c r="G1198" s="0" t="s">
        <x:v>297</x:v>
      </x:c>
      <x:c r="H1198" s="39" t="n">
        <x:v>27.76</x:v>
      </x:c>
      <x:c r="I1198" s="0" t="s">
        <x:v>298</x:v>
      </x:c>
      <x:c r="J1198" s="40">
        <x:f>ROUND(E1198/I1196* H1198,5)</x:f>
      </x:c>
      <x:c r="K1198" s="41" t="s"/>
    </x:row>
    <x:row r="1199" spans="1:27">
      <x:c r="B1199" s="0" t="s">
        <x:v>755</x:v>
      </x:c>
      <x:c r="C1199" s="0" t="s">
        <x:v>294</x:v>
      </x:c>
      <x:c r="D1199" s="0" t="s">
        <x:v>756</x:v>
      </x:c>
      <x:c r="E1199" s="38" t="n">
        <x:v>0.1</x:v>
      </x:c>
      <x:c r="F1199" s="0" t="s">
        <x:v>296</x:v>
      </x:c>
      <x:c r="G1199" s="0" t="s">
        <x:v>297</x:v>
      </x:c>
      <x:c r="H1199" s="39" t="n">
        <x:v>23.17</x:v>
      </x:c>
      <x:c r="I1199" s="0" t="s">
        <x:v>298</x:v>
      </x:c>
      <x:c r="J1199" s="40">
        <x:f>ROUND(E1199/I1196* H1199,5)</x:f>
      </x:c>
      <x:c r="K1199" s="41" t="s"/>
    </x:row>
    <x:row r="1200" spans="1:27">
      <x:c r="D1200" s="42" t="s">
        <x:v>299</x:v>
      </x:c>
      <x:c r="E1200" s="41" t="s"/>
      <x:c r="H1200" s="41" t="s"/>
      <x:c r="K1200" s="39">
        <x:f>SUM(J1198:J1199)</x:f>
      </x:c>
    </x:row>
    <x:row r="1201" spans="1:27">
      <x:c r="B1201" s="10" t="s">
        <x:v>300</x:v>
      </x:c>
      <x:c r="E1201" s="41" t="s"/>
      <x:c r="H1201" s="41" t="s"/>
      <x:c r="K1201" s="41" t="s"/>
    </x:row>
    <x:row r="1202" spans="1:27">
      <x:c r="B1202" s="0" t="s">
        <x:v>771</x:v>
      </x:c>
      <x:c r="C1202" s="0" t="s">
        <x:v>294</x:v>
      </x:c>
      <x:c r="D1202" s="0" t="s">
        <x:v>772</x:v>
      </x:c>
      <x:c r="E1202" s="38" t="n">
        <x:v>0.04</x:v>
      </x:c>
      <x:c r="F1202" s="0" t="s">
        <x:v>296</x:v>
      </x:c>
      <x:c r="G1202" s="0" t="s">
        <x:v>297</x:v>
      </x:c>
      <x:c r="H1202" s="39" t="n">
        <x:v>43.28</x:v>
      </x:c>
      <x:c r="I1202" s="0" t="s">
        <x:v>298</x:v>
      </x:c>
      <x:c r="J1202" s="40">
        <x:f>ROUND(E1202/I1196* H1202,5)</x:f>
      </x:c>
      <x:c r="K1202" s="41" t="s"/>
    </x:row>
    <x:row r="1203" spans="1:27">
      <x:c r="D1203" s="42" t="s">
        <x:v>303</x:v>
      </x:c>
      <x:c r="E1203" s="41" t="s"/>
      <x:c r="H1203" s="41" t="s"/>
      <x:c r="K1203" s="39">
        <x:f>SUM(J1202:J1202)</x:f>
      </x:c>
    </x:row>
    <x:row r="1204" spans="1:27">
      <x:c r="B1204" s="10" t="s">
        <x:v>304</x:v>
      </x:c>
      <x:c r="E1204" s="41" t="s"/>
      <x:c r="H1204" s="41" t="s"/>
      <x:c r="K1204" s="41" t="s"/>
    </x:row>
    <x:row r="1205" spans="1:27">
      <x:c r="B1205" s="0" t="s">
        <x:v>773</x:v>
      </x:c>
      <x:c r="C1205" s="0" t="s">
        <x:v>53</x:v>
      </x:c>
      <x:c r="D1205" s="0" t="s">
        <x:v>774</x:v>
      </x:c>
      <x:c r="E1205" s="38" t="n">
        <x:v>1</x:v>
      </x:c>
      <x:c r="G1205" s="0" t="s">
        <x:v>297</x:v>
      </x:c>
      <x:c r="H1205" s="39" t="n">
        <x:v>5.69</x:v>
      </x:c>
      <x:c r="I1205" s="0" t="s">
        <x:v>298</x:v>
      </x:c>
      <x:c r="J1205" s="40">
        <x:f>ROUND(E1205* H1205,5)</x:f>
      </x:c>
      <x:c r="K1205" s="41" t="s"/>
    </x:row>
    <x:row r="1206" spans="1:27">
      <x:c r="D1206" s="42" t="s">
        <x:v>311</x:v>
      </x:c>
      <x:c r="E1206" s="41" t="s"/>
      <x:c r="H1206" s="41" t="s"/>
      <x:c r="K1206" s="39">
        <x:f>SUM(J1205:J1205)</x:f>
      </x:c>
    </x:row>
    <x:row r="1207" spans="1:27">
      <x:c r="D1207" s="42" t="s">
        <x:v>312</x:v>
      </x:c>
      <x:c r="E1207" s="41" t="s"/>
      <x:c r="H1207" s="41" t="s"/>
      <x:c r="K1207" s="43">
        <x:f>SUM(J1197:J1206)</x:f>
      </x:c>
    </x:row>
    <x:row r="1208" spans="1:27">
      <x:c r="D1208" s="42" t="s">
        <x:v>355</x:v>
      </x:c>
      <x:c r="E1208" s="41" t="s"/>
      <x:c r="H1208" s="41" t="n">
        <x:v>5</x:v>
      </x:c>
      <x:c r="I1208" s="0" t="s">
        <x:v>314</x:v>
      </x:c>
      <x:c r="K1208" s="39">
        <x:f>ROUND(H1208/100*K1207,5)</x:f>
      </x:c>
    </x:row>
    <x:row r="1209" spans="1:27">
      <x:c r="D1209" s="42" t="s">
        <x:v>315</x:v>
      </x:c>
      <x:c r="E1209" s="41" t="s"/>
      <x:c r="H1209" s="41" t="s"/>
      <x:c r="K1209" s="43">
        <x:f>SUM(K1207:K1208)</x:f>
      </x:c>
    </x:row>
    <x:row r="1211" spans="1:27" customFormat="1" ht="45" customHeight="1">
      <x:c r="A1211" s="31" t="s">
        <x:v>775</x:v>
      </x:c>
      <x:c r="B1211" s="31" t="s">
        <x:v>172</x:v>
      </x:c>
      <x:c r="C1211" s="32" t="s">
        <x:v>66</x:v>
      </x:c>
      <x:c r="D1211" s="33" t="s">
        <x:v>173</x:v>
      </x:c>
      <x:c r="E1211" s="32" t="s"/>
      <x:c r="F1211" s="32" t="s"/>
      <x:c r="G1211" s="32" t="s"/>
      <x:c r="H1211" s="34" t="s">
        <x:v>290</x:v>
      </x:c>
      <x:c r="I1211" s="35" t="n">
        <x:v>1</x:v>
      </x:c>
      <x:c r="J1211" s="36" t="s"/>
      <x:c r="K1211" s="37">
        <x:f>ROUND(K1220,2)</x:f>
      </x:c>
      <x:c r="L1211" s="33" t="s">
        <x:v>776</x:v>
      </x:c>
      <x:c r="M1211" s="32" t="s"/>
      <x:c r="N1211" s="32" t="s"/>
      <x:c r="O1211" s="32" t="s"/>
      <x:c r="P1211" s="32" t="s"/>
      <x:c r="Q1211" s="32" t="s"/>
      <x:c r="R1211" s="32" t="s"/>
      <x:c r="S1211" s="32" t="s"/>
      <x:c r="T1211" s="32" t="s"/>
      <x:c r="U1211" s="32" t="s"/>
      <x:c r="V1211" s="32" t="s"/>
      <x:c r="W1211" s="32" t="s"/>
      <x:c r="X1211" s="32" t="s"/>
      <x:c r="Y1211" s="32" t="s"/>
      <x:c r="Z1211" s="32" t="s"/>
      <x:c r="AA1211" s="32" t="s"/>
    </x:row>
    <x:row r="1212" spans="1:27">
      <x:c r="B1212" s="10" t="s">
        <x:v>292</x:v>
      </x:c>
    </x:row>
    <x:row r="1213" spans="1:27">
      <x:c r="B1213" s="0" t="s">
        <x:v>755</x:v>
      </x:c>
      <x:c r="C1213" s="0" t="s">
        <x:v>294</x:v>
      </x:c>
      <x:c r="D1213" s="0" t="s">
        <x:v>756</x:v>
      </x:c>
      <x:c r="E1213" s="38" t="n">
        <x:v>0.015</x:v>
      </x:c>
      <x:c r="F1213" s="0" t="s">
        <x:v>296</x:v>
      </x:c>
      <x:c r="G1213" s="0" t="s">
        <x:v>297</x:v>
      </x:c>
      <x:c r="H1213" s="39" t="n">
        <x:v>23.17</x:v>
      </x:c>
      <x:c r="I1213" s="0" t="s">
        <x:v>298</x:v>
      </x:c>
      <x:c r="J1213" s="40">
        <x:f>ROUND(E1213/I1211* H1213,5)</x:f>
      </x:c>
      <x:c r="K1213" s="41" t="s"/>
    </x:row>
    <x:row r="1214" spans="1:27">
      <x:c r="D1214" s="42" t="s">
        <x:v>299</x:v>
      </x:c>
      <x:c r="E1214" s="41" t="s"/>
      <x:c r="H1214" s="41" t="s"/>
      <x:c r="K1214" s="39">
        <x:f>SUM(J1213:J1213)</x:f>
      </x:c>
    </x:row>
    <x:row r="1215" spans="1:27">
      <x:c r="B1215" s="10" t="s">
        <x:v>304</x:v>
      </x:c>
      <x:c r="E1215" s="41" t="s"/>
      <x:c r="H1215" s="41" t="s"/>
      <x:c r="K1215" s="41" t="s"/>
    </x:row>
    <x:row r="1216" spans="1:27">
      <x:c r="B1216" s="0" t="s">
        <x:v>777</x:v>
      </x:c>
      <x:c r="C1216" s="0" t="s">
        <x:v>66</x:v>
      </x:c>
      <x:c r="D1216" s="0" t="s">
        <x:v>778</x:v>
      </x:c>
      <x:c r="E1216" s="38" t="n">
        <x:v>1</x:v>
      </x:c>
      <x:c r="G1216" s="0" t="s">
        <x:v>297</x:v>
      </x:c>
      <x:c r="H1216" s="39" t="n">
        <x:v>4.08</x:v>
      </x:c>
      <x:c r="I1216" s="0" t="s">
        <x:v>298</x:v>
      </x:c>
      <x:c r="J1216" s="40">
        <x:f>ROUND(E1216* H1216,5)</x:f>
      </x:c>
      <x:c r="K1216" s="41" t="s"/>
    </x:row>
    <x:row r="1217" spans="1:27">
      <x:c r="D1217" s="42" t="s">
        <x:v>311</x:v>
      </x:c>
      <x:c r="E1217" s="41" t="s"/>
      <x:c r="H1217" s="41" t="s"/>
      <x:c r="K1217" s="39">
        <x:f>SUM(J1216:J1216)</x:f>
      </x:c>
    </x:row>
    <x:row r="1218" spans="1:27">
      <x:c r="D1218" s="42" t="s">
        <x:v>312</x:v>
      </x:c>
      <x:c r="E1218" s="41" t="s"/>
      <x:c r="H1218" s="41" t="s"/>
      <x:c r="K1218" s="43">
        <x:f>SUM(J1212:J1217)</x:f>
      </x:c>
    </x:row>
    <x:row r="1219" spans="1:27">
      <x:c r="D1219" s="42" t="s">
        <x:v>355</x:v>
      </x:c>
      <x:c r="E1219" s="41" t="s"/>
      <x:c r="H1219" s="41" t="n">
        <x:v>5</x:v>
      </x:c>
      <x:c r="I1219" s="0" t="s">
        <x:v>314</x:v>
      </x:c>
      <x:c r="K1219" s="39">
        <x:f>ROUND(H1219/100*K1218,5)</x:f>
      </x:c>
    </x:row>
    <x:row r="1220" spans="1:27">
      <x:c r="D1220" s="42" t="s">
        <x:v>315</x:v>
      </x:c>
      <x:c r="E1220" s="41" t="s"/>
      <x:c r="H1220" s="41" t="s"/>
      <x:c r="K1220" s="43">
        <x:f>SUM(K1218:K1219)</x:f>
      </x:c>
    </x:row>
    <x:row r="1222" spans="1:27" customFormat="1" ht="45" customHeight="1">
      <x:c r="A1222" s="31" t="s">
        <x:v>779</x:v>
      </x:c>
      <x:c r="B1222" s="31" t="s">
        <x:v>174</x:v>
      </x:c>
      <x:c r="C1222" s="32" t="s">
        <x:v>66</x:v>
      </x:c>
      <x:c r="D1222" s="33" t="s">
        <x:v>175</x:v>
      </x:c>
      <x:c r="E1222" s="32" t="s"/>
      <x:c r="F1222" s="32" t="s"/>
      <x:c r="G1222" s="32" t="s"/>
      <x:c r="H1222" s="34" t="s">
        <x:v>290</x:v>
      </x:c>
      <x:c r="I1222" s="35" t="n">
        <x:v>1</x:v>
      </x:c>
      <x:c r="J1222" s="36" t="s"/>
      <x:c r="K1222" s="37">
        <x:f>ROUND(K1231,2)</x:f>
      </x:c>
      <x:c r="L1222" s="33" t="s">
        <x:v>780</x:v>
      </x:c>
      <x:c r="M1222" s="32" t="s"/>
      <x:c r="N1222" s="32" t="s"/>
      <x:c r="O1222" s="32" t="s"/>
      <x:c r="P1222" s="32" t="s"/>
      <x:c r="Q1222" s="32" t="s"/>
      <x:c r="R1222" s="32" t="s"/>
      <x:c r="S1222" s="32" t="s"/>
      <x:c r="T1222" s="32" t="s"/>
      <x:c r="U1222" s="32" t="s"/>
      <x:c r="V1222" s="32" t="s"/>
      <x:c r="W1222" s="32" t="s"/>
      <x:c r="X1222" s="32" t="s"/>
      <x:c r="Y1222" s="32" t="s"/>
      <x:c r="Z1222" s="32" t="s"/>
      <x:c r="AA1222" s="32" t="s"/>
    </x:row>
    <x:row r="1223" spans="1:27">
      <x:c r="B1223" s="10" t="s">
        <x:v>292</x:v>
      </x:c>
    </x:row>
    <x:row r="1224" spans="1:27">
      <x:c r="B1224" s="0" t="s">
        <x:v>755</x:v>
      </x:c>
      <x:c r="C1224" s="0" t="s">
        <x:v>294</x:v>
      </x:c>
      <x:c r="D1224" s="0" t="s">
        <x:v>756</x:v>
      </x:c>
      <x:c r="E1224" s="38" t="n">
        <x:v>0.05</x:v>
      </x:c>
      <x:c r="F1224" s="0" t="s">
        <x:v>296</x:v>
      </x:c>
      <x:c r="G1224" s="0" t="s">
        <x:v>297</x:v>
      </x:c>
      <x:c r="H1224" s="39" t="n">
        <x:v>23.17</x:v>
      </x:c>
      <x:c r="I1224" s="0" t="s">
        <x:v>298</x:v>
      </x:c>
      <x:c r="J1224" s="40">
        <x:f>ROUND(E1224/I1222* H1224,5)</x:f>
      </x:c>
      <x:c r="K1224" s="41" t="s"/>
    </x:row>
    <x:row r="1225" spans="1:27">
      <x:c r="D1225" s="42" t="s">
        <x:v>299</x:v>
      </x:c>
      <x:c r="E1225" s="41" t="s"/>
      <x:c r="H1225" s="41" t="s"/>
      <x:c r="K1225" s="39">
        <x:f>SUM(J1224:J1224)</x:f>
      </x:c>
    </x:row>
    <x:row r="1226" spans="1:27">
      <x:c r="B1226" s="10" t="s">
        <x:v>304</x:v>
      </x:c>
      <x:c r="E1226" s="41" t="s"/>
      <x:c r="H1226" s="41" t="s"/>
      <x:c r="K1226" s="41" t="s"/>
    </x:row>
    <x:row r="1227" spans="1:27">
      <x:c r="B1227" s="0" t="s">
        <x:v>781</x:v>
      </x:c>
      <x:c r="C1227" s="0" t="s">
        <x:v>66</x:v>
      </x:c>
      <x:c r="D1227" s="0" t="s">
        <x:v>782</x:v>
      </x:c>
      <x:c r="E1227" s="38" t="n">
        <x:v>1</x:v>
      </x:c>
      <x:c r="G1227" s="0" t="s">
        <x:v>297</x:v>
      </x:c>
      <x:c r="H1227" s="39" t="n">
        <x:v>22.04</x:v>
      </x:c>
      <x:c r="I1227" s="0" t="s">
        <x:v>298</x:v>
      </x:c>
      <x:c r="J1227" s="40">
        <x:f>ROUND(E1227* H1227,5)</x:f>
      </x:c>
      <x:c r="K1227" s="41" t="s"/>
    </x:row>
    <x:row r="1228" spans="1:27">
      <x:c r="D1228" s="42" t="s">
        <x:v>311</x:v>
      </x:c>
      <x:c r="E1228" s="41" t="s"/>
      <x:c r="H1228" s="41" t="s"/>
      <x:c r="K1228" s="39">
        <x:f>SUM(J1227:J1227)</x:f>
      </x:c>
    </x:row>
    <x:row r="1229" spans="1:27">
      <x:c r="D1229" s="42" t="s">
        <x:v>312</x:v>
      </x:c>
      <x:c r="E1229" s="41" t="s"/>
      <x:c r="H1229" s="41" t="s"/>
      <x:c r="K1229" s="43">
        <x:f>SUM(J1223:J1228)</x:f>
      </x:c>
    </x:row>
    <x:row r="1230" spans="1:27">
      <x:c r="D1230" s="42" t="s">
        <x:v>355</x:v>
      </x:c>
      <x:c r="E1230" s="41" t="s"/>
      <x:c r="H1230" s="41" t="n">
        <x:v>5</x:v>
      </x:c>
      <x:c r="I1230" s="0" t="s">
        <x:v>314</x:v>
      </x:c>
      <x:c r="K1230" s="39">
        <x:f>ROUND(H1230/100*K1229,5)</x:f>
      </x:c>
    </x:row>
    <x:row r="1231" spans="1:27">
      <x:c r="D1231" s="42" t="s">
        <x:v>315</x:v>
      </x:c>
      <x:c r="E1231" s="41" t="s"/>
      <x:c r="H1231" s="41" t="s"/>
      <x:c r="K1231" s="43">
        <x:f>SUM(K1229:K1230)</x:f>
      </x:c>
    </x:row>
    <x:row r="1233" spans="1:27" customFormat="1" ht="45" customHeight="1">
      <x:c r="A1233" s="31" t="s">
        <x:v>783</x:v>
      </x:c>
      <x:c r="B1233" s="31" t="s">
        <x:v>184</x:v>
      </x:c>
      <x:c r="C1233" s="32" t="s">
        <x:v>9</x:v>
      </x:c>
      <x:c r="D1233" s="33" t="s">
        <x:v>185</x:v>
      </x:c>
      <x:c r="E1233" s="32" t="s"/>
      <x:c r="F1233" s="32" t="s"/>
      <x:c r="G1233" s="32" t="s"/>
      <x:c r="H1233" s="34" t="s">
        <x:v>290</x:v>
      </x:c>
      <x:c r="I1233" s="35" t="n">
        <x:v>1</x:v>
      </x:c>
      <x:c r="J1233" s="36" t="s"/>
      <x:c r="K1233" s="37">
        <x:f>ROUND(K1239,2)</x:f>
      </x:c>
      <x:c r="L1233" s="33" t="s">
        <x:v>784</x:v>
      </x:c>
      <x:c r="M1233" s="32" t="s"/>
      <x:c r="N1233" s="32" t="s"/>
      <x:c r="O1233" s="32" t="s"/>
      <x:c r="P1233" s="32" t="s"/>
      <x:c r="Q1233" s="32" t="s"/>
      <x:c r="R1233" s="32" t="s"/>
      <x:c r="S1233" s="32" t="s"/>
      <x:c r="T1233" s="32" t="s"/>
      <x:c r="U1233" s="32" t="s"/>
      <x:c r="V1233" s="32" t="s"/>
      <x:c r="W1233" s="32" t="s"/>
      <x:c r="X1233" s="32" t="s"/>
      <x:c r="Y1233" s="32" t="s"/>
      <x:c r="Z1233" s="32" t="s"/>
      <x:c r="AA1233" s="32" t="s"/>
    </x:row>
    <x:row r="1234" spans="1:27">
      <x:c r="B1234" s="10" t="s">
        <x:v>292</x:v>
      </x:c>
    </x:row>
    <x:row r="1235" spans="1:27">
      <x:c r="B1235" s="0" t="s">
        <x:v>376</x:v>
      </x:c>
      <x:c r="C1235" s="0" t="s">
        <x:v>294</x:v>
      </x:c>
      <x:c r="D1235" s="0" t="s">
        <x:v>364</x:v>
      </x:c>
      <x:c r="E1235" s="38" t="n">
        <x:v>1</x:v>
      </x:c>
      <x:c r="F1235" s="0" t="s">
        <x:v>296</x:v>
      </x:c>
      <x:c r="G1235" s="0" t="s">
        <x:v>297</x:v>
      </x:c>
      <x:c r="H1235" s="39" t="n">
        <x:v>23.17</x:v>
      </x:c>
      <x:c r="I1235" s="0" t="s">
        <x:v>298</x:v>
      </x:c>
      <x:c r="J1235" s="40">
        <x:f>ROUND(E1235/I1233* H1235,5)</x:f>
      </x:c>
      <x:c r="K1235" s="41" t="s"/>
    </x:row>
    <x:row r="1236" spans="1:27">
      <x:c r="D1236" s="42" t="s">
        <x:v>299</x:v>
      </x:c>
      <x:c r="E1236" s="41" t="s"/>
      <x:c r="H1236" s="41" t="s"/>
      <x:c r="K1236" s="39">
        <x:f>SUM(J1235:J1235)</x:f>
      </x:c>
    </x:row>
    <x:row r="1237" spans="1:27">
      <x:c r="D1237" s="42" t="s">
        <x:v>312</x:v>
      </x:c>
      <x:c r="E1237" s="41" t="s"/>
      <x:c r="H1237" s="41" t="s"/>
      <x:c r="K1237" s="43">
        <x:f>SUM(J1234:J1236)</x:f>
      </x:c>
    </x:row>
    <x:row r="1238" spans="1:27">
      <x:c r="D1238" s="42" t="s">
        <x:v>355</x:v>
      </x:c>
      <x:c r="E1238" s="41" t="s"/>
      <x:c r="H1238" s="41" t="n">
        <x:v>5</x:v>
      </x:c>
      <x:c r="I1238" s="0" t="s">
        <x:v>314</x:v>
      </x:c>
      <x:c r="K1238" s="39">
        <x:f>ROUND(H1238/100*K1237,5)</x:f>
      </x:c>
    </x:row>
    <x:row r="1239" spans="1:27">
      <x:c r="D1239" s="42" t="s">
        <x:v>315</x:v>
      </x:c>
      <x:c r="E1239" s="41" t="s"/>
      <x:c r="H1239" s="41" t="s"/>
      <x:c r="K1239" s="43">
        <x:f>SUM(K1237:K1238)</x:f>
      </x:c>
    </x:row>
    <x:row r="1241" spans="1:27" customFormat="1" ht="45" customHeight="1">
      <x:c r="A1241" s="31" t="s">
        <x:v>785</x:v>
      </x:c>
      <x:c r="B1241" s="31" t="s">
        <x:v>186</x:v>
      </x:c>
      <x:c r="C1241" s="32" t="s">
        <x:v>9</x:v>
      </x:c>
      <x:c r="D1241" s="33" t="s">
        <x:v>187</x:v>
      </x:c>
      <x:c r="E1241" s="32" t="s"/>
      <x:c r="F1241" s="32" t="s"/>
      <x:c r="G1241" s="32" t="s"/>
      <x:c r="H1241" s="34" t="s">
        <x:v>290</x:v>
      </x:c>
      <x:c r="I1241" s="35" t="n">
        <x:v>1</x:v>
      </x:c>
      <x:c r="J1241" s="36" t="s"/>
      <x:c r="K1241" s="37">
        <x:f>ROUND(K1247,2)</x:f>
      </x:c>
      <x:c r="L1241" s="33" t="s">
        <x:v>786</x:v>
      </x:c>
      <x:c r="M1241" s="32" t="s"/>
      <x:c r="N1241" s="32" t="s"/>
      <x:c r="O1241" s="32" t="s"/>
      <x:c r="P1241" s="32" t="s"/>
      <x:c r="Q1241" s="32" t="s"/>
      <x:c r="R1241" s="32" t="s"/>
      <x:c r="S1241" s="32" t="s"/>
      <x:c r="T1241" s="32" t="s"/>
      <x:c r="U1241" s="32" t="s"/>
      <x:c r="V1241" s="32" t="s"/>
      <x:c r="W1241" s="32" t="s"/>
      <x:c r="X1241" s="32" t="s"/>
      <x:c r="Y1241" s="32" t="s"/>
      <x:c r="Z1241" s="32" t="s"/>
      <x:c r="AA1241" s="32" t="s"/>
    </x:row>
    <x:row r="1242" spans="1:27">
      <x:c r="B1242" s="10" t="s">
        <x:v>300</x:v>
      </x:c>
    </x:row>
    <x:row r="1243" spans="1:27">
      <x:c r="B1243" s="0" t="s">
        <x:v>426</x:v>
      </x:c>
      <x:c r="C1243" s="0" t="s">
        <x:v>9</x:v>
      </x:c>
      <x:c r="D1243" s="0" t="s">
        <x:v>427</x:v>
      </x:c>
      <x:c r="E1243" s="38" t="n">
        <x:v>1</x:v>
      </x:c>
      <x:c r="F1243" s="0" t="s">
        <x:v>296</x:v>
      </x:c>
      <x:c r="G1243" s="0" t="s">
        <x:v>297</x:v>
      </x:c>
      <x:c r="H1243" s="39" t="n">
        <x:v>23.18</x:v>
      </x:c>
      <x:c r="I1243" s="0" t="s">
        <x:v>298</x:v>
      </x:c>
      <x:c r="J1243" s="40">
        <x:f>ROUND(E1243/I1241* H1243,5)</x:f>
      </x:c>
      <x:c r="K1243" s="41" t="s"/>
    </x:row>
    <x:row r="1244" spans="1:27">
      <x:c r="D1244" s="42" t="s">
        <x:v>303</x:v>
      </x:c>
      <x:c r="E1244" s="41" t="s"/>
      <x:c r="H1244" s="41" t="s"/>
      <x:c r="K1244" s="39">
        <x:f>SUM(J1243:J1243)</x:f>
      </x:c>
    </x:row>
    <x:row r="1245" spans="1:27">
      <x:c r="D1245" s="42" t="s">
        <x:v>312</x:v>
      </x:c>
      <x:c r="E1245" s="41" t="s"/>
      <x:c r="H1245" s="41" t="s"/>
      <x:c r="K1245" s="43">
        <x:f>SUM(J1242:J1244)</x:f>
      </x:c>
    </x:row>
    <x:row r="1246" spans="1:27">
      <x:c r="D1246" s="42" t="s">
        <x:v>355</x:v>
      </x:c>
      <x:c r="E1246" s="41" t="s"/>
      <x:c r="H1246" s="41" t="n">
        <x:v>5</x:v>
      </x:c>
      <x:c r="I1246" s="0" t="s">
        <x:v>314</x:v>
      </x:c>
      <x:c r="K1246" s="39">
        <x:f>ROUND(H1246/100*K1245,5)</x:f>
      </x:c>
    </x:row>
    <x:row r="1247" spans="1:27">
      <x:c r="D1247" s="42" t="s">
        <x:v>315</x:v>
      </x:c>
      <x:c r="E1247" s="41" t="s"/>
      <x:c r="H1247" s="41" t="s"/>
      <x:c r="K1247" s="43">
        <x:f>SUM(K1245:K1246)</x:f>
      </x:c>
    </x:row>
    <x:row r="1249" spans="1:27" customFormat="1" ht="45" customHeight="1">
      <x:c r="A1249" s="31" t="s">
        <x:v>787</x:v>
      </x:c>
      <x:c r="B1249" s="31" t="s">
        <x:v>27</x:v>
      </x:c>
      <x:c r="C1249" s="32" t="s">
        <x:v>9</x:v>
      </x:c>
      <x:c r="D1249" s="33" t="s">
        <x:v>28</x:v>
      </x:c>
      <x:c r="E1249" s="32" t="s"/>
      <x:c r="F1249" s="32" t="s"/>
      <x:c r="G1249" s="32" t="s"/>
      <x:c r="H1249" s="34" t="s">
        <x:v>290</x:v>
      </x:c>
      <x:c r="I1249" s="35" t="n">
        <x:v>0.681</x:v>
      </x:c>
      <x:c r="J1249" s="36" t="s"/>
      <x:c r="K1249" s="37">
        <x:f>ROUND(K1258,2)</x:f>
      </x:c>
      <x:c r="L1249" s="33" t="s">
        <x:v>788</x:v>
      </x:c>
      <x:c r="M1249" s="32" t="s"/>
      <x:c r="N1249" s="32" t="s"/>
      <x:c r="O1249" s="32" t="s"/>
      <x:c r="P1249" s="32" t="s"/>
      <x:c r="Q1249" s="32" t="s"/>
      <x:c r="R1249" s="32" t="s"/>
      <x:c r="S1249" s="32" t="s"/>
      <x:c r="T1249" s="32" t="s"/>
      <x:c r="U1249" s="32" t="s"/>
      <x:c r="V1249" s="32" t="s"/>
      <x:c r="W1249" s="32" t="s"/>
      <x:c r="X1249" s="32" t="s"/>
      <x:c r="Y1249" s="32" t="s"/>
      <x:c r="Z1249" s="32" t="s"/>
      <x:c r="AA1249" s="32" t="s"/>
    </x:row>
    <x:row r="1250" spans="1:27">
      <x:c r="B1250" s="10" t="s">
        <x:v>300</x:v>
      </x:c>
    </x:row>
    <x:row r="1251" spans="1:27">
      <x:c r="B1251" s="0" t="s">
        <x:v>731</x:v>
      </x:c>
      <x:c r="C1251" s="0" t="s">
        <x:v>294</x:v>
      </x:c>
      <x:c r="D1251" s="0" t="s">
        <x:v>732</x:v>
      </x:c>
      <x:c r="E1251" s="38" t="n">
        <x:v>0.066</x:v>
      </x:c>
      <x:c r="F1251" s="0" t="s">
        <x:v>296</x:v>
      </x:c>
      <x:c r="G1251" s="0" t="s">
        <x:v>297</x:v>
      </x:c>
      <x:c r="H1251" s="39" t="n">
        <x:v>40</x:v>
      </x:c>
      <x:c r="I1251" s="0" t="s">
        <x:v>298</x:v>
      </x:c>
      <x:c r="J1251" s="40">
        <x:f>ROUND(E1251/I1249* H1251,5)</x:f>
      </x:c>
      <x:c r="K1251" s="41" t="s"/>
    </x:row>
    <x:row r="1252" spans="1:27">
      <x:c r="D1252" s="42" t="s">
        <x:v>303</x:v>
      </x:c>
      <x:c r="E1252" s="41" t="s"/>
      <x:c r="H1252" s="41" t="s"/>
      <x:c r="K1252" s="39">
        <x:f>SUM(J1251:J1251)</x:f>
      </x:c>
    </x:row>
    <x:row r="1253" spans="1:27">
      <x:c r="B1253" s="10" t="s">
        <x:v>304</x:v>
      </x:c>
      <x:c r="E1253" s="41" t="s"/>
      <x:c r="H1253" s="41" t="s"/>
      <x:c r="K1253" s="41" t="s"/>
    </x:row>
    <x:row r="1254" spans="1:27">
      <x:c r="B1254" s="0" t="s">
        <x:v>789</x:v>
      </x:c>
      <x:c r="C1254" s="0" t="s">
        <x:v>9</x:v>
      </x:c>
      <x:c r="D1254" s="0" t="s">
        <x:v>790</x:v>
      </x:c>
      <x:c r="E1254" s="38" t="n">
        <x:v>1.2</x:v>
      </x:c>
      <x:c r="G1254" s="0" t="s">
        <x:v>297</x:v>
      </x:c>
      <x:c r="H1254" s="39" t="n">
        <x:v>0.4</x:v>
      </x:c>
      <x:c r="I1254" s="0" t="s">
        <x:v>298</x:v>
      </x:c>
      <x:c r="J1254" s="40">
        <x:f>ROUND(E1254* H1254,5)</x:f>
      </x:c>
      <x:c r="K1254" s="41" t="s"/>
    </x:row>
    <x:row r="1255" spans="1:27">
      <x:c r="D1255" s="42" t="s">
        <x:v>311</x:v>
      </x:c>
      <x:c r="E1255" s="41" t="s"/>
      <x:c r="H1255" s="41" t="s"/>
      <x:c r="K1255" s="39">
        <x:f>SUM(J1254:J1254)</x:f>
      </x:c>
    </x:row>
    <x:row r="1256" spans="1:27">
      <x:c r="D1256" s="42" t="s">
        <x:v>312</x:v>
      </x:c>
      <x:c r="E1256" s="41" t="s"/>
      <x:c r="H1256" s="41" t="s"/>
      <x:c r="K1256" s="43">
        <x:f>SUM(J1250:J1255)</x:f>
      </x:c>
    </x:row>
    <x:row r="1257" spans="1:27">
      <x:c r="D1257" s="42" t="s">
        <x:v>355</x:v>
      </x:c>
      <x:c r="E1257" s="41" t="s"/>
      <x:c r="H1257" s="41" t="n">
        <x:v>5</x:v>
      </x:c>
      <x:c r="I1257" s="0" t="s">
        <x:v>314</x:v>
      </x:c>
      <x:c r="K1257" s="39">
        <x:f>ROUND(H1257/100*K1256,5)</x:f>
      </x:c>
    </x:row>
    <x:row r="1258" spans="1:27">
      <x:c r="D1258" s="42" t="s">
        <x:v>315</x:v>
      </x:c>
      <x:c r="E1258" s="41" t="s"/>
      <x:c r="H1258" s="41" t="s"/>
      <x:c r="K1258" s="43">
        <x:f>SUM(K1256:K1257)</x:f>
      </x:c>
    </x:row>
    <x:row r="1260" spans="1:27" customFormat="1" ht="45" customHeight="1">
      <x:c r="A1260" s="31" t="s">
        <x:v>791</x:v>
      </x:c>
      <x:c r="B1260" s="31" t="s">
        <x:v>193</x:v>
      </x:c>
      <x:c r="C1260" s="32" t="s">
        <x:v>38</x:v>
      </x:c>
      <x:c r="D1260" s="33" t="s">
        <x:v>194</x:v>
      </x:c>
      <x:c r="E1260" s="32" t="s"/>
      <x:c r="F1260" s="32" t="s"/>
      <x:c r="G1260" s="32" t="s"/>
      <x:c r="H1260" s="34" t="s">
        <x:v>290</x:v>
      </x:c>
      <x:c r="I1260" s="35" t="n">
        <x:v>1</x:v>
      </x:c>
      <x:c r="J1260" s="36" t="s"/>
      <x:c r="K1260" s="37" t="n">
        <x:v>256.78</x:v>
      </x:c>
      <x:c r="L1260" s="33" t="s">
        <x:v>194</x:v>
      </x:c>
      <x:c r="M1260" s="32" t="s"/>
      <x:c r="N1260" s="32" t="s"/>
      <x:c r="O1260" s="32" t="s"/>
      <x:c r="P1260" s="32" t="s"/>
      <x:c r="Q1260" s="32" t="s"/>
      <x:c r="R1260" s="32" t="s"/>
      <x:c r="S1260" s="32" t="s"/>
      <x:c r="T1260" s="32" t="s"/>
      <x:c r="U1260" s="32" t="s"/>
      <x:c r="V1260" s="32" t="s"/>
      <x:c r="W1260" s="32" t="s"/>
      <x:c r="X1260" s="32" t="s"/>
      <x:c r="Y1260" s="32" t="s"/>
      <x:c r="Z1260" s="32" t="s"/>
      <x:c r="AA1260" s="32" t="s"/>
    </x:row>
    <x:row r="1261" spans="1:27" customFormat="1" ht="45" customHeight="1">
      <x:c r="A1261" s="31" t="s">
        <x:v>792</x:v>
      </x:c>
      <x:c r="B1261" s="31" t="s">
        <x:v>188</x:v>
      </x:c>
      <x:c r="C1261" s="32" t="s">
        <x:v>9</x:v>
      </x:c>
      <x:c r="D1261" s="33" t="s">
        <x:v>189</x:v>
      </x:c>
      <x:c r="E1261" s="32" t="s"/>
      <x:c r="F1261" s="32" t="s"/>
      <x:c r="G1261" s="32" t="s"/>
      <x:c r="H1261" s="34" t="s">
        <x:v>290</x:v>
      </x:c>
      <x:c r="I1261" s="35" t="n">
        <x:v>1</x:v>
      </x:c>
      <x:c r="J1261" s="36" t="s"/>
      <x:c r="K1261" s="37">
        <x:f>ROUND(K1267,2)</x:f>
      </x:c>
      <x:c r="L1261" s="33" t="s">
        <x:v>793</x:v>
      </x:c>
      <x:c r="M1261" s="32" t="s"/>
      <x:c r="N1261" s="32" t="s"/>
      <x:c r="O1261" s="32" t="s"/>
      <x:c r="P1261" s="32" t="s"/>
      <x:c r="Q1261" s="32" t="s"/>
      <x:c r="R1261" s="32" t="s"/>
      <x:c r="S1261" s="32" t="s"/>
      <x:c r="T1261" s="32" t="s"/>
      <x:c r="U1261" s="32" t="s"/>
      <x:c r="V1261" s="32" t="s"/>
      <x:c r="W1261" s="32" t="s"/>
      <x:c r="X1261" s="32" t="s"/>
      <x:c r="Y1261" s="32" t="s"/>
      <x:c r="Z1261" s="32" t="s"/>
      <x:c r="AA1261" s="32" t="s"/>
    </x:row>
    <x:row r="1262" spans="1:27">
      <x:c r="B1262" s="10" t="s">
        <x:v>304</x:v>
      </x:c>
    </x:row>
    <x:row r="1263" spans="1:27">
      <x:c r="B1263" s="0" t="s">
        <x:v>794</x:v>
      </x:c>
      <x:c r="C1263" s="0" t="s">
        <x:v>38</x:v>
      </x:c>
      <x:c r="D1263" s="0" t="s">
        <x:v>189</x:v>
      </x:c>
      <x:c r="E1263" s="38" t="n">
        <x:v>1</x:v>
      </x:c>
      <x:c r="G1263" s="0" t="s">
        <x:v>297</x:v>
      </x:c>
      <x:c r="H1263" s="39" t="n">
        <x:v>18</x:v>
      </x:c>
      <x:c r="I1263" s="0" t="s">
        <x:v>298</x:v>
      </x:c>
      <x:c r="J1263" s="40">
        <x:f>ROUND(E1263* H1263,5)</x:f>
      </x:c>
      <x:c r="K1263" s="41" t="s"/>
    </x:row>
    <x:row r="1264" spans="1:27">
      <x:c r="D1264" s="42" t="s">
        <x:v>311</x:v>
      </x:c>
      <x:c r="E1264" s="41" t="s"/>
      <x:c r="H1264" s="41" t="s"/>
      <x:c r="K1264" s="39">
        <x:f>SUM(J1263:J1263)</x:f>
      </x:c>
    </x:row>
    <x:row r="1265" spans="1:27">
      <x:c r="D1265" s="42" t="s">
        <x:v>312</x:v>
      </x:c>
      <x:c r="E1265" s="41" t="s"/>
      <x:c r="H1265" s="41" t="s"/>
      <x:c r="K1265" s="43">
        <x:f>SUM(J1262:J1264)</x:f>
      </x:c>
    </x:row>
    <x:row r="1266" spans="1:27">
      <x:c r="D1266" s="42" t="s">
        <x:v>355</x:v>
      </x:c>
      <x:c r="E1266" s="41" t="s"/>
      <x:c r="H1266" s="41" t="n">
        <x:v>5</x:v>
      </x:c>
      <x:c r="I1266" s="0" t="s">
        <x:v>314</x:v>
      </x:c>
      <x:c r="K1266" s="39">
        <x:f>ROUND(H1266/100*K1265,5)</x:f>
      </x:c>
    </x:row>
    <x:row r="1267" spans="1:27">
      <x:c r="D1267" s="42" t="s">
        <x:v>315</x:v>
      </x:c>
      <x:c r="E1267" s="41" t="s"/>
      <x:c r="H1267" s="41" t="s"/>
      <x:c r="K1267" s="43">
        <x:f>SUM(K1265:K1266)</x:f>
      </x:c>
    </x:row>
    <x:row r="1269" spans="1:27" customFormat="1" ht="45" customHeight="1">
      <x:c r="A1269" s="31" t="s">
        <x:v>795</x:v>
      </x:c>
      <x:c r="B1269" s="31" t="s">
        <x:v>196</x:v>
      </x:c>
      <x:c r="C1269" s="32" t="s">
        <x:v>9</x:v>
      </x:c>
      <x:c r="D1269" s="33" t="s">
        <x:v>197</x:v>
      </x:c>
      <x:c r="E1269" s="32" t="s"/>
      <x:c r="F1269" s="32" t="s"/>
      <x:c r="G1269" s="32" t="s"/>
      <x:c r="H1269" s="34" t="s">
        <x:v>290</x:v>
      </x:c>
      <x:c r="I1269" s="35" t="n">
        <x:v>1</x:v>
      </x:c>
      <x:c r="J1269" s="36" t="s"/>
      <x:c r="K1269" s="37">
        <x:f>ROUND(K1283,2)</x:f>
      </x:c>
      <x:c r="L1269" s="33" t="s">
        <x:v>796</x:v>
      </x:c>
      <x:c r="M1269" s="32" t="s"/>
      <x:c r="N1269" s="32" t="s"/>
      <x:c r="O1269" s="32" t="s"/>
      <x:c r="P1269" s="32" t="s"/>
      <x:c r="Q1269" s="32" t="s"/>
      <x:c r="R1269" s="32" t="s"/>
      <x:c r="S1269" s="32" t="s"/>
      <x:c r="T1269" s="32" t="s"/>
      <x:c r="U1269" s="32" t="s"/>
      <x:c r="V1269" s="32" t="s"/>
      <x:c r="W1269" s="32" t="s"/>
      <x:c r="X1269" s="32" t="s"/>
      <x:c r="Y1269" s="32" t="s"/>
      <x:c r="Z1269" s="32" t="s"/>
      <x:c r="AA1269" s="32" t="s"/>
    </x:row>
    <x:row r="1270" spans="1:27">
      <x:c r="B1270" s="10" t="s">
        <x:v>292</x:v>
      </x:c>
    </x:row>
    <x:row r="1271" spans="1:27">
      <x:c r="B1271" s="0" t="s">
        <x:v>363</x:v>
      </x:c>
      <x:c r="C1271" s="0" t="s">
        <x:v>294</x:v>
      </x:c>
      <x:c r="D1271" s="0" t="s">
        <x:v>364</x:v>
      </x:c>
      <x:c r="E1271" s="38" t="n">
        <x:v>0.4</x:v>
      </x:c>
      <x:c r="F1271" s="0" t="s">
        <x:v>296</x:v>
      </x:c>
      <x:c r="G1271" s="0" t="s">
        <x:v>297</x:v>
      </x:c>
      <x:c r="H1271" s="39" t="n">
        <x:v>23.17</x:v>
      </x:c>
      <x:c r="I1271" s="0" t="s">
        <x:v>298</x:v>
      </x:c>
      <x:c r="J1271" s="40">
        <x:f>ROUND(E1271/I1269* H1271,5)</x:f>
      </x:c>
      <x:c r="K1271" s="41" t="s"/>
    </x:row>
    <x:row r="1272" spans="1:27">
      <x:c r="B1272" s="0" t="s">
        <x:v>293</x:v>
      </x:c>
      <x:c r="C1272" s="0" t="s">
        <x:v>294</x:v>
      </x:c>
      <x:c r="D1272" s="0" t="s">
        <x:v>295</x:v>
      </x:c>
      <x:c r="E1272" s="38" t="n">
        <x:v>0.72</x:v>
      </x:c>
      <x:c r="F1272" s="0" t="s">
        <x:v>296</x:v>
      </x:c>
      <x:c r="G1272" s="0" t="s">
        <x:v>297</x:v>
      </x:c>
      <x:c r="H1272" s="39" t="n">
        <x:v>23.96</x:v>
      </x:c>
      <x:c r="I1272" s="0" t="s">
        <x:v>298</x:v>
      </x:c>
      <x:c r="J1272" s="40">
        <x:f>ROUND(E1272/I1269* H1272,5)</x:f>
      </x:c>
      <x:c r="K1272" s="41" t="s"/>
    </x:row>
    <x:row r="1273" spans="1:27">
      <x:c r="B1273" s="0" t="s">
        <x:v>434</x:v>
      </x:c>
      <x:c r="C1273" s="0" t="s">
        <x:v>294</x:v>
      </x:c>
      <x:c r="D1273" s="0" t="s">
        <x:v>435</x:v>
      </x:c>
      <x:c r="E1273" s="38" t="n">
        <x:v>0.4</x:v>
      </x:c>
      <x:c r="F1273" s="0" t="s">
        <x:v>296</x:v>
      </x:c>
      <x:c r="G1273" s="0" t="s">
        <x:v>297</x:v>
      </x:c>
      <x:c r="H1273" s="39" t="n">
        <x:v>28.22</x:v>
      </x:c>
      <x:c r="I1273" s="0" t="s">
        <x:v>298</x:v>
      </x:c>
      <x:c r="J1273" s="40">
        <x:f>ROUND(E1273/I1269* H1273,5)</x:f>
      </x:c>
      <x:c r="K1273" s="41" t="s"/>
    </x:row>
    <x:row r="1274" spans="1:27">
      <x:c r="D1274" s="42" t="s">
        <x:v>299</x:v>
      </x:c>
      <x:c r="E1274" s="41" t="s"/>
      <x:c r="H1274" s="41" t="s"/>
      <x:c r="K1274" s="39">
        <x:f>SUM(J1271:J1273)</x:f>
      </x:c>
    </x:row>
    <x:row r="1275" spans="1:27">
      <x:c r="B1275" s="10" t="s">
        <x:v>300</x:v>
      </x:c>
      <x:c r="E1275" s="41" t="s"/>
      <x:c r="H1275" s="41" t="s"/>
      <x:c r="K1275" s="41" t="s"/>
    </x:row>
    <x:row r="1276" spans="1:27">
      <x:c r="B1276" s="0" t="s">
        <x:v>439</x:v>
      </x:c>
      <x:c r="C1276" s="0" t="s">
        <x:v>294</x:v>
      </x:c>
      <x:c r="D1276" s="0" t="s">
        <x:v>440</x:v>
      </x:c>
      <x:c r="E1276" s="38" t="n">
        <x:v>0.0729</x:v>
      </x:c>
      <x:c r="F1276" s="0" t="s">
        <x:v>296</x:v>
      </x:c>
      <x:c r="G1276" s="0" t="s">
        <x:v>297</x:v>
      </x:c>
      <x:c r="H1276" s="39" t="n">
        <x:v>78.23</x:v>
      </x:c>
      <x:c r="I1276" s="0" t="s">
        <x:v>298</x:v>
      </x:c>
      <x:c r="J1276" s="40">
        <x:f>ROUND(E1276/I1269* H1276,5)</x:f>
      </x:c>
      <x:c r="K1276" s="41" t="s"/>
    </x:row>
    <x:row r="1277" spans="1:27">
      <x:c r="B1277" s="0" t="s">
        <x:v>436</x:v>
      </x:c>
      <x:c r="C1277" s="0" t="s">
        <x:v>294</x:v>
      </x:c>
      <x:c r="D1277" s="0" t="s">
        <x:v>389</x:v>
      </x:c>
      <x:c r="E1277" s="38" t="n">
        <x:v>0.36</x:v>
      </x:c>
      <x:c r="F1277" s="0" t="s">
        <x:v>296</x:v>
      </x:c>
      <x:c r="G1277" s="0" t="s">
        <x:v>297</x:v>
      </x:c>
      <x:c r="H1277" s="39" t="n">
        <x:v>14.32</x:v>
      </x:c>
      <x:c r="I1277" s="0" t="s">
        <x:v>298</x:v>
      </x:c>
      <x:c r="J1277" s="40">
        <x:f>ROUND(E1277/I1269* H1277,5)</x:f>
      </x:c>
      <x:c r="K1277" s="41" t="s"/>
    </x:row>
    <x:row r="1278" spans="1:27">
      <x:c r="D1278" s="42" t="s">
        <x:v>303</x:v>
      </x:c>
      <x:c r="E1278" s="41" t="s"/>
      <x:c r="H1278" s="41" t="s"/>
      <x:c r="K1278" s="39">
        <x:f>SUM(J1276:J1277)</x:f>
      </x:c>
    </x:row>
    <x:row r="1279" spans="1:27">
      <x:c r="E1279" s="41" t="s"/>
      <x:c r="H1279" s="41" t="s"/>
      <x:c r="K1279" s="41" t="s"/>
    </x:row>
    <x:row r="1280" spans="1:27">
      <x:c r="D1280" s="42" t="s">
        <x:v>313</x:v>
      </x:c>
      <x:c r="E1280" s="41" t="s"/>
      <x:c r="H1280" s="41" t="n">
        <x:v>1.5</x:v>
      </x:c>
      <x:c r="I1280" s="0" t="s">
        <x:v>314</x:v>
      </x:c>
      <x:c r="J1280" s="0">
        <x:f>ROUND(H1280/100*K1274,5)</x:f>
      </x:c>
      <x:c r="K1280" s="41" t="s"/>
    </x:row>
    <x:row r="1281" spans="1:27">
      <x:c r="D1281" s="42" t="s">
        <x:v>312</x:v>
      </x:c>
      <x:c r="E1281" s="41" t="s"/>
      <x:c r="H1281" s="41" t="s"/>
      <x:c r="K1281" s="43">
        <x:f>SUM(J1270:J1280)</x:f>
      </x:c>
    </x:row>
    <x:row r="1282" spans="1:27">
      <x:c r="D1282" s="42" t="s">
        <x:v>355</x:v>
      </x:c>
      <x:c r="E1282" s="41" t="s"/>
      <x:c r="H1282" s="41" t="n">
        <x:v>5</x:v>
      </x:c>
      <x:c r="I1282" s="0" t="s">
        <x:v>314</x:v>
      </x:c>
      <x:c r="K1282" s="39">
        <x:f>ROUND(H1282/100*K1281,5)</x:f>
      </x:c>
    </x:row>
    <x:row r="1283" spans="1:27">
      <x:c r="D1283" s="42" t="s">
        <x:v>315</x:v>
      </x:c>
      <x:c r="E1283" s="41" t="s"/>
      <x:c r="H1283" s="41" t="s"/>
      <x:c r="K1283" s="43">
        <x:f>SUM(K1281:K1282)</x:f>
      </x:c>
    </x:row>
    <x:row r="1285" spans="1:27" customFormat="1" ht="45" customHeight="1">
      <x:c r="A1285" s="31" t="s">
        <x:v>797</x:v>
      </x:c>
      <x:c r="B1285" s="31" t="s">
        <x:v>99</x:v>
      </x:c>
      <x:c r="C1285" s="32" t="s">
        <x:v>12</x:v>
      </x:c>
      <x:c r="D1285" s="33" t="s">
        <x:v>100</x:v>
      </x:c>
      <x:c r="E1285" s="32" t="s"/>
      <x:c r="F1285" s="32" t="s"/>
      <x:c r="G1285" s="32" t="s"/>
      <x:c r="H1285" s="34" t="s">
        <x:v>290</x:v>
      </x:c>
      <x:c r="I1285" s="35" t="n">
        <x:v>1</x:v>
      </x:c>
      <x:c r="J1285" s="36" t="s"/>
      <x:c r="K1285" s="37">
        <x:f>ROUND(K1301,2)</x:f>
      </x:c>
      <x:c r="L1285" s="33" t="s">
        <x:v>798</x:v>
      </x:c>
      <x:c r="M1285" s="32" t="s"/>
      <x:c r="N1285" s="32" t="s"/>
      <x:c r="O1285" s="32" t="s"/>
      <x:c r="P1285" s="32" t="s"/>
      <x:c r="Q1285" s="32" t="s"/>
      <x:c r="R1285" s="32" t="s"/>
      <x:c r="S1285" s="32" t="s"/>
      <x:c r="T1285" s="32" t="s"/>
      <x:c r="U1285" s="32" t="s"/>
      <x:c r="V1285" s="32" t="s"/>
      <x:c r="W1285" s="32" t="s"/>
      <x:c r="X1285" s="32" t="s"/>
      <x:c r="Y1285" s="32" t="s"/>
      <x:c r="Z1285" s="32" t="s"/>
      <x:c r="AA1285" s="32" t="s"/>
    </x:row>
    <x:row r="1286" spans="1:27">
      <x:c r="B1286" s="10" t="s">
        <x:v>292</x:v>
      </x:c>
    </x:row>
    <x:row r="1287" spans="1:27">
      <x:c r="B1287" s="0" t="s">
        <x:v>799</x:v>
      </x:c>
      <x:c r="C1287" s="0" t="s">
        <x:v>294</x:v>
      </x:c>
      <x:c r="D1287" s="0" t="s">
        <x:v>344</x:v>
      </x:c>
      <x:c r="E1287" s="38" t="n">
        <x:v>1</x:v>
      </x:c>
      <x:c r="F1287" s="0" t="s">
        <x:v>296</x:v>
      </x:c>
      <x:c r="G1287" s="0" t="s">
        <x:v>297</x:v>
      </x:c>
      <x:c r="H1287" s="39" t="n">
        <x:v>27.76</x:v>
      </x:c>
      <x:c r="I1287" s="0" t="s">
        <x:v>298</x:v>
      </x:c>
      <x:c r="J1287" s="40">
        <x:f>ROUND(E1287/I1285* H1287,5)</x:f>
      </x:c>
      <x:c r="K1287" s="41" t="s"/>
    </x:row>
    <x:row r="1288" spans="1:27">
      <x:c r="B1288" s="0" t="s">
        <x:v>293</x:v>
      </x:c>
      <x:c r="C1288" s="0" t="s">
        <x:v>294</x:v>
      </x:c>
      <x:c r="D1288" s="0" t="s">
        <x:v>295</x:v>
      </x:c>
      <x:c r="E1288" s="38" t="n">
        <x:v>1</x:v>
      </x:c>
      <x:c r="F1288" s="0" t="s">
        <x:v>296</x:v>
      </x:c>
      <x:c r="G1288" s="0" t="s">
        <x:v>297</x:v>
      </x:c>
      <x:c r="H1288" s="39" t="n">
        <x:v>23.96</x:v>
      </x:c>
      <x:c r="I1288" s="0" t="s">
        <x:v>298</x:v>
      </x:c>
      <x:c r="J1288" s="40">
        <x:f>ROUND(E1288/I1285* H1288,5)</x:f>
      </x:c>
      <x:c r="K1288" s="41" t="s"/>
    </x:row>
    <x:row r="1289" spans="1:27">
      <x:c r="D1289" s="42" t="s">
        <x:v>299</x:v>
      </x:c>
      <x:c r="E1289" s="41" t="s"/>
      <x:c r="H1289" s="41" t="s"/>
      <x:c r="K1289" s="39">
        <x:f>SUM(J1287:J1288)</x:f>
      </x:c>
    </x:row>
    <x:row r="1290" spans="1:27">
      <x:c r="B1290" s="10" t="s">
        <x:v>300</x:v>
      </x:c>
      <x:c r="E1290" s="41" t="s"/>
      <x:c r="H1290" s="41" t="s"/>
      <x:c r="K1290" s="41" t="s"/>
    </x:row>
    <x:row r="1291" spans="1:27">
      <x:c r="B1291" s="0" t="s">
        <x:v>800</x:v>
      </x:c>
      <x:c r="C1291" s="0" t="s">
        <x:v>294</x:v>
      </x:c>
      <x:c r="D1291" s="0" t="s">
        <x:v>801</x:v>
      </x:c>
      <x:c r="E1291" s="38" t="n">
        <x:v>0.6666</x:v>
      </x:c>
      <x:c r="F1291" s="0" t="s">
        <x:v>296</x:v>
      </x:c>
      <x:c r="G1291" s="0" t="s">
        <x:v>297</x:v>
      </x:c>
      <x:c r="H1291" s="39" t="n">
        <x:v>560</x:v>
      </x:c>
      <x:c r="I1291" s="0" t="s">
        <x:v>298</x:v>
      </x:c>
      <x:c r="J1291" s="40">
        <x:f>ROUND(E1291/I1285* H1291,5)</x:f>
      </x:c>
      <x:c r="K1291" s="41" t="s"/>
    </x:row>
    <x:row r="1292" spans="1:27">
      <x:c r="D1292" s="42" t="s">
        <x:v>303</x:v>
      </x:c>
      <x:c r="E1292" s="41" t="s"/>
      <x:c r="H1292" s="41" t="s"/>
      <x:c r="K1292" s="39">
        <x:f>SUM(J1291:J1291)</x:f>
      </x:c>
    </x:row>
    <x:row r="1293" spans="1:27">
      <x:c r="B1293" s="10" t="s">
        <x:v>304</x:v>
      </x:c>
      <x:c r="E1293" s="41" t="s"/>
      <x:c r="H1293" s="41" t="s"/>
      <x:c r="K1293" s="41" t="s"/>
    </x:row>
    <x:row r="1294" spans="1:27">
      <x:c r="B1294" s="0" t="s">
        <x:v>305</x:v>
      </x:c>
      <x:c r="C1294" s="0" t="s">
        <x:v>9</x:v>
      </x:c>
      <x:c r="D1294" s="0" t="s">
        <x:v>306</x:v>
      </x:c>
      <x:c r="E1294" s="38" t="n">
        <x:v>3</x:v>
      </x:c>
      <x:c r="G1294" s="0" t="s">
        <x:v>297</x:v>
      </x:c>
      <x:c r="H1294" s="39" t="n">
        <x:v>1.62</x:v>
      </x:c>
      <x:c r="I1294" s="0" t="s">
        <x:v>298</x:v>
      </x:c>
      <x:c r="J1294" s="40">
        <x:f>ROUND(E1294* H1294,5)</x:f>
      </x:c>
      <x:c r="K1294" s="41" t="s"/>
    </x:row>
    <x:row r="1295" spans="1:27">
      <x:c r="B1295" s="0" t="s">
        <x:v>802</x:v>
      </x:c>
      <x:c r="C1295" s="0" t="s">
        <x:v>66</x:v>
      </x:c>
      <x:c r="D1295" s="0" t="s">
        <x:v>803</x:v>
      </x:c>
      <x:c r="E1295" s="38" t="n">
        <x:v>2</x:v>
      </x:c>
      <x:c r="G1295" s="0" t="s">
        <x:v>297</x:v>
      </x:c>
      <x:c r="H1295" s="39" t="n">
        <x:v>8.53</x:v>
      </x:c>
      <x:c r="I1295" s="0" t="s">
        <x:v>298</x:v>
      </x:c>
      <x:c r="J1295" s="40">
        <x:f>ROUND(E1295* H1295,5)</x:f>
      </x:c>
      <x:c r="K1295" s="41" t="s"/>
    </x:row>
    <x:row r="1296" spans="1:27">
      <x:c r="D1296" s="42" t="s">
        <x:v>311</x:v>
      </x:c>
      <x:c r="E1296" s="41" t="s"/>
      <x:c r="H1296" s="41" t="s"/>
      <x:c r="K1296" s="39">
        <x:f>SUM(J1294:J1295)</x:f>
      </x:c>
    </x:row>
    <x:row r="1297" spans="1:27">
      <x:c r="E1297" s="41" t="s"/>
      <x:c r="H1297" s="41" t="s"/>
      <x:c r="K1297" s="41" t="s"/>
    </x:row>
    <x:row r="1298" spans="1:27">
      <x:c r="D1298" s="42" t="s">
        <x:v>313</x:v>
      </x:c>
      <x:c r="E1298" s="41" t="s"/>
      <x:c r="H1298" s="41" t="n">
        <x:v>1.5</x:v>
      </x:c>
      <x:c r="I1298" s="0" t="s">
        <x:v>314</x:v>
      </x:c>
      <x:c r="J1298" s="0">
        <x:f>ROUND(H1298/100*K1289,5)</x:f>
      </x:c>
      <x:c r="K1298" s="41" t="s"/>
    </x:row>
    <x:row r="1299" spans="1:27">
      <x:c r="D1299" s="42" t="s">
        <x:v>312</x:v>
      </x:c>
      <x:c r="E1299" s="41" t="s"/>
      <x:c r="H1299" s="41" t="s"/>
      <x:c r="K1299" s="43">
        <x:f>SUM(J1286:J1298)</x:f>
      </x:c>
    </x:row>
    <x:row r="1300" spans="1:27">
      <x:c r="D1300" s="42" t="s">
        <x:v>355</x:v>
      </x:c>
      <x:c r="E1300" s="41" t="s"/>
      <x:c r="H1300" s="41" t="n">
        <x:v>5</x:v>
      </x:c>
      <x:c r="I1300" s="0" t="s">
        <x:v>314</x:v>
      </x:c>
      <x:c r="K1300" s="39">
        <x:f>ROUND(H1300/100*K1299,5)</x:f>
      </x:c>
    </x:row>
    <x:row r="1301" spans="1:27">
      <x:c r="D1301" s="42" t="s">
        <x:v>315</x:v>
      </x:c>
      <x:c r="E1301" s="41" t="s"/>
      <x:c r="H1301" s="41" t="s"/>
      <x:c r="K1301" s="43">
        <x:f>SUM(K1299:K1300)</x:f>
      </x:c>
    </x:row>
    <x:row r="1303" spans="1:27" customFormat="1" ht="45" customHeight="1">
      <x:c r="A1303" s="31" t="s">
        <x:v>804</x:v>
      </x:c>
      <x:c r="B1303" s="31" t="s">
        <x:v>103</x:v>
      </x:c>
      <x:c r="C1303" s="32" t="s">
        <x:v>12</x:v>
      </x:c>
      <x:c r="D1303" s="33" t="s">
        <x:v>104</x:v>
      </x:c>
      <x:c r="E1303" s="32" t="s"/>
      <x:c r="F1303" s="32" t="s"/>
      <x:c r="G1303" s="32" t="s"/>
      <x:c r="H1303" s="34" t="s">
        <x:v>290</x:v>
      </x:c>
      <x:c r="I1303" s="35" t="n">
        <x:v>1</x:v>
      </x:c>
      <x:c r="J1303" s="36" t="s"/>
      <x:c r="K1303" s="37" t="n">
        <x:v>448.5</x:v>
      </x:c>
      <x:c r="L1303" s="33" t="s">
        <x:v>805</x:v>
      </x:c>
      <x:c r="M1303" s="32" t="s"/>
      <x:c r="N1303" s="32" t="s"/>
      <x:c r="O1303" s="32" t="s"/>
      <x:c r="P1303" s="32" t="s"/>
      <x:c r="Q1303" s="32" t="s"/>
      <x:c r="R1303" s="32" t="s"/>
      <x:c r="S1303" s="32" t="s"/>
      <x:c r="T1303" s="32" t="s"/>
      <x:c r="U1303" s="32" t="s"/>
      <x:c r="V1303" s="32" t="s"/>
      <x:c r="W1303" s="32" t="s"/>
      <x:c r="X1303" s="32" t="s"/>
      <x:c r="Y1303" s="32" t="s"/>
      <x:c r="Z1303" s="32" t="s"/>
      <x:c r="AA1303" s="32" t="s"/>
    </x:row>
    <x:row r="1304" spans="1:27" customFormat="1" ht="45" customHeight="1">
      <x:c r="A1304" s="31" t="s">
        <x:v>806</x:v>
      </x:c>
      <x:c r="B1304" s="31" t="s">
        <x:v>200</x:v>
      </x:c>
      <x:c r="C1304" s="32" t="s">
        <x:v>66</x:v>
      </x:c>
      <x:c r="D1304" s="33" t="s">
        <x:v>201</x:v>
      </x:c>
      <x:c r="E1304" s="32" t="s"/>
      <x:c r="F1304" s="32" t="s"/>
      <x:c r="G1304" s="32" t="s"/>
      <x:c r="H1304" s="34" t="s">
        <x:v>290</x:v>
      </x:c>
      <x:c r="I1304" s="35" t="n">
        <x:v>1</x:v>
      </x:c>
      <x:c r="J1304" s="36" t="s"/>
      <x:c r="K1304" s="37">
        <x:f>ROUND(K1315,2)</x:f>
      </x:c>
      <x:c r="L1304" s="33" t="s">
        <x:v>807</x:v>
      </x:c>
      <x:c r="M1304" s="32" t="s"/>
      <x:c r="N1304" s="32" t="s"/>
      <x:c r="O1304" s="32" t="s"/>
      <x:c r="P1304" s="32" t="s"/>
      <x:c r="Q1304" s="32" t="s"/>
      <x:c r="R1304" s="32" t="s"/>
      <x:c r="S1304" s="32" t="s"/>
      <x:c r="T1304" s="32" t="s"/>
      <x:c r="U1304" s="32" t="s"/>
      <x:c r="V1304" s="32" t="s"/>
      <x:c r="W1304" s="32" t="s"/>
      <x:c r="X1304" s="32" t="s"/>
      <x:c r="Y1304" s="32" t="s"/>
      <x:c r="Z1304" s="32" t="s"/>
      <x:c r="AA1304" s="32" t="s"/>
    </x:row>
    <x:row r="1305" spans="1:27">
      <x:c r="B1305" s="10" t="s">
        <x:v>292</x:v>
      </x:c>
    </x:row>
    <x:row r="1306" spans="1:27">
      <x:c r="B1306" s="0" t="s">
        <x:v>293</x:v>
      </x:c>
      <x:c r="C1306" s="0" t="s">
        <x:v>294</x:v>
      </x:c>
      <x:c r="D1306" s="0" t="s">
        <x:v>295</x:v>
      </x:c>
      <x:c r="E1306" s="38" t="n">
        <x:v>4.5</x:v>
      </x:c>
      <x:c r="F1306" s="0" t="s">
        <x:v>296</x:v>
      </x:c>
      <x:c r="G1306" s="0" t="s">
        <x:v>297</x:v>
      </x:c>
      <x:c r="H1306" s="39" t="n">
        <x:v>23.96</x:v>
      </x:c>
      <x:c r="I1306" s="0" t="s">
        <x:v>298</x:v>
      </x:c>
      <x:c r="J1306" s="40">
        <x:f>ROUND(E1306/I1304* H1306,5)</x:f>
      </x:c>
      <x:c r="K1306" s="41" t="s"/>
    </x:row>
    <x:row r="1307" spans="1:27">
      <x:c r="D1307" s="42" t="s">
        <x:v>299</x:v>
      </x:c>
      <x:c r="E1307" s="41" t="s"/>
      <x:c r="H1307" s="41" t="s"/>
      <x:c r="K1307" s="39">
        <x:f>SUM(J1306:J1306)</x:f>
      </x:c>
    </x:row>
    <x:row r="1308" spans="1:27">
      <x:c r="B1308" s="10" t="s">
        <x:v>300</x:v>
      </x:c>
      <x:c r="E1308" s="41" t="s"/>
      <x:c r="H1308" s="41" t="s"/>
      <x:c r="K1308" s="41" t="s"/>
    </x:row>
    <x:row r="1309" spans="1:27">
      <x:c r="B1309" s="0" t="s">
        <x:v>808</x:v>
      </x:c>
      <x:c r="C1309" s="0" t="s">
        <x:v>294</x:v>
      </x:c>
      <x:c r="D1309" s="0" t="s">
        <x:v>809</x:v>
      </x:c>
      <x:c r="E1309" s="38" t="n">
        <x:v>4.5</x:v>
      </x:c>
      <x:c r="F1309" s="0" t="s">
        <x:v>296</x:v>
      </x:c>
      <x:c r="G1309" s="0" t="s">
        <x:v>297</x:v>
      </x:c>
      <x:c r="H1309" s="39" t="n">
        <x:v>36.36</x:v>
      </x:c>
      <x:c r="I1309" s="0" t="s">
        <x:v>298</x:v>
      </x:c>
      <x:c r="J1309" s="40">
        <x:f>ROUND(E1309/I1304* H1309,5)</x:f>
      </x:c>
      <x:c r="K1309" s="41" t="s"/>
    </x:row>
    <x:row r="1310" spans="1:27">
      <x:c r="D1310" s="42" t="s">
        <x:v>303</x:v>
      </x:c>
      <x:c r="E1310" s="41" t="s"/>
      <x:c r="H1310" s="41" t="s"/>
      <x:c r="K1310" s="39">
        <x:f>SUM(J1309:J1309)</x:f>
      </x:c>
    </x:row>
    <x:row r="1311" spans="1:27">
      <x:c r="E1311" s="41" t="s"/>
      <x:c r="H1311" s="41" t="s"/>
      <x:c r="K1311" s="41" t="s"/>
    </x:row>
    <x:row r="1312" spans="1:27">
      <x:c r="D1312" s="42" t="s">
        <x:v>313</x:v>
      </x:c>
      <x:c r="E1312" s="41" t="s"/>
      <x:c r="H1312" s="41" t="n">
        <x:v>1.5</x:v>
      </x:c>
      <x:c r="I1312" s="0" t="s">
        <x:v>314</x:v>
      </x:c>
      <x:c r="J1312" s="0">
        <x:f>ROUND(H1312/100*K1307,5)</x:f>
      </x:c>
      <x:c r="K1312" s="41" t="s"/>
    </x:row>
    <x:row r="1313" spans="1:27">
      <x:c r="D1313" s="42" t="s">
        <x:v>312</x:v>
      </x:c>
      <x:c r="E1313" s="41" t="s"/>
      <x:c r="H1313" s="41" t="s"/>
      <x:c r="K1313" s="43">
        <x:f>SUM(J1305:J1312)</x:f>
      </x:c>
    </x:row>
    <x:row r="1314" spans="1:27">
      <x:c r="D1314" s="42" t="s">
        <x:v>355</x:v>
      </x:c>
      <x:c r="E1314" s="41" t="s"/>
      <x:c r="H1314" s="41" t="n">
        <x:v>5</x:v>
      </x:c>
      <x:c r="I1314" s="0" t="s">
        <x:v>314</x:v>
      </x:c>
      <x:c r="K1314" s="39">
        <x:f>ROUND(H1314/100*K1313,5)</x:f>
      </x:c>
    </x:row>
    <x:row r="1315" spans="1:27">
      <x:c r="D1315" s="42" t="s">
        <x:v>315</x:v>
      </x:c>
      <x:c r="E1315" s="41" t="s"/>
      <x:c r="H1315" s="41" t="s"/>
      <x:c r="K1315" s="43">
        <x:f>SUM(K1313:K1314)</x:f>
      </x:c>
    </x:row>
    <x:row r="1317" spans="1:27" customFormat="1" ht="45" customHeight="1">
      <x:c r="A1317" s="31" t="s">
        <x:v>810</x:v>
      </x:c>
      <x:c r="B1317" s="31" t="s">
        <x:v>198</x:v>
      </x:c>
      <x:c r="C1317" s="32" t="s">
        <x:v>66</x:v>
      </x:c>
      <x:c r="D1317" s="33" t="s">
        <x:v>199</x:v>
      </x:c>
      <x:c r="E1317" s="32" t="s"/>
      <x:c r="F1317" s="32" t="s"/>
      <x:c r="G1317" s="32" t="s"/>
      <x:c r="H1317" s="34" t="s">
        <x:v>290</x:v>
      </x:c>
      <x:c r="I1317" s="35" t="n">
        <x:v>1</x:v>
      </x:c>
      <x:c r="J1317" s="36" t="s"/>
      <x:c r="K1317" s="37">
        <x:f>ROUND(K1323,2)</x:f>
      </x:c>
      <x:c r="L1317" s="33" t="s">
        <x:v>811</x:v>
      </x:c>
      <x:c r="M1317" s="32" t="s"/>
      <x:c r="N1317" s="32" t="s"/>
      <x:c r="O1317" s="32" t="s"/>
      <x:c r="P1317" s="32" t="s"/>
      <x:c r="Q1317" s="32" t="s"/>
      <x:c r="R1317" s="32" t="s"/>
      <x:c r="S1317" s="32" t="s"/>
      <x:c r="T1317" s="32" t="s"/>
      <x:c r="U1317" s="32" t="s"/>
      <x:c r="V1317" s="32" t="s"/>
      <x:c r="W1317" s="32" t="s"/>
      <x:c r="X1317" s="32" t="s"/>
      <x:c r="Y1317" s="32" t="s"/>
      <x:c r="Z1317" s="32" t="s"/>
      <x:c r="AA1317" s="32" t="s"/>
    </x:row>
    <x:row r="1318" spans="1:27">
      <x:c r="B1318" s="10" t="s">
        <x:v>300</x:v>
      </x:c>
    </x:row>
    <x:row r="1319" spans="1:27">
      <x:c r="B1319" s="0" t="s">
        <x:v>812</x:v>
      </x:c>
      <x:c r="C1319" s="0" t="s">
        <x:v>66</x:v>
      </x:c>
      <x:c r="D1319" s="0" t="s">
        <x:v>199</x:v>
      </x:c>
      <x:c r="E1319" s="38" t="n">
        <x:v>1</x:v>
      </x:c>
      <x:c r="F1319" s="0" t="s">
        <x:v>296</x:v>
      </x:c>
      <x:c r="G1319" s="0" t="s">
        <x:v>297</x:v>
      </x:c>
      <x:c r="H1319" s="39" t="n">
        <x:v>2847</x:v>
      </x:c>
      <x:c r="I1319" s="0" t="s">
        <x:v>298</x:v>
      </x:c>
      <x:c r="J1319" s="40">
        <x:f>ROUND(E1319/I1317* H1319,5)</x:f>
      </x:c>
      <x:c r="K1319" s="41" t="s"/>
    </x:row>
    <x:row r="1320" spans="1:27">
      <x:c r="D1320" s="42" t="s">
        <x:v>303</x:v>
      </x:c>
      <x:c r="E1320" s="41" t="s"/>
      <x:c r="H1320" s="41" t="s"/>
      <x:c r="K1320" s="39">
        <x:f>SUM(J1319:J1319)</x:f>
      </x:c>
    </x:row>
    <x:row r="1321" spans="1:27">
      <x:c r="D1321" s="42" t="s">
        <x:v>312</x:v>
      </x:c>
      <x:c r="E1321" s="41" t="s"/>
      <x:c r="H1321" s="41" t="s"/>
      <x:c r="K1321" s="43">
        <x:f>SUM(J1318:J1320)</x:f>
      </x:c>
    </x:row>
    <x:row r="1322" spans="1:27">
      <x:c r="D1322" s="42" t="s">
        <x:v>355</x:v>
      </x:c>
      <x:c r="E1322" s="41" t="s"/>
      <x:c r="H1322" s="41" t="n">
        <x:v>5</x:v>
      </x:c>
      <x:c r="I1322" s="0" t="s">
        <x:v>314</x:v>
      </x:c>
      <x:c r="K1322" s="39">
        <x:f>ROUND(H1322/100*K1321,5)</x:f>
      </x:c>
    </x:row>
    <x:row r="1323" spans="1:27">
      <x:c r="D1323" s="42" t="s">
        <x:v>315</x:v>
      </x:c>
      <x:c r="E1323" s="41" t="s"/>
      <x:c r="H1323" s="41" t="s"/>
      <x:c r="K1323" s="43">
        <x:f>SUM(K1321:K1322)</x:f>
      </x:c>
    </x:row>
    <x:row r="1325" spans="1:27" customFormat="1" ht="45" customHeight="1">
      <x:c r="A1325" s="31" t="s">
        <x:v>813</x:v>
      </x:c>
      <x:c r="B1325" s="31" t="s">
        <x:v>209</x:v>
      </x:c>
      <x:c r="C1325" s="32" t="s">
        <x:v>9</x:v>
      </x:c>
      <x:c r="D1325" s="33" t="s">
        <x:v>210</x:v>
      </x:c>
      <x:c r="E1325" s="32" t="s"/>
      <x:c r="F1325" s="32" t="s"/>
      <x:c r="G1325" s="32" t="s"/>
      <x:c r="H1325" s="34" t="s">
        <x:v>290</x:v>
      </x:c>
      <x:c r="I1325" s="35" t="n">
        <x:v>1</x:v>
      </x:c>
      <x:c r="J1325" s="36" t="s"/>
      <x:c r="K1325" s="37">
        <x:f>ROUND(K1336,2)</x:f>
      </x:c>
      <x:c r="L1325" s="33" t="s">
        <x:v>814</x:v>
      </x:c>
      <x:c r="M1325" s="32" t="s"/>
      <x:c r="N1325" s="32" t="s"/>
      <x:c r="O1325" s="32" t="s"/>
      <x:c r="P1325" s="32" t="s"/>
      <x:c r="Q1325" s="32" t="s"/>
      <x:c r="R1325" s="32" t="s"/>
      <x:c r="S1325" s="32" t="s"/>
      <x:c r="T1325" s="32" t="s"/>
      <x:c r="U1325" s="32" t="s"/>
      <x:c r="V1325" s="32" t="s"/>
      <x:c r="W1325" s="32" t="s"/>
      <x:c r="X1325" s="32" t="s"/>
      <x:c r="Y1325" s="32" t="s"/>
      <x:c r="Z1325" s="32" t="s"/>
      <x:c r="AA1325" s="32" t="s"/>
    </x:row>
    <x:row r="1326" spans="1:27">
      <x:c r="B1326" s="10" t="s">
        <x:v>292</x:v>
      </x:c>
    </x:row>
    <x:row r="1327" spans="1:27">
      <x:c r="B1327" s="0" t="s">
        <x:v>363</x:v>
      </x:c>
      <x:c r="C1327" s="0" t="s">
        <x:v>294</x:v>
      </x:c>
      <x:c r="D1327" s="0" t="s">
        <x:v>364</x:v>
      </x:c>
      <x:c r="E1327" s="38" t="n">
        <x:v>0.05</x:v>
      </x:c>
      <x:c r="F1327" s="0" t="s">
        <x:v>296</x:v>
      </x:c>
      <x:c r="G1327" s="0" t="s">
        <x:v>297</x:v>
      </x:c>
      <x:c r="H1327" s="39" t="n">
        <x:v>23.17</x:v>
      </x:c>
      <x:c r="I1327" s="0" t="s">
        <x:v>298</x:v>
      </x:c>
      <x:c r="J1327" s="40">
        <x:f>ROUND(E1327/I1325* H1327,5)</x:f>
      </x:c>
      <x:c r="K1327" s="41" t="s"/>
    </x:row>
    <x:row r="1328" spans="1:27">
      <x:c r="D1328" s="42" t="s">
        <x:v>299</x:v>
      </x:c>
      <x:c r="E1328" s="41" t="s"/>
      <x:c r="H1328" s="41" t="s"/>
      <x:c r="K1328" s="39">
        <x:f>SUM(J1327:J1327)</x:f>
      </x:c>
    </x:row>
    <x:row r="1329" spans="1:27">
      <x:c r="B1329" s="10" t="s">
        <x:v>300</x:v>
      </x:c>
      <x:c r="E1329" s="41" t="s"/>
      <x:c r="H1329" s="41" t="s"/>
      <x:c r="K1329" s="41" t="s"/>
    </x:row>
    <x:row r="1330" spans="1:27">
      <x:c r="B1330" s="0" t="s">
        <x:v>815</x:v>
      </x:c>
      <x:c r="C1330" s="0" t="s">
        <x:v>294</x:v>
      </x:c>
      <x:c r="D1330" s="0" t="s">
        <x:v>403</x:v>
      </x:c>
      <x:c r="E1330" s="38" t="n">
        <x:v>0.1654</x:v>
      </x:c>
      <x:c r="F1330" s="0" t="s">
        <x:v>296</x:v>
      </x:c>
      <x:c r="G1330" s="0" t="s">
        <x:v>297</x:v>
      </x:c>
      <x:c r="H1330" s="39" t="n">
        <x:v>52.25</x:v>
      </x:c>
      <x:c r="I1330" s="0" t="s">
        <x:v>298</x:v>
      </x:c>
      <x:c r="J1330" s="40">
        <x:f>ROUND(E1330/I1325* H1330,5)</x:f>
      </x:c>
      <x:c r="K1330" s="41" t="s"/>
    </x:row>
    <x:row r="1331" spans="1:27">
      <x:c r="D1331" s="42" t="s">
        <x:v>303</x:v>
      </x:c>
      <x:c r="E1331" s="41" t="s"/>
      <x:c r="H1331" s="41" t="s"/>
      <x:c r="K1331" s="39">
        <x:f>SUM(J1330:J1330)</x:f>
      </x:c>
    </x:row>
    <x:row r="1332" spans="1:27">
      <x:c r="E1332" s="41" t="s"/>
      <x:c r="H1332" s="41" t="s"/>
      <x:c r="K1332" s="41" t="s"/>
    </x:row>
    <x:row r="1333" spans="1:27">
      <x:c r="D1333" s="42" t="s">
        <x:v>313</x:v>
      </x:c>
      <x:c r="E1333" s="41" t="s"/>
      <x:c r="H1333" s="41" t="n">
        <x:v>1.5</x:v>
      </x:c>
      <x:c r="I1333" s="0" t="s">
        <x:v>314</x:v>
      </x:c>
      <x:c r="J1333" s="0">
        <x:f>ROUND(H1333/100*K1328,5)</x:f>
      </x:c>
      <x:c r="K1333" s="41" t="s"/>
    </x:row>
    <x:row r="1334" spans="1:27">
      <x:c r="D1334" s="42" t="s">
        <x:v>312</x:v>
      </x:c>
      <x:c r="E1334" s="41" t="s"/>
      <x:c r="H1334" s="41" t="s"/>
      <x:c r="K1334" s="43">
        <x:f>SUM(J1326:J1333)</x:f>
      </x:c>
    </x:row>
    <x:row r="1335" spans="1:27">
      <x:c r="D1335" s="42" t="s">
        <x:v>355</x:v>
      </x:c>
      <x:c r="E1335" s="41" t="s"/>
      <x:c r="H1335" s="41" t="n">
        <x:v>5</x:v>
      </x:c>
      <x:c r="I1335" s="0" t="s">
        <x:v>314</x:v>
      </x:c>
      <x:c r="K1335" s="39">
        <x:f>ROUND(H1335/100*K1334,5)</x:f>
      </x:c>
    </x:row>
    <x:row r="1336" spans="1:27">
      <x:c r="D1336" s="42" t="s">
        <x:v>315</x:v>
      </x:c>
      <x:c r="E1336" s="41" t="s"/>
      <x:c r="H1336" s="41" t="s"/>
      <x:c r="K1336" s="43">
        <x:f>SUM(K1334:K1335)</x:f>
      </x:c>
    </x:row>
    <x:row r="1338" spans="1:27" customFormat="1" ht="45" customHeight="1">
      <x:c r="A1338" s="31" t="s">
        <x:v>816</x:v>
      </x:c>
      <x:c r="B1338" s="31" t="s">
        <x:v>211</x:v>
      </x:c>
      <x:c r="C1338" s="32" t="s">
        <x:v>9</x:v>
      </x:c>
      <x:c r="D1338" s="33" t="s">
        <x:v>212</x:v>
      </x:c>
      <x:c r="E1338" s="32" t="s"/>
      <x:c r="F1338" s="32" t="s"/>
      <x:c r="G1338" s="32" t="s"/>
      <x:c r="H1338" s="34" t="s">
        <x:v>290</x:v>
      </x:c>
      <x:c r="I1338" s="35" t="n">
        <x:v>1</x:v>
      </x:c>
      <x:c r="J1338" s="36" t="s"/>
      <x:c r="K1338" s="37">
        <x:f>ROUND(K1349,2)</x:f>
      </x:c>
      <x:c r="L1338" s="33" t="s">
        <x:v>817</x:v>
      </x:c>
      <x:c r="M1338" s="32" t="s"/>
      <x:c r="N1338" s="32" t="s"/>
      <x:c r="O1338" s="32" t="s"/>
      <x:c r="P1338" s="32" t="s"/>
      <x:c r="Q1338" s="32" t="s"/>
      <x:c r="R1338" s="32" t="s"/>
      <x:c r="S1338" s="32" t="s"/>
      <x:c r="T1338" s="32" t="s"/>
      <x:c r="U1338" s="32" t="s"/>
      <x:c r="V1338" s="32" t="s"/>
      <x:c r="W1338" s="32" t="s"/>
      <x:c r="X1338" s="32" t="s"/>
      <x:c r="Y1338" s="32" t="s"/>
      <x:c r="Z1338" s="32" t="s"/>
      <x:c r="AA1338" s="32" t="s"/>
    </x:row>
    <x:row r="1339" spans="1:27">
      <x:c r="B1339" s="10" t="s">
        <x:v>292</x:v>
      </x:c>
    </x:row>
    <x:row r="1340" spans="1:27">
      <x:c r="B1340" s="0" t="s">
        <x:v>363</x:v>
      </x:c>
      <x:c r="C1340" s="0" t="s">
        <x:v>294</x:v>
      </x:c>
      <x:c r="D1340" s="0" t="s">
        <x:v>364</x:v>
      </x:c>
      <x:c r="E1340" s="38" t="n">
        <x:v>0.01</x:v>
      </x:c>
      <x:c r="F1340" s="0" t="s">
        <x:v>296</x:v>
      </x:c>
      <x:c r="G1340" s="0" t="s">
        <x:v>297</x:v>
      </x:c>
      <x:c r="H1340" s="39" t="n">
        <x:v>23.17</x:v>
      </x:c>
      <x:c r="I1340" s="0" t="s">
        <x:v>298</x:v>
      </x:c>
      <x:c r="J1340" s="40">
        <x:f>ROUND(E1340/I1338* H1340,5)</x:f>
      </x:c>
      <x:c r="K1340" s="41" t="s"/>
    </x:row>
    <x:row r="1341" spans="1:27">
      <x:c r="D1341" s="42" t="s">
        <x:v>299</x:v>
      </x:c>
      <x:c r="E1341" s="41" t="s"/>
      <x:c r="H1341" s="41" t="s"/>
      <x:c r="K1341" s="39">
        <x:f>SUM(J1340:J1340)</x:f>
      </x:c>
    </x:row>
    <x:row r="1342" spans="1:27">
      <x:c r="B1342" s="10" t="s">
        <x:v>300</x:v>
      </x:c>
      <x:c r="E1342" s="41" t="s"/>
      <x:c r="H1342" s="41" t="s"/>
      <x:c r="K1342" s="41" t="s"/>
    </x:row>
    <x:row r="1343" spans="1:27">
      <x:c r="B1343" s="0" t="s">
        <x:v>818</x:v>
      </x:c>
      <x:c r="C1343" s="0" t="s">
        <x:v>294</x:v>
      </x:c>
      <x:c r="D1343" s="0" t="s">
        <x:v>819</x:v>
      </x:c>
      <x:c r="E1343" s="38" t="n">
        <x:v>0.027</x:v>
      </x:c>
      <x:c r="F1343" s="0" t="s">
        <x:v>296</x:v>
      </x:c>
      <x:c r="G1343" s="0" t="s">
        <x:v>297</x:v>
      </x:c>
      <x:c r="H1343" s="39" t="n">
        <x:v>88.19</x:v>
      </x:c>
      <x:c r="I1343" s="0" t="s">
        <x:v>298</x:v>
      </x:c>
      <x:c r="J1343" s="40">
        <x:f>ROUND(E1343/I1338* H1343,5)</x:f>
      </x:c>
      <x:c r="K1343" s="41" t="s"/>
    </x:row>
    <x:row r="1344" spans="1:27">
      <x:c r="D1344" s="42" t="s">
        <x:v>303</x:v>
      </x:c>
      <x:c r="E1344" s="41" t="s"/>
      <x:c r="H1344" s="41" t="s"/>
      <x:c r="K1344" s="39">
        <x:f>SUM(J1343:J1343)</x:f>
      </x:c>
    </x:row>
    <x:row r="1345" spans="1:27">
      <x:c r="E1345" s="41" t="s"/>
      <x:c r="H1345" s="41" t="s"/>
      <x:c r="K1345" s="41" t="s"/>
    </x:row>
    <x:row r="1346" spans="1:27">
      <x:c r="D1346" s="42" t="s">
        <x:v>313</x:v>
      </x:c>
      <x:c r="E1346" s="41" t="s"/>
      <x:c r="H1346" s="41" t="n">
        <x:v>1.5</x:v>
      </x:c>
      <x:c r="I1346" s="0" t="s">
        <x:v>314</x:v>
      </x:c>
      <x:c r="J1346" s="0">
        <x:f>ROUND(H1346/100*K1341,5)</x:f>
      </x:c>
      <x:c r="K1346" s="41" t="s"/>
    </x:row>
    <x:row r="1347" spans="1:27">
      <x:c r="D1347" s="42" t="s">
        <x:v>312</x:v>
      </x:c>
      <x:c r="E1347" s="41" t="s"/>
      <x:c r="H1347" s="41" t="s"/>
      <x:c r="K1347" s="43">
        <x:f>SUM(J1339:J1346)</x:f>
      </x:c>
    </x:row>
    <x:row r="1348" spans="1:27">
      <x:c r="D1348" s="42" t="s">
        <x:v>355</x:v>
      </x:c>
      <x:c r="E1348" s="41" t="s"/>
      <x:c r="H1348" s="41" t="n">
        <x:v>5</x:v>
      </x:c>
      <x:c r="I1348" s="0" t="s">
        <x:v>314</x:v>
      </x:c>
      <x:c r="K1348" s="39">
        <x:f>ROUND(H1348/100*K1347,5)</x:f>
      </x:c>
    </x:row>
    <x:row r="1349" spans="1:27">
      <x:c r="D1349" s="42" t="s">
        <x:v>315</x:v>
      </x:c>
      <x:c r="E1349" s="41" t="s"/>
      <x:c r="H1349" s="41" t="s"/>
      <x:c r="K1349" s="43">
        <x:f>SUM(K1347:K1348)</x:f>
      </x:c>
    </x:row>
    <x:row r="1351" spans="1:27" customFormat="1" ht="45" customHeight="1">
      <x:c r="A1351" s="31" t="s">
        <x:v>820</x:v>
      </x:c>
      <x:c r="B1351" s="31" t="s">
        <x:v>207</x:v>
      </x:c>
      <x:c r="C1351" s="32" t="s">
        <x:v>12</x:v>
      </x:c>
      <x:c r="D1351" s="33" t="s">
        <x:v>208</x:v>
      </x:c>
      <x:c r="E1351" s="32" t="s"/>
      <x:c r="F1351" s="32" t="s"/>
      <x:c r="G1351" s="32" t="s"/>
      <x:c r="H1351" s="34" t="s">
        <x:v>290</x:v>
      </x:c>
      <x:c r="I1351" s="35" t="n">
        <x:v>1</x:v>
      </x:c>
      <x:c r="J1351" s="36" t="s"/>
      <x:c r="K1351" s="37">
        <x:f>ROUND(K1362,2)</x:f>
      </x:c>
      <x:c r="L1351" s="33" t="s">
        <x:v>821</x:v>
      </x:c>
      <x:c r="M1351" s="32" t="s"/>
      <x:c r="N1351" s="32" t="s"/>
      <x:c r="O1351" s="32" t="s"/>
      <x:c r="P1351" s="32" t="s"/>
      <x:c r="Q1351" s="32" t="s"/>
      <x:c r="R1351" s="32" t="s"/>
      <x:c r="S1351" s="32" t="s"/>
      <x:c r="T1351" s="32" t="s"/>
      <x:c r="U1351" s="32" t="s"/>
      <x:c r="V1351" s="32" t="s"/>
      <x:c r="W1351" s="32" t="s"/>
      <x:c r="X1351" s="32" t="s"/>
      <x:c r="Y1351" s="32" t="s"/>
      <x:c r="Z1351" s="32" t="s"/>
      <x:c r="AA1351" s="32" t="s"/>
    </x:row>
    <x:row r="1352" spans="1:27">
      <x:c r="B1352" s="10" t="s">
        <x:v>292</x:v>
      </x:c>
    </x:row>
    <x:row r="1353" spans="1:27">
      <x:c r="B1353" s="0" t="s">
        <x:v>363</x:v>
      </x:c>
      <x:c r="C1353" s="0" t="s">
        <x:v>294</x:v>
      </x:c>
      <x:c r="D1353" s="0" t="s">
        <x:v>364</x:v>
      </x:c>
      <x:c r="E1353" s="38" t="n">
        <x:v>0.022</x:v>
      </x:c>
      <x:c r="F1353" s="0" t="s">
        <x:v>296</x:v>
      </x:c>
      <x:c r="G1353" s="0" t="s">
        <x:v>297</x:v>
      </x:c>
      <x:c r="H1353" s="39" t="n">
        <x:v>23.17</x:v>
      </x:c>
      <x:c r="I1353" s="0" t="s">
        <x:v>298</x:v>
      </x:c>
      <x:c r="J1353" s="40">
        <x:f>ROUND(E1353/I1351* H1353,5)</x:f>
      </x:c>
      <x:c r="K1353" s="41" t="s"/>
    </x:row>
    <x:row r="1354" spans="1:27">
      <x:c r="D1354" s="42" t="s">
        <x:v>299</x:v>
      </x:c>
      <x:c r="E1354" s="41" t="s"/>
      <x:c r="H1354" s="41" t="s"/>
      <x:c r="K1354" s="39">
        <x:f>SUM(J1353:J1353)</x:f>
      </x:c>
    </x:row>
    <x:row r="1355" spans="1:27">
      <x:c r="B1355" s="10" t="s">
        <x:v>300</x:v>
      </x:c>
      <x:c r="E1355" s="41" t="s"/>
      <x:c r="H1355" s="41" t="s"/>
      <x:c r="K1355" s="41" t="s"/>
    </x:row>
    <x:row r="1356" spans="1:27">
      <x:c r="B1356" s="0" t="s">
        <x:v>822</x:v>
      </x:c>
      <x:c r="C1356" s="0" t="s">
        <x:v>294</x:v>
      </x:c>
      <x:c r="D1356" s="0" t="s">
        <x:v>823</x:v>
      </x:c>
      <x:c r="E1356" s="38" t="n">
        <x:v>0.0109</x:v>
      </x:c>
      <x:c r="F1356" s="0" t="s">
        <x:v>296</x:v>
      </x:c>
      <x:c r="G1356" s="0" t="s">
        <x:v>297</x:v>
      </x:c>
      <x:c r="H1356" s="39" t="n">
        <x:v>118.8</x:v>
      </x:c>
      <x:c r="I1356" s="0" t="s">
        <x:v>298</x:v>
      </x:c>
      <x:c r="J1356" s="40">
        <x:f>ROUND(E1356/I1351* H1356,5)</x:f>
      </x:c>
      <x:c r="K1356" s="41" t="s"/>
    </x:row>
    <x:row r="1357" spans="1:27">
      <x:c r="D1357" s="42" t="s">
        <x:v>303</x:v>
      </x:c>
      <x:c r="E1357" s="41" t="s"/>
      <x:c r="H1357" s="41" t="s"/>
      <x:c r="K1357" s="39">
        <x:f>SUM(J1356:J1356)</x:f>
      </x:c>
    </x:row>
    <x:row r="1358" spans="1:27">
      <x:c r="E1358" s="41" t="s"/>
      <x:c r="H1358" s="41" t="s"/>
      <x:c r="K1358" s="41" t="s"/>
    </x:row>
    <x:row r="1359" spans="1:27">
      <x:c r="D1359" s="42" t="s">
        <x:v>313</x:v>
      </x:c>
      <x:c r="E1359" s="41" t="s"/>
      <x:c r="H1359" s="41" t="n">
        <x:v>1.5</x:v>
      </x:c>
      <x:c r="I1359" s="0" t="s">
        <x:v>314</x:v>
      </x:c>
      <x:c r="J1359" s="0">
        <x:f>ROUND(H1359/100*K1354,5)</x:f>
      </x:c>
      <x:c r="K1359" s="41" t="s"/>
    </x:row>
    <x:row r="1360" spans="1:27">
      <x:c r="D1360" s="42" t="s">
        <x:v>312</x:v>
      </x:c>
      <x:c r="E1360" s="41" t="s"/>
      <x:c r="H1360" s="41" t="s"/>
      <x:c r="K1360" s="43">
        <x:f>SUM(J1352:J1359)</x:f>
      </x:c>
    </x:row>
    <x:row r="1361" spans="1:27">
      <x:c r="D1361" s="42" t="s">
        <x:v>355</x:v>
      </x:c>
      <x:c r="E1361" s="41" t="s"/>
      <x:c r="H1361" s="41" t="n">
        <x:v>5</x:v>
      </x:c>
      <x:c r="I1361" s="0" t="s">
        <x:v>314</x:v>
      </x:c>
      <x:c r="K1361" s="39">
        <x:f>ROUND(H1361/100*K1360,5)</x:f>
      </x:c>
    </x:row>
    <x:row r="1362" spans="1:27">
      <x:c r="D1362" s="42" t="s">
        <x:v>315</x:v>
      </x:c>
      <x:c r="E1362" s="41" t="s"/>
      <x:c r="H1362" s="41" t="s"/>
      <x:c r="K1362" s="43">
        <x:f>SUM(K1360:K1361)</x:f>
      </x:c>
    </x:row>
    <x:row r="1364" spans="1:27" customFormat="1" ht="45" customHeight="1">
      <x:c r="A1364" s="31" t="s">
        <x:v>824</x:v>
      </x:c>
      <x:c r="B1364" s="31" t="s">
        <x:v>213</x:v>
      </x:c>
      <x:c r="C1364" s="32" t="s">
        <x:v>9</x:v>
      </x:c>
      <x:c r="D1364" s="33" t="s">
        <x:v>214</x:v>
      </x:c>
      <x:c r="E1364" s="32" t="s"/>
      <x:c r="F1364" s="32" t="s"/>
      <x:c r="G1364" s="32" t="s"/>
      <x:c r="H1364" s="34" t="s">
        <x:v>290</x:v>
      </x:c>
      <x:c r="I1364" s="35" t="n">
        <x:v>1</x:v>
      </x:c>
      <x:c r="J1364" s="36" t="s"/>
      <x:c r="K1364" s="37">
        <x:f>ROUND(K1375,2)</x:f>
      </x:c>
      <x:c r="L1364" s="33" t="s">
        <x:v>825</x:v>
      </x:c>
      <x:c r="M1364" s="32" t="s"/>
      <x:c r="N1364" s="32" t="s"/>
      <x:c r="O1364" s="32" t="s"/>
      <x:c r="P1364" s="32" t="s"/>
      <x:c r="Q1364" s="32" t="s"/>
      <x:c r="R1364" s="32" t="s"/>
      <x:c r="S1364" s="32" t="s"/>
      <x:c r="T1364" s="32" t="s"/>
      <x:c r="U1364" s="32" t="s"/>
      <x:c r="V1364" s="32" t="s"/>
      <x:c r="W1364" s="32" t="s"/>
      <x:c r="X1364" s="32" t="s"/>
      <x:c r="Y1364" s="32" t="s"/>
      <x:c r="Z1364" s="32" t="s"/>
      <x:c r="AA1364" s="32" t="s"/>
    </x:row>
    <x:row r="1365" spans="1:27">
      <x:c r="B1365" s="10" t="s">
        <x:v>300</x:v>
      </x:c>
    </x:row>
    <x:row r="1366" spans="1:27">
      <x:c r="B1366" s="0" t="s">
        <x:v>368</x:v>
      </x:c>
      <x:c r="C1366" s="0" t="s">
        <x:v>294</x:v>
      </x:c>
      <x:c r="D1366" s="0" t="s">
        <x:v>369</x:v>
      </x:c>
      <x:c r="E1366" s="38" t="n">
        <x:v>0.02</x:v>
      </x:c>
      <x:c r="F1366" s="0" t="s">
        <x:v>296</x:v>
      </x:c>
      <x:c r="G1366" s="0" t="s">
        <x:v>297</x:v>
      </x:c>
      <x:c r="H1366" s="39" t="n">
        <x:v>73.88</x:v>
      </x:c>
      <x:c r="I1366" s="0" t="s">
        <x:v>298</x:v>
      </x:c>
      <x:c r="J1366" s="40">
        <x:f>ROUND(E1366/I1364* H1366,5)</x:f>
      </x:c>
      <x:c r="K1366" s="41" t="s"/>
    </x:row>
    <x:row r="1367" spans="1:27">
      <x:c r="B1367" s="0" t="s">
        <x:v>826</x:v>
      </x:c>
      <x:c r="C1367" s="0" t="s">
        <x:v>294</x:v>
      </x:c>
      <x:c r="D1367" s="0" t="s">
        <x:v>827</x:v>
      </x:c>
      <x:c r="E1367" s="38" t="n">
        <x:v>0.013</x:v>
      </x:c>
      <x:c r="F1367" s="0" t="s">
        <x:v>296</x:v>
      </x:c>
      <x:c r="G1367" s="0" t="s">
        <x:v>297</x:v>
      </x:c>
      <x:c r="H1367" s="39" t="n">
        <x:v>94.89</x:v>
      </x:c>
      <x:c r="I1367" s="0" t="s">
        <x:v>298</x:v>
      </x:c>
      <x:c r="J1367" s="40">
        <x:f>ROUND(E1367/I1364* H1367,5)</x:f>
      </x:c>
      <x:c r="K1367" s="41" t="s"/>
    </x:row>
    <x:row r="1368" spans="1:27">
      <x:c r="B1368" s="0" t="s">
        <x:v>828</x:v>
      </x:c>
      <x:c r="C1368" s="0" t="s">
        <x:v>294</x:v>
      </x:c>
      <x:c r="D1368" s="0" t="s">
        <x:v>829</x:v>
      </x:c>
      <x:c r="E1368" s="38" t="n">
        <x:v>0.01</x:v>
      </x:c>
      <x:c r="F1368" s="0" t="s">
        <x:v>296</x:v>
      </x:c>
      <x:c r="G1368" s="0" t="s">
        <x:v>297</x:v>
      </x:c>
      <x:c r="H1368" s="39" t="n">
        <x:v>82.36</x:v>
      </x:c>
      <x:c r="I1368" s="0" t="s">
        <x:v>298</x:v>
      </x:c>
      <x:c r="J1368" s="40">
        <x:f>ROUND(E1368/I1364* H1368,5)</x:f>
      </x:c>
      <x:c r="K1368" s="41" t="s"/>
    </x:row>
    <x:row r="1369" spans="1:27">
      <x:c r="D1369" s="42" t="s">
        <x:v>303</x:v>
      </x:c>
      <x:c r="E1369" s="41" t="s"/>
      <x:c r="H1369" s="41" t="s"/>
      <x:c r="K1369" s="39">
        <x:f>SUM(J1366:J1368)</x:f>
      </x:c>
    </x:row>
    <x:row r="1370" spans="1:27">
      <x:c r="B1370" s="10" t="s">
        <x:v>304</x:v>
      </x:c>
      <x:c r="E1370" s="41" t="s"/>
      <x:c r="H1370" s="41" t="s"/>
      <x:c r="K1370" s="41" t="s"/>
    </x:row>
    <x:row r="1371" spans="1:27">
      <x:c r="B1371" s="0" t="s">
        <x:v>830</x:v>
      </x:c>
      <x:c r="C1371" s="0" t="s">
        <x:v>9</x:v>
      </x:c>
      <x:c r="D1371" s="0" t="s">
        <x:v>831</x:v>
      </x:c>
      <x:c r="E1371" s="38" t="n">
        <x:v>1.2</x:v>
      </x:c>
      <x:c r="G1371" s="0" t="s">
        <x:v>297</x:v>
      </x:c>
      <x:c r="H1371" s="39" t="n">
        <x:v>4.26</x:v>
      </x:c>
      <x:c r="I1371" s="0" t="s">
        <x:v>298</x:v>
      </x:c>
      <x:c r="J1371" s="40">
        <x:f>ROUND(E1371* H1371,5)</x:f>
      </x:c>
      <x:c r="K1371" s="41" t="s"/>
    </x:row>
    <x:row r="1372" spans="1:27">
      <x:c r="D1372" s="42" t="s">
        <x:v>311</x:v>
      </x:c>
      <x:c r="E1372" s="41" t="s"/>
      <x:c r="H1372" s="41" t="s"/>
      <x:c r="K1372" s="39">
        <x:f>SUM(J1371:J1371)</x:f>
      </x:c>
    </x:row>
    <x:row r="1373" spans="1:27">
      <x:c r="D1373" s="42" t="s">
        <x:v>312</x:v>
      </x:c>
      <x:c r="E1373" s="41" t="s"/>
      <x:c r="H1373" s="41" t="s"/>
      <x:c r="K1373" s="43">
        <x:f>SUM(J1365:J1372)</x:f>
      </x:c>
    </x:row>
    <x:row r="1374" spans="1:27">
      <x:c r="D1374" s="42" t="s">
        <x:v>355</x:v>
      </x:c>
      <x:c r="E1374" s="41" t="s"/>
      <x:c r="H1374" s="41" t="n">
        <x:v>5</x:v>
      </x:c>
      <x:c r="I1374" s="0" t="s">
        <x:v>314</x:v>
      </x:c>
      <x:c r="K1374" s="39">
        <x:f>ROUND(H1374/100*K1373,5)</x:f>
      </x:c>
    </x:row>
    <x:row r="1375" spans="1:27">
      <x:c r="D1375" s="42" t="s">
        <x:v>315</x:v>
      </x:c>
      <x:c r="E1375" s="41" t="s"/>
      <x:c r="H1375" s="41" t="s"/>
      <x:c r="K1375" s="43">
        <x:f>SUM(K1373:K1374)</x:f>
      </x:c>
    </x:row>
    <x:row r="1377" spans="1:27" customFormat="1" ht="45" customHeight="1">
      <x:c r="A1377" s="31" t="s">
        <x:v>832</x:v>
      </x:c>
      <x:c r="B1377" s="31" t="s">
        <x:v>251</x:v>
      </x:c>
      <x:c r="C1377" s="32" t="s">
        <x:v>9</x:v>
      </x:c>
      <x:c r="D1377" s="33" t="s">
        <x:v>252</x:v>
      </x:c>
      <x:c r="E1377" s="32" t="s"/>
      <x:c r="F1377" s="32" t="s"/>
      <x:c r="G1377" s="32" t="s"/>
      <x:c r="H1377" s="34" t="s">
        <x:v>290</x:v>
      </x:c>
      <x:c r="I1377" s="35" t="n">
        <x:v>1</x:v>
      </x:c>
      <x:c r="J1377" s="36" t="s"/>
      <x:c r="K1377" s="37">
        <x:f>ROUND(K1391,2)</x:f>
      </x:c>
      <x:c r="L1377" s="33" t="s">
        <x:v>833</x:v>
      </x:c>
      <x:c r="M1377" s="32" t="s"/>
      <x:c r="N1377" s="32" t="s"/>
      <x:c r="O1377" s="32" t="s"/>
      <x:c r="P1377" s="32" t="s"/>
      <x:c r="Q1377" s="32" t="s"/>
      <x:c r="R1377" s="32" t="s"/>
      <x:c r="S1377" s="32" t="s"/>
      <x:c r="T1377" s="32" t="s"/>
      <x:c r="U1377" s="32" t="s"/>
      <x:c r="V1377" s="32" t="s"/>
      <x:c r="W1377" s="32" t="s"/>
      <x:c r="X1377" s="32" t="s"/>
      <x:c r="Y1377" s="32" t="s"/>
      <x:c r="Z1377" s="32" t="s"/>
      <x:c r="AA1377" s="32" t="s"/>
    </x:row>
    <x:row r="1378" spans="1:27">
      <x:c r="B1378" s="10" t="s">
        <x:v>292</x:v>
      </x:c>
    </x:row>
    <x:row r="1379" spans="1:27">
      <x:c r="B1379" s="0" t="s">
        <x:v>293</x:v>
      </x:c>
      <x:c r="C1379" s="0" t="s">
        <x:v>294</x:v>
      </x:c>
      <x:c r="D1379" s="0" t="s">
        <x:v>295</x:v>
      </x:c>
      <x:c r="E1379" s="38" t="n">
        <x:v>0.2</x:v>
      </x:c>
      <x:c r="F1379" s="0" t="s">
        <x:v>296</x:v>
      </x:c>
      <x:c r="G1379" s="0" t="s">
        <x:v>297</x:v>
      </x:c>
      <x:c r="H1379" s="39" t="n">
        <x:v>23.96</x:v>
      </x:c>
      <x:c r="I1379" s="0" t="s">
        <x:v>298</x:v>
      </x:c>
      <x:c r="J1379" s="40">
        <x:f>ROUND(E1379/I1377* H1379,5)</x:f>
      </x:c>
      <x:c r="K1379" s="41" t="s"/>
    </x:row>
    <x:row r="1380" spans="1:27">
      <x:c r="D1380" s="42" t="s">
        <x:v>299</x:v>
      </x:c>
      <x:c r="E1380" s="41" t="s"/>
      <x:c r="H1380" s="41" t="s"/>
      <x:c r="K1380" s="39">
        <x:f>SUM(J1379:J1379)</x:f>
      </x:c>
    </x:row>
    <x:row r="1381" spans="1:27">
      <x:c r="B1381" s="10" t="s">
        <x:v>300</x:v>
      </x:c>
      <x:c r="E1381" s="41" t="s"/>
      <x:c r="H1381" s="41" t="s"/>
      <x:c r="K1381" s="41" t="s"/>
    </x:row>
    <x:row r="1382" spans="1:27">
      <x:c r="B1382" s="0" t="s">
        <x:v>815</x:v>
      </x:c>
      <x:c r="C1382" s="0" t="s">
        <x:v>294</x:v>
      </x:c>
      <x:c r="D1382" s="0" t="s">
        <x:v>403</x:v>
      </x:c>
      <x:c r="E1382" s="38" t="n">
        <x:v>0.06</x:v>
      </x:c>
      <x:c r="F1382" s="0" t="s">
        <x:v>296</x:v>
      </x:c>
      <x:c r="G1382" s="0" t="s">
        <x:v>297</x:v>
      </x:c>
      <x:c r="H1382" s="39" t="n">
        <x:v>52.25</x:v>
      </x:c>
      <x:c r="I1382" s="0" t="s">
        <x:v>298</x:v>
      </x:c>
      <x:c r="J1382" s="40">
        <x:f>ROUND(E1382/I1377* H1382,5)</x:f>
      </x:c>
      <x:c r="K1382" s="41" t="s"/>
    </x:row>
    <x:row r="1383" spans="1:27">
      <x:c r="D1383" s="42" t="s">
        <x:v>303</x:v>
      </x:c>
      <x:c r="E1383" s="41" t="s"/>
      <x:c r="H1383" s="41" t="s"/>
      <x:c r="K1383" s="39">
        <x:f>SUM(J1382:J1382)</x:f>
      </x:c>
    </x:row>
    <x:row r="1384" spans="1:27">
      <x:c r="B1384" s="10" t="s">
        <x:v>304</x:v>
      </x:c>
      <x:c r="E1384" s="41" t="s"/>
      <x:c r="H1384" s="41" t="s"/>
      <x:c r="K1384" s="41" t="s"/>
    </x:row>
    <x:row r="1385" spans="1:27">
      <x:c r="B1385" s="0" t="s">
        <x:v>834</x:v>
      </x:c>
      <x:c r="C1385" s="0" t="s">
        <x:v>38</x:v>
      </x:c>
      <x:c r="D1385" s="0" t="s">
        <x:v>835</x:v>
      </x:c>
      <x:c r="E1385" s="38" t="n">
        <x:v>1.7</x:v>
      </x:c>
      <x:c r="G1385" s="0" t="s">
        <x:v>297</x:v>
      </x:c>
      <x:c r="H1385" s="39" t="n">
        <x:v>21.41</x:v>
      </x:c>
      <x:c r="I1385" s="0" t="s">
        <x:v>298</x:v>
      </x:c>
      <x:c r="J1385" s="40">
        <x:f>ROUND(E1385* H1385,5)</x:f>
      </x:c>
      <x:c r="K1385" s="41" t="s"/>
    </x:row>
    <x:row r="1386" spans="1:27">
      <x:c r="D1386" s="42" t="s">
        <x:v>311</x:v>
      </x:c>
      <x:c r="E1386" s="41" t="s"/>
      <x:c r="H1386" s="41" t="s"/>
      <x:c r="K1386" s="39">
        <x:f>SUM(J1385:J1385)</x:f>
      </x:c>
    </x:row>
    <x:row r="1387" spans="1:27">
      <x:c r="E1387" s="41" t="s"/>
      <x:c r="H1387" s="41" t="s"/>
      <x:c r="K1387" s="41" t="s"/>
    </x:row>
    <x:row r="1388" spans="1:27">
      <x:c r="D1388" s="42" t="s">
        <x:v>313</x:v>
      </x:c>
      <x:c r="E1388" s="41" t="s"/>
      <x:c r="H1388" s="41" t="n">
        <x:v>1.5</x:v>
      </x:c>
      <x:c r="I1388" s="0" t="s">
        <x:v>314</x:v>
      </x:c>
      <x:c r="J1388" s="0">
        <x:f>ROUND(H1388/100*K1380,5)</x:f>
      </x:c>
      <x:c r="K1388" s="41" t="s"/>
    </x:row>
    <x:row r="1389" spans="1:27">
      <x:c r="D1389" s="42" t="s">
        <x:v>312</x:v>
      </x:c>
      <x:c r="E1389" s="41" t="s"/>
      <x:c r="H1389" s="41" t="s"/>
      <x:c r="K1389" s="43">
        <x:f>SUM(J1378:J1388)</x:f>
      </x:c>
    </x:row>
    <x:row r="1390" spans="1:27">
      <x:c r="D1390" s="42" t="s">
        <x:v>355</x:v>
      </x:c>
      <x:c r="E1390" s="41" t="s"/>
      <x:c r="H1390" s="41" t="n">
        <x:v>5</x:v>
      </x:c>
      <x:c r="I1390" s="0" t="s">
        <x:v>314</x:v>
      </x:c>
      <x:c r="K1390" s="39">
        <x:f>ROUND(H1390/100*K1389,5)</x:f>
      </x:c>
    </x:row>
    <x:row r="1391" spans="1:27">
      <x:c r="D1391" s="42" t="s">
        <x:v>315</x:v>
      </x:c>
      <x:c r="E1391" s="41" t="s"/>
      <x:c r="H1391" s="41" t="s"/>
      <x:c r="K1391" s="43">
        <x:f>SUM(K1389:K1390)</x:f>
      </x:c>
    </x:row>
    <x:row r="1393" spans="1:27" customFormat="1" ht="45" customHeight="1">
      <x:c r="A1393" s="31" t="s">
        <x:v>836</x:v>
      </x:c>
      <x:c r="B1393" s="31" t="s">
        <x:v>203</x:v>
      </x:c>
      <x:c r="C1393" s="32" t="s">
        <x:v>12</x:v>
      </x:c>
      <x:c r="D1393" s="33" t="s">
        <x:v>204</x:v>
      </x:c>
      <x:c r="E1393" s="32" t="s"/>
      <x:c r="F1393" s="32" t="s"/>
      <x:c r="G1393" s="32" t="s"/>
      <x:c r="H1393" s="34" t="s">
        <x:v>290</x:v>
      </x:c>
      <x:c r="I1393" s="35" t="n">
        <x:v>1</x:v>
      </x:c>
      <x:c r="J1393" s="36" t="s"/>
      <x:c r="K1393" s="37">
        <x:f>ROUND(K1399,2)</x:f>
      </x:c>
      <x:c r="L1393" s="33" t="s">
        <x:v>837</x:v>
      </x:c>
      <x:c r="M1393" s="32" t="s"/>
      <x:c r="N1393" s="32" t="s"/>
      <x:c r="O1393" s="32" t="s"/>
      <x:c r="P1393" s="32" t="s"/>
      <x:c r="Q1393" s="32" t="s"/>
      <x:c r="R1393" s="32" t="s"/>
      <x:c r="S1393" s="32" t="s"/>
      <x:c r="T1393" s="32" t="s"/>
      <x:c r="U1393" s="32" t="s"/>
      <x:c r="V1393" s="32" t="s"/>
      <x:c r="W1393" s="32" t="s"/>
      <x:c r="X1393" s="32" t="s"/>
      <x:c r="Y1393" s="32" t="s"/>
      <x:c r="Z1393" s="32" t="s"/>
      <x:c r="AA1393" s="32" t="s"/>
    </x:row>
    <x:row r="1394" spans="1:27">
      <x:c r="B1394" s="10" t="s">
        <x:v>300</x:v>
      </x:c>
    </x:row>
    <x:row r="1395" spans="1:27">
      <x:c r="B1395" s="0" t="s">
        <x:v>826</x:v>
      </x:c>
      <x:c r="C1395" s="0" t="s">
        <x:v>294</x:v>
      </x:c>
      <x:c r="D1395" s="0" t="s">
        <x:v>827</x:v>
      </x:c>
      <x:c r="E1395" s="38" t="n">
        <x:v>0.006</x:v>
      </x:c>
      <x:c r="F1395" s="0" t="s">
        <x:v>296</x:v>
      </x:c>
      <x:c r="G1395" s="0" t="s">
        <x:v>297</x:v>
      </x:c>
      <x:c r="H1395" s="39" t="n">
        <x:v>94.89</x:v>
      </x:c>
      <x:c r="I1395" s="0" t="s">
        <x:v>298</x:v>
      </x:c>
      <x:c r="J1395" s="40">
        <x:f>ROUND(E1395/I1393* H1395,5)</x:f>
      </x:c>
      <x:c r="K1395" s="41" t="s"/>
    </x:row>
    <x:row r="1396" spans="1:27">
      <x:c r="D1396" s="42" t="s">
        <x:v>303</x:v>
      </x:c>
      <x:c r="E1396" s="41" t="s"/>
      <x:c r="H1396" s="41" t="s"/>
      <x:c r="K1396" s="39">
        <x:f>SUM(J1395:J1395)</x:f>
      </x:c>
    </x:row>
    <x:row r="1397" spans="1:27">
      <x:c r="D1397" s="42" t="s">
        <x:v>312</x:v>
      </x:c>
      <x:c r="E1397" s="41" t="s"/>
      <x:c r="H1397" s="41" t="s"/>
      <x:c r="K1397" s="43">
        <x:f>SUM(J1394:J1396)</x:f>
      </x:c>
    </x:row>
    <x:row r="1398" spans="1:27">
      <x:c r="D1398" s="42" t="s">
        <x:v>355</x:v>
      </x:c>
      <x:c r="E1398" s="41" t="s"/>
      <x:c r="H1398" s="41" t="n">
        <x:v>5</x:v>
      </x:c>
      <x:c r="I1398" s="0" t="s">
        <x:v>314</x:v>
      </x:c>
      <x:c r="K1398" s="39">
        <x:f>ROUND(H1398/100*K1397,5)</x:f>
      </x:c>
    </x:row>
    <x:row r="1399" spans="1:27">
      <x:c r="D1399" s="42" t="s">
        <x:v>315</x:v>
      </x:c>
      <x:c r="E1399" s="41" t="s"/>
      <x:c r="H1399" s="41" t="s"/>
      <x:c r="K1399" s="43">
        <x:f>SUM(K1397:K1398)</x:f>
      </x:c>
    </x:row>
    <x:row r="1401" spans="1:27" customFormat="1" ht="45" customHeight="1">
      <x:c r="A1401" s="31" t="s">
        <x:v>838</x:v>
      </x:c>
      <x:c r="B1401" s="31" t="s">
        <x:v>215</x:v>
      </x:c>
      <x:c r="C1401" s="32" t="s">
        <x:v>9</x:v>
      </x:c>
      <x:c r="D1401" s="33" t="s">
        <x:v>216</x:v>
      </x:c>
      <x:c r="E1401" s="32" t="s"/>
      <x:c r="F1401" s="32" t="s"/>
      <x:c r="G1401" s="32" t="s"/>
      <x:c r="H1401" s="34" t="s">
        <x:v>290</x:v>
      </x:c>
      <x:c r="I1401" s="35" t="n">
        <x:v>1</x:v>
      </x:c>
      <x:c r="J1401" s="36" t="s"/>
      <x:c r="K1401" s="37">
        <x:f>ROUND(K1407,2)</x:f>
      </x:c>
      <x:c r="L1401" s="33" t="s">
        <x:v>839</x:v>
      </x:c>
      <x:c r="M1401" s="32" t="s"/>
      <x:c r="N1401" s="32" t="s"/>
      <x:c r="O1401" s="32" t="s"/>
      <x:c r="P1401" s="32" t="s"/>
      <x:c r="Q1401" s="32" t="s"/>
      <x:c r="R1401" s="32" t="s"/>
      <x:c r="S1401" s="32" t="s"/>
      <x:c r="T1401" s="32" t="s"/>
      <x:c r="U1401" s="32" t="s"/>
      <x:c r="V1401" s="32" t="s"/>
      <x:c r="W1401" s="32" t="s"/>
      <x:c r="X1401" s="32" t="s"/>
      <x:c r="Y1401" s="32" t="s"/>
      <x:c r="Z1401" s="32" t="s"/>
      <x:c r="AA1401" s="32" t="s"/>
    </x:row>
    <x:row r="1402" spans="1:27">
      <x:c r="B1402" s="10" t="s">
        <x:v>300</x:v>
      </x:c>
    </x:row>
    <x:row r="1403" spans="1:27">
      <x:c r="B1403" s="0" t="s">
        <x:v>840</x:v>
      </x:c>
      <x:c r="C1403" s="0" t="s">
        <x:v>294</x:v>
      </x:c>
      <x:c r="D1403" s="0" t="s">
        <x:v>732</x:v>
      </x:c>
      <x:c r="E1403" s="38" t="n">
        <x:v>0.08</x:v>
      </x:c>
      <x:c r="F1403" s="0" t="s">
        <x:v>296</x:v>
      </x:c>
      <x:c r="G1403" s="0" t="s">
        <x:v>297</x:v>
      </x:c>
      <x:c r="H1403" s="39" t="n">
        <x:v>40</x:v>
      </x:c>
      <x:c r="I1403" s="0" t="s">
        <x:v>298</x:v>
      </x:c>
      <x:c r="J1403" s="40">
        <x:f>ROUND(E1403/I1401* H1403,5)</x:f>
      </x:c>
      <x:c r="K1403" s="41" t="s"/>
    </x:row>
    <x:row r="1404" spans="1:27">
      <x:c r="D1404" s="42" t="s">
        <x:v>303</x:v>
      </x:c>
      <x:c r="E1404" s="41" t="s"/>
      <x:c r="H1404" s="41" t="s"/>
      <x:c r="K1404" s="39">
        <x:f>SUM(J1403:J1403)</x:f>
      </x:c>
    </x:row>
    <x:row r="1405" spans="1:27">
      <x:c r="D1405" s="42" t="s">
        <x:v>312</x:v>
      </x:c>
      <x:c r="E1405" s="41" t="s"/>
      <x:c r="H1405" s="41" t="s"/>
      <x:c r="K1405" s="43">
        <x:f>SUM(J1402:J1404)</x:f>
      </x:c>
    </x:row>
    <x:row r="1406" spans="1:27">
      <x:c r="D1406" s="42" t="s">
        <x:v>355</x:v>
      </x:c>
      <x:c r="E1406" s="41" t="s"/>
      <x:c r="H1406" s="41" t="n">
        <x:v>5</x:v>
      </x:c>
      <x:c r="I1406" s="0" t="s">
        <x:v>314</x:v>
      </x:c>
      <x:c r="K1406" s="39">
        <x:f>ROUND(H1406/100*K1405,5)</x:f>
      </x:c>
    </x:row>
    <x:row r="1407" spans="1:27">
      <x:c r="D1407" s="42" t="s">
        <x:v>315</x:v>
      </x:c>
      <x:c r="E1407" s="41" t="s"/>
      <x:c r="H1407" s="41" t="s"/>
      <x:c r="K1407" s="43">
        <x:f>SUM(K1405:K1406)</x:f>
      </x:c>
    </x:row>
    <x:row r="1409" spans="1:27" customFormat="1" ht="45" customHeight="1">
      <x:c r="A1409" s="31" t="s">
        <x:v>841</x:v>
      </x:c>
      <x:c r="B1409" s="31" t="s">
        <x:v>217</x:v>
      </x:c>
      <x:c r="C1409" s="32" t="s">
        <x:v>9</x:v>
      </x:c>
      <x:c r="D1409" s="33" t="s">
        <x:v>218</x:v>
      </x:c>
      <x:c r="E1409" s="32" t="s"/>
      <x:c r="F1409" s="32" t="s"/>
      <x:c r="G1409" s="32" t="s"/>
      <x:c r="H1409" s="34" t="s">
        <x:v>290</x:v>
      </x:c>
      <x:c r="I1409" s="35" t="n">
        <x:v>1</x:v>
      </x:c>
      <x:c r="J1409" s="36" t="s"/>
      <x:c r="K1409" s="37">
        <x:f>ROUND(K1415,2)</x:f>
      </x:c>
      <x:c r="L1409" s="33" t="s">
        <x:v>842</x:v>
      </x:c>
      <x:c r="M1409" s="32" t="s"/>
      <x:c r="N1409" s="32" t="s"/>
      <x:c r="O1409" s="32" t="s"/>
      <x:c r="P1409" s="32" t="s"/>
      <x:c r="Q1409" s="32" t="s"/>
      <x:c r="R1409" s="32" t="s"/>
      <x:c r="S1409" s="32" t="s"/>
      <x:c r="T1409" s="32" t="s"/>
      <x:c r="U1409" s="32" t="s"/>
      <x:c r="V1409" s="32" t="s"/>
      <x:c r="W1409" s="32" t="s"/>
      <x:c r="X1409" s="32" t="s"/>
      <x:c r="Y1409" s="32" t="s"/>
      <x:c r="Z1409" s="32" t="s"/>
      <x:c r="AA1409" s="32" t="s"/>
    </x:row>
    <x:row r="1410" spans="1:27">
      <x:c r="B1410" s="10" t="s">
        <x:v>304</x:v>
      </x:c>
    </x:row>
    <x:row r="1411" spans="1:27">
      <x:c r="B1411" s="0" t="s">
        <x:v>830</x:v>
      </x:c>
      <x:c r="C1411" s="0" t="s">
        <x:v>9</x:v>
      </x:c>
      <x:c r="D1411" s="0" t="s">
        <x:v>831</x:v>
      </x:c>
      <x:c r="E1411" s="38" t="n">
        <x:v>1</x:v>
      </x:c>
      <x:c r="G1411" s="0" t="s">
        <x:v>297</x:v>
      </x:c>
      <x:c r="H1411" s="39" t="n">
        <x:v>4.26</x:v>
      </x:c>
      <x:c r="I1411" s="0" t="s">
        <x:v>298</x:v>
      </x:c>
      <x:c r="J1411" s="40">
        <x:f>ROUND(E1411* H1411,5)</x:f>
      </x:c>
      <x:c r="K1411" s="41" t="s"/>
    </x:row>
    <x:row r="1412" spans="1:27">
      <x:c r="D1412" s="42" t="s">
        <x:v>311</x:v>
      </x:c>
      <x:c r="E1412" s="41" t="s"/>
      <x:c r="H1412" s="41" t="s"/>
      <x:c r="K1412" s="39">
        <x:f>SUM(J1411:J1411)</x:f>
      </x:c>
    </x:row>
    <x:row r="1413" spans="1:27">
      <x:c r="D1413" s="42" t="s">
        <x:v>312</x:v>
      </x:c>
      <x:c r="E1413" s="41" t="s"/>
      <x:c r="H1413" s="41" t="s"/>
      <x:c r="K1413" s="43">
        <x:f>SUM(J1410:J1412)</x:f>
      </x:c>
    </x:row>
    <x:row r="1414" spans="1:27">
      <x:c r="D1414" s="42" t="s">
        <x:v>355</x:v>
      </x:c>
      <x:c r="E1414" s="41" t="s"/>
      <x:c r="H1414" s="41" t="n">
        <x:v>5</x:v>
      </x:c>
      <x:c r="I1414" s="0" t="s">
        <x:v>314</x:v>
      </x:c>
      <x:c r="K1414" s="39">
        <x:f>ROUND(H1414/100*K1413,5)</x:f>
      </x:c>
    </x:row>
    <x:row r="1415" spans="1:27">
      <x:c r="D1415" s="42" t="s">
        <x:v>315</x:v>
      </x:c>
      <x:c r="E1415" s="41" t="s"/>
      <x:c r="H1415" s="41" t="s"/>
      <x:c r="K1415" s="43">
        <x:f>SUM(K1413:K1414)</x:f>
      </x:c>
    </x:row>
    <x:row r="1417" spans="1:27" customFormat="1" ht="45" customHeight="1">
      <x:c r="A1417" s="31" t="s">
        <x:v>843</x:v>
      </x:c>
      <x:c r="B1417" s="31" t="s">
        <x:v>261</x:v>
      </x:c>
      <x:c r="C1417" s="32" t="s">
        <x:v>9</x:v>
      </x:c>
      <x:c r="D1417" s="33" t="s">
        <x:v>262</x:v>
      </x:c>
      <x:c r="E1417" s="32" t="s"/>
      <x:c r="F1417" s="32" t="s"/>
      <x:c r="G1417" s="32" t="s"/>
      <x:c r="H1417" s="34" t="s">
        <x:v>290</x:v>
      </x:c>
      <x:c r="I1417" s="35" t="n">
        <x:v>1</x:v>
      </x:c>
      <x:c r="J1417" s="36" t="s"/>
      <x:c r="K1417" s="37">
        <x:f>ROUND(K1423,2)</x:f>
      </x:c>
      <x:c r="L1417" s="33" t="s">
        <x:v>844</x:v>
      </x:c>
      <x:c r="M1417" s="32" t="s"/>
      <x:c r="N1417" s="32" t="s"/>
      <x:c r="O1417" s="32" t="s"/>
      <x:c r="P1417" s="32" t="s"/>
      <x:c r="Q1417" s="32" t="s"/>
      <x:c r="R1417" s="32" t="s"/>
      <x:c r="S1417" s="32" t="s"/>
      <x:c r="T1417" s="32" t="s"/>
      <x:c r="U1417" s="32" t="s"/>
      <x:c r="V1417" s="32" t="s"/>
      <x:c r="W1417" s="32" t="s"/>
      <x:c r="X1417" s="32" t="s"/>
      <x:c r="Y1417" s="32" t="s"/>
      <x:c r="Z1417" s="32" t="s"/>
      <x:c r="AA1417" s="32" t="s"/>
    </x:row>
    <x:row r="1418" spans="1:27">
      <x:c r="B1418" s="10" t="s">
        <x:v>300</x:v>
      </x:c>
    </x:row>
    <x:row r="1419" spans="1:27">
      <x:c r="B1419" s="0" t="s">
        <x:v>840</x:v>
      </x:c>
      <x:c r="C1419" s="0" t="s">
        <x:v>294</x:v>
      </x:c>
      <x:c r="D1419" s="0" t="s">
        <x:v>732</x:v>
      </x:c>
      <x:c r="E1419" s="38" t="n">
        <x:v>0.228</x:v>
      </x:c>
      <x:c r="F1419" s="0" t="s">
        <x:v>296</x:v>
      </x:c>
      <x:c r="G1419" s="0" t="s">
        <x:v>297</x:v>
      </x:c>
      <x:c r="H1419" s="39" t="n">
        <x:v>40</x:v>
      </x:c>
      <x:c r="I1419" s="0" t="s">
        <x:v>298</x:v>
      </x:c>
      <x:c r="J1419" s="40">
        <x:f>ROUND(E1419/I1417* H1419,5)</x:f>
      </x:c>
      <x:c r="K1419" s="41" t="s"/>
    </x:row>
    <x:row r="1420" spans="1:27">
      <x:c r="D1420" s="42" t="s">
        <x:v>303</x:v>
      </x:c>
      <x:c r="E1420" s="41" t="s"/>
      <x:c r="H1420" s="41" t="s"/>
      <x:c r="K1420" s="39">
        <x:f>SUM(J1419:J1419)</x:f>
      </x:c>
    </x:row>
    <x:row r="1421" spans="1:27">
      <x:c r="D1421" s="42" t="s">
        <x:v>312</x:v>
      </x:c>
      <x:c r="E1421" s="41" t="s"/>
      <x:c r="H1421" s="41" t="s"/>
      <x:c r="K1421" s="43">
        <x:f>SUM(J1418:J1420)</x:f>
      </x:c>
    </x:row>
    <x:row r="1422" spans="1:27">
      <x:c r="D1422" s="42" t="s">
        <x:v>355</x:v>
      </x:c>
      <x:c r="E1422" s="41" t="s"/>
      <x:c r="H1422" s="41" t="n">
        <x:v>5</x:v>
      </x:c>
      <x:c r="I1422" s="0" t="s">
        <x:v>314</x:v>
      </x:c>
      <x:c r="K1422" s="39">
        <x:f>ROUND(H1422/100*K1421,5)</x:f>
      </x:c>
    </x:row>
    <x:row r="1423" spans="1:27">
      <x:c r="D1423" s="42" t="s">
        <x:v>315</x:v>
      </x:c>
      <x:c r="E1423" s="41" t="s"/>
      <x:c r="H1423" s="41" t="s"/>
      <x:c r="K1423" s="43">
        <x:f>SUM(K1421:K1422)</x:f>
      </x:c>
    </x:row>
    <x:row r="1425" spans="1:27" customFormat="1" ht="45" customHeight="1">
      <x:c r="A1425" s="31" t="s">
        <x:v>845</x:v>
      </x:c>
      <x:c r="B1425" s="31" t="s">
        <x:v>263</x:v>
      </x:c>
      <x:c r="C1425" s="32" t="s">
        <x:v>9</x:v>
      </x:c>
      <x:c r="D1425" s="33" t="s">
        <x:v>264</x:v>
      </x:c>
      <x:c r="E1425" s="32" t="s"/>
      <x:c r="F1425" s="32" t="s"/>
      <x:c r="G1425" s="32" t="s"/>
      <x:c r="H1425" s="34" t="s">
        <x:v>290</x:v>
      </x:c>
      <x:c r="I1425" s="35" t="n">
        <x:v>1</x:v>
      </x:c>
      <x:c r="J1425" s="36" t="s"/>
      <x:c r="K1425" s="37">
        <x:f>ROUND(K1431,2)</x:f>
      </x:c>
      <x:c r="L1425" s="33" t="s">
        <x:v>846</x:v>
      </x:c>
      <x:c r="M1425" s="32" t="s"/>
      <x:c r="N1425" s="32" t="s"/>
      <x:c r="O1425" s="32" t="s"/>
      <x:c r="P1425" s="32" t="s"/>
      <x:c r="Q1425" s="32" t="s"/>
      <x:c r="R1425" s="32" t="s"/>
      <x:c r="S1425" s="32" t="s"/>
      <x:c r="T1425" s="32" t="s"/>
      <x:c r="U1425" s="32" t="s"/>
      <x:c r="V1425" s="32" t="s"/>
      <x:c r="W1425" s="32" t="s"/>
      <x:c r="X1425" s="32" t="s"/>
      <x:c r="Y1425" s="32" t="s"/>
      <x:c r="Z1425" s="32" t="s"/>
      <x:c r="AA1425" s="32" t="s"/>
    </x:row>
    <x:row r="1426" spans="1:27">
      <x:c r="B1426" s="10" t="s">
        <x:v>304</x:v>
      </x:c>
    </x:row>
    <x:row r="1427" spans="1:27">
      <x:c r="B1427" s="0" t="s">
        <x:v>847</x:v>
      </x:c>
      <x:c r="C1427" s="0" t="s">
        <x:v>38</x:v>
      </x:c>
      <x:c r="D1427" s="0" t="s">
        <x:v>264</x:v>
      </x:c>
      <x:c r="E1427" s="38" t="n">
        <x:v>0.75</x:v>
      </x:c>
      <x:c r="G1427" s="0" t="s">
        <x:v>297</x:v>
      </x:c>
      <x:c r="H1427" s="39" t="n">
        <x:v>60</x:v>
      </x:c>
      <x:c r="I1427" s="0" t="s">
        <x:v>298</x:v>
      </x:c>
      <x:c r="J1427" s="40">
        <x:f>ROUND(E1427* H1427,5)</x:f>
      </x:c>
      <x:c r="K1427" s="41" t="s"/>
    </x:row>
    <x:row r="1428" spans="1:27">
      <x:c r="D1428" s="42" t="s">
        <x:v>311</x:v>
      </x:c>
      <x:c r="E1428" s="41" t="s"/>
      <x:c r="H1428" s="41" t="s"/>
      <x:c r="K1428" s="39">
        <x:f>SUM(J1427:J1427)</x:f>
      </x:c>
    </x:row>
    <x:row r="1429" spans="1:27">
      <x:c r="D1429" s="42" t="s">
        <x:v>312</x:v>
      </x:c>
      <x:c r="E1429" s="41" t="s"/>
      <x:c r="H1429" s="41" t="s"/>
      <x:c r="K1429" s="43">
        <x:f>SUM(J1426:J1428)</x:f>
      </x:c>
    </x:row>
    <x:row r="1430" spans="1:27">
      <x:c r="D1430" s="42" t="s">
        <x:v>355</x:v>
      </x:c>
      <x:c r="E1430" s="41" t="s"/>
      <x:c r="H1430" s="41" t="n">
        <x:v>5</x:v>
      </x:c>
      <x:c r="I1430" s="0" t="s">
        <x:v>314</x:v>
      </x:c>
      <x:c r="K1430" s="39">
        <x:f>ROUND(H1430/100*K1429,5)</x:f>
      </x:c>
    </x:row>
    <x:row r="1431" spans="1:27">
      <x:c r="D1431" s="42" t="s">
        <x:v>315</x:v>
      </x:c>
      <x:c r="E1431" s="41" t="s"/>
      <x:c r="H1431" s="41" t="s"/>
      <x:c r="K1431" s="43">
        <x:f>SUM(K1429:K1430)</x:f>
      </x:c>
    </x:row>
    <x:row r="1433" spans="1:27" customFormat="1" ht="45" customHeight="1">
      <x:c r="A1433" s="31" t="s">
        <x:v>848</x:v>
      </x:c>
      <x:c r="B1433" s="31" t="s">
        <x:v>267</x:v>
      </x:c>
      <x:c r="C1433" s="32" t="s">
        <x:v>9</x:v>
      </x:c>
      <x:c r="D1433" s="33" t="s">
        <x:v>268</x:v>
      </x:c>
      <x:c r="E1433" s="32" t="s"/>
      <x:c r="F1433" s="32" t="s"/>
      <x:c r="G1433" s="32" t="s"/>
      <x:c r="H1433" s="34" t="s">
        <x:v>290</x:v>
      </x:c>
      <x:c r="I1433" s="35" t="n">
        <x:v>1</x:v>
      </x:c>
      <x:c r="J1433" s="36" t="s"/>
      <x:c r="K1433" s="37">
        <x:f>ROUND(K1439,2)</x:f>
      </x:c>
      <x:c r="L1433" s="33" t="s">
        <x:v>849</x:v>
      </x:c>
      <x:c r="M1433" s="32" t="s"/>
      <x:c r="N1433" s="32" t="s"/>
      <x:c r="O1433" s="32" t="s"/>
      <x:c r="P1433" s="32" t="s"/>
      <x:c r="Q1433" s="32" t="s"/>
      <x:c r="R1433" s="32" t="s"/>
      <x:c r="S1433" s="32" t="s"/>
      <x:c r="T1433" s="32" t="s"/>
      <x:c r="U1433" s="32" t="s"/>
      <x:c r="V1433" s="32" t="s"/>
      <x:c r="W1433" s="32" t="s"/>
      <x:c r="X1433" s="32" t="s"/>
      <x:c r="Y1433" s="32" t="s"/>
      <x:c r="Z1433" s="32" t="s"/>
      <x:c r="AA1433" s="32" t="s"/>
    </x:row>
    <x:row r="1434" spans="1:27">
      <x:c r="B1434" s="10" t="s">
        <x:v>304</x:v>
      </x:c>
    </x:row>
    <x:row r="1435" spans="1:27">
      <x:c r="B1435" s="0" t="s">
        <x:v>850</x:v>
      </x:c>
      <x:c r="C1435" s="0" t="s">
        <x:v>38</x:v>
      </x:c>
      <x:c r="D1435" s="0" t="s">
        <x:v>268</x:v>
      </x:c>
      <x:c r="E1435" s="38" t="n">
        <x:v>1</x:v>
      </x:c>
      <x:c r="G1435" s="0" t="s">
        <x:v>297</x:v>
      </x:c>
      <x:c r="H1435" s="39" t="n">
        <x:v>23</x:v>
      </x:c>
      <x:c r="I1435" s="0" t="s">
        <x:v>298</x:v>
      </x:c>
      <x:c r="J1435" s="40">
        <x:f>ROUND(E1435* H1435,5)</x:f>
      </x:c>
      <x:c r="K1435" s="41" t="s"/>
    </x:row>
    <x:row r="1436" spans="1:27">
      <x:c r="D1436" s="42" t="s">
        <x:v>311</x:v>
      </x:c>
      <x:c r="E1436" s="41" t="s"/>
      <x:c r="H1436" s="41" t="s"/>
      <x:c r="K1436" s="39">
        <x:f>SUM(J1435:J1435)</x:f>
      </x:c>
    </x:row>
    <x:row r="1437" spans="1:27">
      <x:c r="D1437" s="42" t="s">
        <x:v>312</x:v>
      </x:c>
      <x:c r="E1437" s="41" t="s"/>
      <x:c r="H1437" s="41" t="s"/>
      <x:c r="K1437" s="43">
        <x:f>SUM(J1434:J1436)</x:f>
      </x:c>
    </x:row>
    <x:row r="1438" spans="1:27">
      <x:c r="D1438" s="42" t="s">
        <x:v>355</x:v>
      </x:c>
      <x:c r="E1438" s="41" t="s"/>
      <x:c r="H1438" s="41" t="n">
        <x:v>5</x:v>
      </x:c>
      <x:c r="I1438" s="0" t="s">
        <x:v>314</x:v>
      </x:c>
      <x:c r="K1438" s="39">
        <x:f>ROUND(H1438/100*K1437,5)</x:f>
      </x:c>
    </x:row>
    <x:row r="1439" spans="1:27">
      <x:c r="D1439" s="42" t="s">
        <x:v>315</x:v>
      </x:c>
      <x:c r="E1439" s="41" t="s"/>
      <x:c r="H1439" s="41" t="s"/>
      <x:c r="K1439" s="43">
        <x:f>SUM(K1437:K1438)</x:f>
      </x:c>
    </x:row>
    <x:row r="1441" spans="1:27" customFormat="1" ht="45" customHeight="1">
      <x:c r="A1441" s="31" t="s">
        <x:v>851</x:v>
      </x:c>
      <x:c r="B1441" s="31" t="s">
        <x:v>265</x:v>
      </x:c>
      <x:c r="C1441" s="32" t="s">
        <x:v>9</x:v>
      </x:c>
      <x:c r="D1441" s="33" t="s">
        <x:v>266</x:v>
      </x:c>
      <x:c r="E1441" s="32" t="s"/>
      <x:c r="F1441" s="32" t="s"/>
      <x:c r="G1441" s="32" t="s"/>
      <x:c r="H1441" s="34" t="s">
        <x:v>290</x:v>
      </x:c>
      <x:c r="I1441" s="35" t="n">
        <x:v>1</x:v>
      </x:c>
      <x:c r="J1441" s="36" t="s"/>
      <x:c r="K1441" s="37">
        <x:f>ROUND(K1447,2)</x:f>
      </x:c>
      <x:c r="L1441" s="33" t="s">
        <x:v>852</x:v>
      </x:c>
      <x:c r="M1441" s="32" t="s"/>
      <x:c r="N1441" s="32" t="s"/>
      <x:c r="O1441" s="32" t="s"/>
      <x:c r="P1441" s="32" t="s"/>
      <x:c r="Q1441" s="32" t="s"/>
      <x:c r="R1441" s="32" t="s"/>
      <x:c r="S1441" s="32" t="s"/>
      <x:c r="T1441" s="32" t="s"/>
      <x:c r="U1441" s="32" t="s"/>
      <x:c r="V1441" s="32" t="s"/>
      <x:c r="W1441" s="32" t="s"/>
      <x:c r="X1441" s="32" t="s"/>
      <x:c r="Y1441" s="32" t="s"/>
      <x:c r="Z1441" s="32" t="s"/>
      <x:c r="AA1441" s="32" t="s"/>
    </x:row>
    <x:row r="1442" spans="1:27">
      <x:c r="B1442" s="10" t="s">
        <x:v>304</x:v>
      </x:c>
    </x:row>
    <x:row r="1443" spans="1:27">
      <x:c r="B1443" s="0" t="s">
        <x:v>853</x:v>
      </x:c>
      <x:c r="C1443" s="0" t="s">
        <x:v>38</x:v>
      </x:c>
      <x:c r="D1443" s="0" t="s">
        <x:v>266</x:v>
      </x:c>
      <x:c r="E1443" s="38" t="n">
        <x:v>1.45</x:v>
      </x:c>
      <x:c r="G1443" s="0" t="s">
        <x:v>297</x:v>
      </x:c>
      <x:c r="H1443" s="39" t="n">
        <x:v>11</x:v>
      </x:c>
      <x:c r="I1443" s="0" t="s">
        <x:v>298</x:v>
      </x:c>
      <x:c r="J1443" s="40">
        <x:f>ROUND(E1443* H1443,5)</x:f>
      </x:c>
      <x:c r="K1443" s="41" t="s"/>
    </x:row>
    <x:row r="1444" spans="1:27">
      <x:c r="D1444" s="42" t="s">
        <x:v>311</x:v>
      </x:c>
      <x:c r="E1444" s="41" t="s"/>
      <x:c r="H1444" s="41" t="s"/>
      <x:c r="K1444" s="39">
        <x:f>SUM(J1443:J1443)</x:f>
      </x:c>
    </x:row>
    <x:row r="1445" spans="1:27">
      <x:c r="D1445" s="42" t="s">
        <x:v>312</x:v>
      </x:c>
      <x:c r="E1445" s="41" t="s"/>
      <x:c r="H1445" s="41" t="s"/>
      <x:c r="K1445" s="43">
        <x:f>SUM(J1442:J1444)</x:f>
      </x:c>
    </x:row>
    <x:row r="1446" spans="1:27">
      <x:c r="D1446" s="42" t="s">
        <x:v>355</x:v>
      </x:c>
      <x:c r="E1446" s="41" t="s"/>
      <x:c r="H1446" s="41" t="n">
        <x:v>5</x:v>
      </x:c>
      <x:c r="I1446" s="0" t="s">
        <x:v>314</x:v>
      </x:c>
      <x:c r="K1446" s="39">
        <x:f>ROUND(H1446/100*K1445,5)</x:f>
      </x:c>
    </x:row>
    <x:row r="1447" spans="1:27">
      <x:c r="D1447" s="42" t="s">
        <x:v>315</x:v>
      </x:c>
      <x:c r="E1447" s="41" t="s"/>
      <x:c r="H1447" s="41" t="s"/>
      <x:c r="K1447" s="43">
        <x:f>SUM(K1445:K1446)</x:f>
      </x:c>
    </x:row>
    <x:row r="1449" spans="1:27" customFormat="1" ht="45" customHeight="1">
      <x:c r="A1449" s="31" t="s">
        <x:v>854</x:v>
      </x:c>
      <x:c r="B1449" s="31" t="s">
        <x:v>269</x:v>
      </x:c>
      <x:c r="C1449" s="32" t="s">
        <x:v>9</x:v>
      </x:c>
      <x:c r="D1449" s="33" t="s">
        <x:v>270</x:v>
      </x:c>
      <x:c r="E1449" s="32" t="s"/>
      <x:c r="F1449" s="32" t="s"/>
      <x:c r="G1449" s="32" t="s"/>
      <x:c r="H1449" s="34" t="s">
        <x:v>290</x:v>
      </x:c>
      <x:c r="I1449" s="35" t="n">
        <x:v>1</x:v>
      </x:c>
      <x:c r="J1449" s="36" t="s"/>
      <x:c r="K1449" s="37">
        <x:f>ROUND(K1455,2)</x:f>
      </x:c>
      <x:c r="L1449" s="33" t="s">
        <x:v>855</x:v>
      </x:c>
      <x:c r="M1449" s="32" t="s"/>
      <x:c r="N1449" s="32" t="s"/>
      <x:c r="O1449" s="32" t="s"/>
      <x:c r="P1449" s="32" t="s"/>
      <x:c r="Q1449" s="32" t="s"/>
      <x:c r="R1449" s="32" t="s"/>
      <x:c r="S1449" s="32" t="s"/>
      <x:c r="T1449" s="32" t="s"/>
      <x:c r="U1449" s="32" t="s"/>
      <x:c r="V1449" s="32" t="s"/>
      <x:c r="W1449" s="32" t="s"/>
      <x:c r="X1449" s="32" t="s"/>
      <x:c r="Y1449" s="32" t="s"/>
      <x:c r="Z1449" s="32" t="s"/>
      <x:c r="AA1449" s="32" t="s"/>
    </x:row>
    <x:row r="1450" spans="1:27">
      <x:c r="B1450" s="10" t="s">
        <x:v>304</x:v>
      </x:c>
    </x:row>
    <x:row r="1451" spans="1:27">
      <x:c r="B1451" s="0" t="s">
        <x:v>856</x:v>
      </x:c>
      <x:c r="C1451" s="0" t="s">
        <x:v>38</x:v>
      </x:c>
      <x:c r="D1451" s="0" t="s">
        <x:v>857</x:v>
      </x:c>
      <x:c r="E1451" s="38" t="n">
        <x:v>0.9</x:v>
      </x:c>
      <x:c r="G1451" s="0" t="s">
        <x:v>297</x:v>
      </x:c>
      <x:c r="H1451" s="39" t="n">
        <x:v>65.3</x:v>
      </x:c>
      <x:c r="I1451" s="0" t="s">
        <x:v>298</x:v>
      </x:c>
      <x:c r="J1451" s="40">
        <x:f>ROUND(E1451* H1451,5)</x:f>
      </x:c>
      <x:c r="K1451" s="41" t="s"/>
    </x:row>
    <x:row r="1452" spans="1:27">
      <x:c r="D1452" s="42" t="s">
        <x:v>311</x:v>
      </x:c>
      <x:c r="E1452" s="41" t="s"/>
      <x:c r="H1452" s="41" t="s"/>
      <x:c r="K1452" s="39">
        <x:f>SUM(J1451:J1451)</x:f>
      </x:c>
    </x:row>
    <x:row r="1453" spans="1:27">
      <x:c r="D1453" s="42" t="s">
        <x:v>312</x:v>
      </x:c>
      <x:c r="E1453" s="41" t="s"/>
      <x:c r="H1453" s="41" t="s"/>
      <x:c r="K1453" s="43">
        <x:f>SUM(J1450:J1452)</x:f>
      </x:c>
    </x:row>
    <x:row r="1454" spans="1:27">
      <x:c r="D1454" s="42" t="s">
        <x:v>355</x:v>
      </x:c>
      <x:c r="E1454" s="41" t="s"/>
      <x:c r="H1454" s="41" t="n">
        <x:v>5</x:v>
      </x:c>
      <x:c r="I1454" s="0" t="s">
        <x:v>314</x:v>
      </x:c>
      <x:c r="K1454" s="39">
        <x:f>ROUND(H1454/100*K1453,5)</x:f>
      </x:c>
    </x:row>
    <x:row r="1455" spans="1:27">
      <x:c r="D1455" s="42" t="s">
        <x:v>315</x:v>
      </x:c>
      <x:c r="E1455" s="41" t="s"/>
      <x:c r="H1455" s="41" t="s"/>
      <x:c r="K1455" s="43">
        <x:f>SUM(K1453:K1454)</x:f>
      </x:c>
    </x:row>
    <x:row r="1457" spans="1:27" customFormat="1" ht="45" customHeight="1">
      <x:c r="A1457" s="31" t="s">
        <x:v>858</x:v>
      </x:c>
      <x:c r="B1457" s="31" t="s">
        <x:v>247</x:v>
      </x:c>
      <x:c r="C1457" s="32" t="s">
        <x:v>9</x:v>
      </x:c>
      <x:c r="D1457" s="33" t="s">
        <x:v>248</x:v>
      </x:c>
      <x:c r="E1457" s="32" t="s"/>
      <x:c r="F1457" s="32" t="s"/>
      <x:c r="G1457" s="32" t="s"/>
      <x:c r="H1457" s="34" t="s">
        <x:v>290</x:v>
      </x:c>
      <x:c r="I1457" s="35" t="n">
        <x:v>1</x:v>
      </x:c>
      <x:c r="J1457" s="36" t="s"/>
      <x:c r="K1457" s="37">
        <x:f>ROUND(K1471,2)</x:f>
      </x:c>
      <x:c r="L1457" s="33" t="s">
        <x:v>859</x:v>
      </x:c>
      <x:c r="M1457" s="32" t="s"/>
      <x:c r="N1457" s="32" t="s"/>
      <x:c r="O1457" s="32" t="s"/>
      <x:c r="P1457" s="32" t="s"/>
      <x:c r="Q1457" s="32" t="s"/>
      <x:c r="R1457" s="32" t="s"/>
      <x:c r="S1457" s="32" t="s"/>
      <x:c r="T1457" s="32" t="s"/>
      <x:c r="U1457" s="32" t="s"/>
      <x:c r="V1457" s="32" t="s"/>
      <x:c r="W1457" s="32" t="s"/>
      <x:c r="X1457" s="32" t="s"/>
      <x:c r="Y1457" s="32" t="s"/>
      <x:c r="Z1457" s="32" t="s"/>
      <x:c r="AA1457" s="32" t="s"/>
    </x:row>
    <x:row r="1458" spans="1:27">
      <x:c r="B1458" s="10" t="s">
        <x:v>292</x:v>
      </x:c>
    </x:row>
    <x:row r="1459" spans="1:27">
      <x:c r="B1459" s="0" t="s">
        <x:v>363</x:v>
      </x:c>
      <x:c r="C1459" s="0" t="s">
        <x:v>294</x:v>
      </x:c>
      <x:c r="D1459" s="0" t="s">
        <x:v>364</x:v>
      </x:c>
      <x:c r="E1459" s="38" t="n">
        <x:v>0.2</x:v>
      </x:c>
      <x:c r="F1459" s="0" t="s">
        <x:v>296</x:v>
      </x:c>
      <x:c r="G1459" s="0" t="s">
        <x:v>297</x:v>
      </x:c>
      <x:c r="H1459" s="39" t="n">
        <x:v>23.17</x:v>
      </x:c>
      <x:c r="I1459" s="0" t="s">
        <x:v>298</x:v>
      </x:c>
      <x:c r="J1459" s="40">
        <x:f>ROUND(E1459/I1457* H1459,5)</x:f>
      </x:c>
      <x:c r="K1459" s="41" t="s"/>
    </x:row>
    <x:row r="1460" spans="1:27">
      <x:c r="D1460" s="42" t="s">
        <x:v>299</x:v>
      </x:c>
      <x:c r="E1460" s="41" t="s"/>
      <x:c r="H1460" s="41" t="s"/>
      <x:c r="K1460" s="39">
        <x:f>SUM(J1459:J1459)</x:f>
      </x:c>
    </x:row>
    <x:row r="1461" spans="1:27">
      <x:c r="B1461" s="10" t="s">
        <x:v>300</x:v>
      </x:c>
      <x:c r="E1461" s="41" t="s"/>
      <x:c r="H1461" s="41" t="s"/>
      <x:c r="K1461" s="41" t="s"/>
    </x:row>
    <x:row r="1462" spans="1:27">
      <x:c r="B1462" s="0" t="s">
        <x:v>860</x:v>
      </x:c>
      <x:c r="C1462" s="0" t="s">
        <x:v>294</x:v>
      </x:c>
      <x:c r="D1462" s="0" t="s">
        <x:v>538</x:v>
      </x:c>
      <x:c r="E1462" s="38" t="n">
        <x:v>0.08</x:v>
      </x:c>
      <x:c r="F1462" s="0" t="s">
        <x:v>296</x:v>
      </x:c>
      <x:c r="G1462" s="0" t="s">
        <x:v>297</x:v>
      </x:c>
      <x:c r="H1462" s="39" t="n">
        <x:v>164.75</x:v>
      </x:c>
      <x:c r="I1462" s="0" t="s">
        <x:v>298</x:v>
      </x:c>
      <x:c r="J1462" s="40">
        <x:f>ROUND(E1462/I1457* H1462,5)</x:f>
      </x:c>
      <x:c r="K1462" s="41" t="s"/>
    </x:row>
    <x:row r="1463" spans="1:27">
      <x:c r="D1463" s="42" t="s">
        <x:v>303</x:v>
      </x:c>
      <x:c r="E1463" s="41" t="s"/>
      <x:c r="H1463" s="41" t="s"/>
      <x:c r="K1463" s="39">
        <x:f>SUM(J1462:J1462)</x:f>
      </x:c>
    </x:row>
    <x:row r="1464" spans="1:27">
      <x:c r="B1464" s="10" t="s">
        <x:v>304</x:v>
      </x:c>
      <x:c r="E1464" s="41" t="s"/>
      <x:c r="H1464" s="41" t="s"/>
      <x:c r="K1464" s="41" t="s"/>
    </x:row>
    <x:row r="1465" spans="1:27">
      <x:c r="B1465" s="0" t="s">
        <x:v>861</x:v>
      </x:c>
      <x:c r="C1465" s="0" t="s">
        <x:v>9</x:v>
      </x:c>
      <x:c r="D1465" s="0" t="s">
        <x:v>862</x:v>
      </x:c>
      <x:c r="E1465" s="38" t="n">
        <x:v>1.02</x:v>
      </x:c>
      <x:c r="G1465" s="0" t="s">
        <x:v>297</x:v>
      </x:c>
      <x:c r="H1465" s="39" t="n">
        <x:v>83.1</x:v>
      </x:c>
      <x:c r="I1465" s="0" t="s">
        <x:v>298</x:v>
      </x:c>
      <x:c r="J1465" s="40">
        <x:f>ROUND(E1465* H1465,5)</x:f>
      </x:c>
      <x:c r="K1465" s="41" t="s"/>
    </x:row>
    <x:row r="1466" spans="1:27">
      <x:c r="D1466" s="42" t="s">
        <x:v>311</x:v>
      </x:c>
      <x:c r="E1466" s="41" t="s"/>
      <x:c r="H1466" s="41" t="s"/>
      <x:c r="K1466" s="39">
        <x:f>SUM(J1465:J1465)</x:f>
      </x:c>
    </x:row>
    <x:row r="1467" spans="1:27">
      <x:c r="E1467" s="41" t="s"/>
      <x:c r="H1467" s="41" t="s"/>
      <x:c r="K1467" s="41" t="s"/>
    </x:row>
    <x:row r="1468" spans="1:27">
      <x:c r="D1468" s="42" t="s">
        <x:v>313</x:v>
      </x:c>
      <x:c r="E1468" s="41" t="s"/>
      <x:c r="H1468" s="41" t="n">
        <x:v>1.5</x:v>
      </x:c>
      <x:c r="I1468" s="0" t="s">
        <x:v>314</x:v>
      </x:c>
      <x:c r="J1468" s="0">
        <x:f>ROUND(H1468/100*K1460,5)</x:f>
      </x:c>
      <x:c r="K1468" s="41" t="s"/>
    </x:row>
    <x:row r="1469" spans="1:27">
      <x:c r="D1469" s="42" t="s">
        <x:v>312</x:v>
      </x:c>
      <x:c r="E1469" s="41" t="s"/>
      <x:c r="H1469" s="41" t="s"/>
      <x:c r="K1469" s="43">
        <x:f>SUM(J1458:J1468)</x:f>
      </x:c>
    </x:row>
    <x:row r="1470" spans="1:27">
      <x:c r="D1470" s="42" t="s">
        <x:v>355</x:v>
      </x:c>
      <x:c r="E1470" s="41" t="s"/>
      <x:c r="H1470" s="41" t="n">
        <x:v>5</x:v>
      </x:c>
      <x:c r="I1470" s="0" t="s">
        <x:v>314</x:v>
      </x:c>
      <x:c r="K1470" s="39">
        <x:f>ROUND(H1470/100*K1469,5)</x:f>
      </x:c>
    </x:row>
    <x:row r="1471" spans="1:27">
      <x:c r="D1471" s="42" t="s">
        <x:v>315</x:v>
      </x:c>
      <x:c r="E1471" s="41" t="s"/>
      <x:c r="H1471" s="41" t="s"/>
      <x:c r="K1471" s="43">
        <x:f>SUM(K1469:K1470)</x:f>
      </x:c>
    </x:row>
    <x:row r="1473" spans="1:27" customFormat="1" ht="45" customHeight="1">
      <x:c r="A1473" s="31" t="s">
        <x:v>863</x:v>
      </x:c>
      <x:c r="B1473" s="31" t="s">
        <x:v>240</x:v>
      </x:c>
      <x:c r="C1473" s="32" t="s">
        <x:v>81</x:v>
      </x:c>
      <x:c r="D1473" s="33" t="s">
        <x:v>241</x:v>
      </x:c>
      <x:c r="E1473" s="32" t="s"/>
      <x:c r="F1473" s="32" t="s"/>
      <x:c r="G1473" s="32" t="s"/>
      <x:c r="H1473" s="34" t="s">
        <x:v>290</x:v>
      </x:c>
      <x:c r="I1473" s="35" t="n">
        <x:v>1</x:v>
      </x:c>
      <x:c r="J1473" s="36" t="s"/>
      <x:c r="K1473" s="37">
        <x:f>ROUND(K1488,2)</x:f>
      </x:c>
      <x:c r="L1473" s="33" t="s">
        <x:v>864</x:v>
      </x:c>
      <x:c r="M1473" s="32" t="s"/>
      <x:c r="N1473" s="32" t="s"/>
      <x:c r="O1473" s="32" t="s"/>
      <x:c r="P1473" s="32" t="s"/>
      <x:c r="Q1473" s="32" t="s"/>
      <x:c r="R1473" s="32" t="s"/>
      <x:c r="S1473" s="32" t="s"/>
      <x:c r="T1473" s="32" t="s"/>
      <x:c r="U1473" s="32" t="s"/>
      <x:c r="V1473" s="32" t="s"/>
      <x:c r="W1473" s="32" t="s"/>
      <x:c r="X1473" s="32" t="s"/>
      <x:c r="Y1473" s="32" t="s"/>
      <x:c r="Z1473" s="32" t="s"/>
      <x:c r="AA1473" s="32" t="s"/>
    </x:row>
    <x:row r="1474" spans="1:27">
      <x:c r="B1474" s="10" t="s">
        <x:v>292</x:v>
      </x:c>
    </x:row>
    <x:row r="1475" spans="1:27">
      <x:c r="B1475" s="0" t="s">
        <x:v>319</x:v>
      </x:c>
      <x:c r="C1475" s="0" t="s">
        <x:v>294</x:v>
      </x:c>
      <x:c r="D1475" s="0" t="s">
        <x:v>320</x:v>
      </x:c>
      <x:c r="E1475" s="38" t="n">
        <x:v>0.012</x:v>
      </x:c>
      <x:c r="F1475" s="0" t="s">
        <x:v>296</x:v>
      </x:c>
      <x:c r="G1475" s="0" t="s">
        <x:v>297</x:v>
      </x:c>
      <x:c r="H1475" s="39" t="n">
        <x:v>24.65</x:v>
      </x:c>
      <x:c r="I1475" s="0" t="s">
        <x:v>298</x:v>
      </x:c>
      <x:c r="J1475" s="40">
        <x:f>ROUND(E1475/I1473* H1475,5)</x:f>
      </x:c>
      <x:c r="K1475" s="41" t="s"/>
    </x:row>
    <x:row r="1476" spans="1:27">
      <x:c r="B1476" s="0" t="s">
        <x:v>321</x:v>
      </x:c>
      <x:c r="C1476" s="0" t="s">
        <x:v>294</x:v>
      </x:c>
      <x:c r="D1476" s="0" t="s">
        <x:v>322</x:v>
      </x:c>
      <x:c r="E1476" s="38" t="n">
        <x:v>0.01</x:v>
      </x:c>
      <x:c r="F1476" s="0" t="s">
        <x:v>296</x:v>
      </x:c>
      <x:c r="G1476" s="0" t="s">
        <x:v>297</x:v>
      </x:c>
      <x:c r="H1476" s="39" t="n">
        <x:v>27.76</x:v>
      </x:c>
      <x:c r="I1476" s="0" t="s">
        <x:v>298</x:v>
      </x:c>
      <x:c r="J1476" s="40">
        <x:f>ROUND(E1476/I1473* H1476,5)</x:f>
      </x:c>
      <x:c r="K1476" s="41" t="s"/>
    </x:row>
    <x:row r="1477" spans="1:27">
      <x:c r="D1477" s="42" t="s">
        <x:v>299</x:v>
      </x:c>
      <x:c r="E1477" s="41" t="s"/>
      <x:c r="H1477" s="41" t="s"/>
      <x:c r="K1477" s="39">
        <x:f>SUM(J1475:J1476)</x:f>
      </x:c>
    </x:row>
    <x:row r="1478" spans="1:27">
      <x:c r="B1478" s="10" t="s">
        <x:v>304</x:v>
      </x:c>
      <x:c r="E1478" s="41" t="s"/>
      <x:c r="H1478" s="41" t="s"/>
      <x:c r="K1478" s="41" t="s"/>
    </x:row>
    <x:row r="1479" spans="1:27">
      <x:c r="B1479" s="0" t="s">
        <x:v>325</x:v>
      </x:c>
      <x:c r="C1479" s="0" t="s">
        <x:v>81</x:v>
      </x:c>
      <x:c r="D1479" s="0" t="s">
        <x:v>326</x:v>
      </x:c>
      <x:c r="E1479" s="38" t="n">
        <x:v>0.0061</x:v>
      </x:c>
      <x:c r="G1479" s="0" t="s">
        <x:v>297</x:v>
      </x:c>
      <x:c r="H1479" s="39" t="n">
        <x:v>2.02</x:v>
      </x:c>
      <x:c r="I1479" s="0" t="s">
        <x:v>298</x:v>
      </x:c>
      <x:c r="J1479" s="40">
        <x:f>ROUND(E1479* H1479,5)</x:f>
      </x:c>
      <x:c r="K1479" s="41" t="s"/>
    </x:row>
    <x:row r="1480" spans="1:27">
      <x:c r="D1480" s="42" t="s">
        <x:v>311</x:v>
      </x:c>
      <x:c r="E1480" s="41" t="s"/>
      <x:c r="H1480" s="41" t="s"/>
      <x:c r="K1480" s="39">
        <x:f>SUM(J1479:J1479)</x:f>
      </x:c>
    </x:row>
    <x:row r="1481" spans="1:27">
      <x:c r="B1481" s="10" t="s">
        <x:v>287</x:v>
      </x:c>
      <x:c r="E1481" s="41" t="s"/>
      <x:c r="H1481" s="41" t="s"/>
      <x:c r="K1481" s="41" t="s"/>
    </x:row>
    <x:row r="1482" spans="1:27">
      <x:c r="B1482" s="0" t="s">
        <x:v>316</x:v>
      </x:c>
      <x:c r="C1482" s="0" t="s">
        <x:v>81</x:v>
      </x:c>
      <x:c r="D1482" s="0" t="s">
        <x:v>317</x:v>
      </x:c>
      <x:c r="E1482" s="38" t="n">
        <x:v>1</x:v>
      </x:c>
      <x:c r="G1482" s="0" t="s">
        <x:v>297</x:v>
      </x:c>
      <x:c r="H1482" s="39" t="n">
        <x:v>1.36677</x:v>
      </x:c>
      <x:c r="I1482" s="0" t="s">
        <x:v>298</x:v>
      </x:c>
      <x:c r="J1482" s="40">
        <x:f>ROUND(E1482* H1482,5)</x:f>
      </x:c>
      <x:c r="K1482" s="41" t="s"/>
    </x:row>
    <x:row r="1483" spans="1:27">
      <x:c r="D1483" s="42" t="s">
        <x:v>381</x:v>
      </x:c>
      <x:c r="E1483" s="41" t="s"/>
      <x:c r="H1483" s="41" t="s"/>
      <x:c r="K1483" s="39">
        <x:f>SUM(J1482:J1482)</x:f>
      </x:c>
    </x:row>
    <x:row r="1484" spans="1:27">
      <x:c r="E1484" s="41" t="s"/>
      <x:c r="H1484" s="41" t="s"/>
      <x:c r="K1484" s="41" t="s"/>
    </x:row>
    <x:row r="1485" spans="1:27">
      <x:c r="D1485" s="42" t="s">
        <x:v>313</x:v>
      </x:c>
      <x:c r="E1485" s="41" t="s"/>
      <x:c r="H1485" s="41" t="n">
        <x:v>1.5</x:v>
      </x:c>
      <x:c r="I1485" s="0" t="s">
        <x:v>314</x:v>
      </x:c>
      <x:c r="J1485" s="0">
        <x:f>ROUND(H1485/100*K1477,5)</x:f>
      </x:c>
      <x:c r="K1485" s="41" t="s"/>
    </x:row>
    <x:row r="1486" spans="1:27">
      <x:c r="D1486" s="42" t="s">
        <x:v>312</x:v>
      </x:c>
      <x:c r="E1486" s="41" t="s"/>
      <x:c r="H1486" s="41" t="s"/>
      <x:c r="K1486" s="43">
        <x:f>SUM(J1474:J1485)</x:f>
      </x:c>
    </x:row>
    <x:row r="1487" spans="1:27">
      <x:c r="D1487" s="42" t="s">
        <x:v>355</x:v>
      </x:c>
      <x:c r="E1487" s="41" t="s"/>
      <x:c r="H1487" s="41" t="n">
        <x:v>5</x:v>
      </x:c>
      <x:c r="I1487" s="0" t="s">
        <x:v>314</x:v>
      </x:c>
      <x:c r="K1487" s="39">
        <x:f>ROUND(H1487/100*K1486,5)</x:f>
      </x:c>
    </x:row>
    <x:row r="1488" spans="1:27">
      <x:c r="D1488" s="42" t="s">
        <x:v>315</x:v>
      </x:c>
      <x:c r="E1488" s="41" t="s"/>
      <x:c r="H1488" s="41" t="s"/>
      <x:c r="K1488" s="43">
        <x:f>SUM(K1486:K1487)</x:f>
      </x:c>
    </x:row>
    <x:row r="1490" spans="1:27" customFormat="1" ht="45" customHeight="1">
      <x:c r="A1490" s="31" t="s">
        <x:v>865</x:v>
      </x:c>
      <x:c r="B1490" s="31" t="s">
        <x:v>236</x:v>
      </x:c>
      <x:c r="C1490" s="32" t="s">
        <x:v>12</x:v>
      </x:c>
      <x:c r="D1490" s="33" t="s">
        <x:v>237</x:v>
      </x:c>
      <x:c r="E1490" s="32" t="s"/>
      <x:c r="F1490" s="32" t="s"/>
      <x:c r="G1490" s="32" t="s"/>
      <x:c r="H1490" s="34" t="s">
        <x:v>290</x:v>
      </x:c>
      <x:c r="I1490" s="35" t="n">
        <x:v>1</x:v>
      </x:c>
      <x:c r="J1490" s="36" t="s"/>
      <x:c r="K1490" s="37">
        <x:f>ROUND(K1508,2)</x:f>
      </x:c>
      <x:c r="L1490" s="33" t="s">
        <x:v>866</x:v>
      </x:c>
      <x:c r="M1490" s="32" t="s"/>
      <x:c r="N1490" s="32" t="s"/>
      <x:c r="O1490" s="32" t="s"/>
      <x:c r="P1490" s="32" t="s"/>
      <x:c r="Q1490" s="32" t="s"/>
      <x:c r="R1490" s="32" t="s"/>
      <x:c r="S1490" s="32" t="s"/>
      <x:c r="T1490" s="32" t="s"/>
      <x:c r="U1490" s="32" t="s"/>
      <x:c r="V1490" s="32" t="s"/>
      <x:c r="W1490" s="32" t="s"/>
      <x:c r="X1490" s="32" t="s"/>
      <x:c r="Y1490" s="32" t="s"/>
      <x:c r="Z1490" s="32" t="s"/>
      <x:c r="AA1490" s="32" t="s"/>
    </x:row>
    <x:row r="1491" spans="1:27">
      <x:c r="B1491" s="10" t="s">
        <x:v>292</x:v>
      </x:c>
    </x:row>
    <x:row r="1492" spans="1:27">
      <x:c r="B1492" s="0" t="s">
        <x:v>867</x:v>
      </x:c>
      <x:c r="C1492" s="0" t="s">
        <x:v>294</x:v>
      </x:c>
      <x:c r="D1492" s="0" t="s">
        <x:v>868</x:v>
      </x:c>
      <x:c r="E1492" s="38" t="n">
        <x:v>0.8</x:v>
      </x:c>
      <x:c r="F1492" s="0" t="s">
        <x:v>296</x:v>
      </x:c>
      <x:c r="G1492" s="0" t="s">
        <x:v>297</x:v>
      </x:c>
      <x:c r="H1492" s="39" t="n">
        <x:v>24.65</x:v>
      </x:c>
      <x:c r="I1492" s="0" t="s">
        <x:v>298</x:v>
      </x:c>
      <x:c r="J1492" s="40">
        <x:f>ROUND(E1492/I1490* H1492,5)</x:f>
      </x:c>
      <x:c r="K1492" s="41" t="s"/>
    </x:row>
    <x:row r="1493" spans="1:27">
      <x:c r="B1493" s="0" t="s">
        <x:v>869</x:v>
      </x:c>
      <x:c r="C1493" s="0" t="s">
        <x:v>294</x:v>
      </x:c>
      <x:c r="D1493" s="0" t="s">
        <x:v>870</x:v>
      </x:c>
      <x:c r="E1493" s="38" t="n">
        <x:v>0.8</x:v>
      </x:c>
      <x:c r="F1493" s="0" t="s">
        <x:v>296</x:v>
      </x:c>
      <x:c r="G1493" s="0" t="s">
        <x:v>297</x:v>
      </x:c>
      <x:c r="H1493" s="39" t="n">
        <x:v>27.76</x:v>
      </x:c>
      <x:c r="I1493" s="0" t="s">
        <x:v>298</x:v>
      </x:c>
      <x:c r="J1493" s="40">
        <x:f>ROUND(E1493/I1490* H1493,5)</x:f>
      </x:c>
      <x:c r="K1493" s="41" t="s"/>
    </x:row>
    <x:row r="1494" spans="1:27">
      <x:c r="D1494" s="42" t="s">
        <x:v>299</x:v>
      </x:c>
      <x:c r="E1494" s="41" t="s"/>
      <x:c r="H1494" s="41" t="s"/>
      <x:c r="K1494" s="39">
        <x:f>SUM(J1492:J1493)</x:f>
      </x:c>
    </x:row>
    <x:row r="1495" spans="1:27">
      <x:c r="B1495" s="10" t="s">
        <x:v>304</x:v>
      </x:c>
      <x:c r="E1495" s="41" t="s"/>
      <x:c r="H1495" s="41" t="s"/>
      <x:c r="K1495" s="41" t="s"/>
    </x:row>
    <x:row r="1496" spans="1:27">
      <x:c r="B1496" s="0" t="s">
        <x:v>871</x:v>
      </x:c>
      <x:c r="C1496" s="0" t="s">
        <x:v>12</x:v>
      </x:c>
      <x:c r="D1496" s="0" t="s">
        <x:v>872</x:v>
      </x:c>
      <x:c r="E1496" s="38" t="n">
        <x:v>1.05</x:v>
      </x:c>
      <x:c r="G1496" s="0" t="s">
        <x:v>297</x:v>
      </x:c>
      <x:c r="H1496" s="39" t="n">
        <x:v>1.45</x:v>
      </x:c>
      <x:c r="I1496" s="0" t="s">
        <x:v>298</x:v>
      </x:c>
      <x:c r="J1496" s="40">
        <x:f>ROUND(E1496* H1496,5)</x:f>
      </x:c>
      <x:c r="K1496" s="41" t="s"/>
    </x:row>
    <x:row r="1497" spans="1:27">
      <x:c r="B1497" s="0" t="s">
        <x:v>873</x:v>
      </x:c>
      <x:c r="C1497" s="0" t="s">
        <x:v>53</x:v>
      </x:c>
      <x:c r="D1497" s="0" t="s">
        <x:v>874</x:v>
      </x:c>
      <x:c r="E1497" s="38" t="n">
        <x:v>0.5</x:v>
      </x:c>
      <x:c r="G1497" s="0" t="s">
        <x:v>297</x:v>
      </x:c>
      <x:c r="H1497" s="39" t="n">
        <x:v>5.82</x:v>
      </x:c>
      <x:c r="I1497" s="0" t="s">
        <x:v>298</x:v>
      </x:c>
      <x:c r="J1497" s="40">
        <x:f>ROUND(E1497* H1497,5)</x:f>
      </x:c>
      <x:c r="K1497" s="41" t="s"/>
    </x:row>
    <x:row r="1498" spans="1:27">
      <x:c r="B1498" s="0" t="s">
        <x:v>875</x:v>
      </x:c>
      <x:c r="C1498" s="0" t="s">
        <x:v>9</x:v>
      </x:c>
      <x:c r="D1498" s="0" t="s">
        <x:v>876</x:v>
      </x:c>
      <x:c r="E1498" s="38" t="n">
        <x:v>0.0019</x:v>
      </x:c>
      <x:c r="G1498" s="0" t="s">
        <x:v>297</x:v>
      </x:c>
      <x:c r="H1498" s="39" t="n">
        <x:v>388.96</x:v>
      </x:c>
      <x:c r="I1498" s="0" t="s">
        <x:v>298</x:v>
      </x:c>
      <x:c r="J1498" s="40">
        <x:f>ROUND(E1498* H1498,5)</x:f>
      </x:c>
      <x:c r="K1498" s="41" t="s"/>
    </x:row>
    <x:row r="1499" spans="1:27">
      <x:c r="B1499" s="0" t="s">
        <x:v>877</x:v>
      </x:c>
      <x:c r="C1499" s="0" t="s">
        <x:v>53</x:v>
      </x:c>
      <x:c r="D1499" s="0" t="s">
        <x:v>566</x:v>
      </x:c>
      <x:c r="E1499" s="38" t="n">
        <x:v>1.397</x:v>
      </x:c>
      <x:c r="G1499" s="0" t="s">
        <x:v>297</x:v>
      </x:c>
      <x:c r="H1499" s="39" t="n">
        <x:v>0.44</x:v>
      </x:c>
      <x:c r="I1499" s="0" t="s">
        <x:v>298</x:v>
      </x:c>
      <x:c r="J1499" s="40">
        <x:f>ROUND(E1499* H1499,5)</x:f>
      </x:c>
      <x:c r="K1499" s="41" t="s"/>
    </x:row>
    <x:row r="1500" spans="1:27">
      <x:c r="B1500" s="0" t="s">
        <x:v>878</x:v>
      </x:c>
      <x:c r="C1500" s="0" t="s">
        <x:v>66</x:v>
      </x:c>
      <x:c r="D1500" s="0" t="s">
        <x:v>879</x:v>
      </x:c>
      <x:c r="E1500" s="38" t="n">
        <x:v>1</x:v>
      </x:c>
      <x:c r="G1500" s="0" t="s">
        <x:v>297</x:v>
      </x:c>
      <x:c r="H1500" s="39" t="n">
        <x:v>0.59</x:v>
      </x:c>
      <x:c r="I1500" s="0" t="s">
        <x:v>298</x:v>
      </x:c>
      <x:c r="J1500" s="40">
        <x:f>ROUND(E1500* H1500,5)</x:f>
      </x:c>
      <x:c r="K1500" s="41" t="s"/>
    </x:row>
    <x:row r="1501" spans="1:27">
      <x:c r="B1501" s="0" t="s">
        <x:v>880</x:v>
      </x:c>
      <x:c r="C1501" s="0" t="s">
        <x:v>81</x:v>
      </x:c>
      <x:c r="D1501" s="0" t="s">
        <x:v>630</x:v>
      </x:c>
      <x:c r="E1501" s="38" t="n">
        <x:v>0.0494</x:v>
      </x:c>
      <x:c r="G1501" s="0" t="s">
        <x:v>297</x:v>
      </x:c>
      <x:c r="H1501" s="39" t="n">
        <x:v>1.72</x:v>
      </x:c>
      <x:c r="I1501" s="0" t="s">
        <x:v>298</x:v>
      </x:c>
      <x:c r="J1501" s="40">
        <x:f>ROUND(E1501* H1501,5)</x:f>
      </x:c>
      <x:c r="K1501" s="41" t="s"/>
    </x:row>
    <x:row r="1502" spans="1:27">
      <x:c r="B1502" s="0" t="s">
        <x:v>881</x:v>
      </x:c>
      <x:c r="C1502" s="0" t="s">
        <x:v>568</x:v>
      </x:c>
      <x:c r="D1502" s="0" t="s">
        <x:v>569</x:v>
      </x:c>
      <x:c r="E1502" s="38" t="n">
        <x:v>0.1</x:v>
      </x:c>
      <x:c r="G1502" s="0" t="s">
        <x:v>297</x:v>
      </x:c>
      <x:c r="H1502" s="39" t="n">
        <x:v>2.69</x:v>
      </x:c>
      <x:c r="I1502" s="0" t="s">
        <x:v>298</x:v>
      </x:c>
      <x:c r="J1502" s="40">
        <x:f>ROUND(E1502* H1502,5)</x:f>
      </x:c>
      <x:c r="K1502" s="41" t="s"/>
    </x:row>
    <x:row r="1503" spans="1:27">
      <x:c r="D1503" s="42" t="s">
        <x:v>311</x:v>
      </x:c>
      <x:c r="E1503" s="41" t="s"/>
      <x:c r="H1503" s="41" t="s"/>
      <x:c r="K1503" s="39">
        <x:f>SUM(J1496:J1502)</x:f>
      </x:c>
    </x:row>
    <x:row r="1504" spans="1:27">
      <x:c r="E1504" s="41" t="s"/>
      <x:c r="H1504" s="41" t="s"/>
      <x:c r="K1504" s="41" t="s"/>
    </x:row>
    <x:row r="1505" spans="1:27">
      <x:c r="D1505" s="42" t="s">
        <x:v>313</x:v>
      </x:c>
      <x:c r="E1505" s="41" t="s"/>
      <x:c r="H1505" s="41" t="n">
        <x:v>2.5</x:v>
      </x:c>
      <x:c r="I1505" s="0" t="s">
        <x:v>314</x:v>
      </x:c>
      <x:c r="J1505" s="0">
        <x:f>ROUND(H1505/100*K1494,5)</x:f>
      </x:c>
      <x:c r="K1505" s="41" t="s"/>
    </x:row>
    <x:row r="1506" spans="1:27">
      <x:c r="D1506" s="42" t="s">
        <x:v>312</x:v>
      </x:c>
      <x:c r="E1506" s="41" t="s"/>
      <x:c r="H1506" s="41" t="s"/>
      <x:c r="K1506" s="43">
        <x:f>SUM(J1491:J1505)</x:f>
      </x:c>
    </x:row>
    <x:row r="1507" spans="1:27">
      <x:c r="D1507" s="42" t="s">
        <x:v>355</x:v>
      </x:c>
      <x:c r="E1507" s="41" t="s"/>
      <x:c r="H1507" s="41" t="n">
        <x:v>5</x:v>
      </x:c>
      <x:c r="I1507" s="0" t="s">
        <x:v>314</x:v>
      </x:c>
      <x:c r="K1507" s="39">
        <x:f>ROUND(H1507/100*K1506,5)</x:f>
      </x:c>
    </x:row>
    <x:row r="1508" spans="1:27">
      <x:c r="D1508" s="42" t="s">
        <x:v>315</x:v>
      </x:c>
      <x:c r="E1508" s="41" t="s"/>
      <x:c r="H1508" s="41" t="s"/>
      <x:c r="K1508" s="43">
        <x:f>SUM(K1506:K1507)</x:f>
      </x:c>
    </x:row>
    <x:row r="1510" spans="1:27" customFormat="1" ht="45" customHeight="1">
      <x:c r="A1510" s="31" t="s">
        <x:v>882</x:v>
      </x:c>
      <x:c r="B1510" s="31" t="s">
        <x:v>238</x:v>
      </x:c>
      <x:c r="C1510" s="32" t="s">
        <x:v>9</x:v>
      </x:c>
      <x:c r="D1510" s="33" t="s">
        <x:v>239</x:v>
      </x:c>
      <x:c r="E1510" s="32" t="s"/>
      <x:c r="F1510" s="32" t="s"/>
      <x:c r="G1510" s="32" t="s"/>
      <x:c r="H1510" s="34" t="s">
        <x:v>290</x:v>
      </x:c>
      <x:c r="I1510" s="35" t="n">
        <x:v>1</x:v>
      </x:c>
      <x:c r="J1510" s="36" t="s"/>
      <x:c r="K1510" s="37">
        <x:f>ROUND(K1525,2)</x:f>
      </x:c>
      <x:c r="L1510" s="33" t="s">
        <x:v>883</x:v>
      </x:c>
      <x:c r="M1510" s="32" t="s"/>
      <x:c r="N1510" s="32" t="s"/>
      <x:c r="O1510" s="32" t="s"/>
      <x:c r="P1510" s="32" t="s"/>
      <x:c r="Q1510" s="32" t="s"/>
      <x:c r="R1510" s="32" t="s"/>
      <x:c r="S1510" s="32" t="s"/>
      <x:c r="T1510" s="32" t="s"/>
      <x:c r="U1510" s="32" t="s"/>
      <x:c r="V1510" s="32" t="s"/>
      <x:c r="W1510" s="32" t="s"/>
      <x:c r="X1510" s="32" t="s"/>
      <x:c r="Y1510" s="32" t="s"/>
      <x:c r="Z1510" s="32" t="s"/>
      <x:c r="AA1510" s="32" t="s"/>
    </x:row>
    <x:row r="1511" spans="1:27">
      <x:c r="B1511" s="10" t="s">
        <x:v>292</x:v>
      </x:c>
    </x:row>
    <x:row r="1512" spans="1:27">
      <x:c r="B1512" s="0" t="s">
        <x:v>884</x:v>
      </x:c>
      <x:c r="C1512" s="0" t="s">
        <x:v>294</x:v>
      </x:c>
      <x:c r="D1512" s="0" t="s">
        <x:v>378</x:v>
      </x:c>
      <x:c r="E1512" s="38" t="n">
        <x:v>0.0825</x:v>
      </x:c>
      <x:c r="F1512" s="0" t="s">
        <x:v>296</x:v>
      </x:c>
      <x:c r="G1512" s="0" t="s">
        <x:v>297</x:v>
      </x:c>
      <x:c r="H1512" s="39" t="n">
        <x:v>27.76</x:v>
      </x:c>
      <x:c r="I1512" s="0" t="s">
        <x:v>298</x:v>
      </x:c>
      <x:c r="J1512" s="40">
        <x:f>ROUND(E1512/I1510* H1512,5)</x:f>
      </x:c>
      <x:c r="K1512" s="41" t="s"/>
    </x:row>
    <x:row r="1513" spans="1:27">
      <x:c r="B1513" s="0" t="s">
        <x:v>363</x:v>
      </x:c>
      <x:c r="C1513" s="0" t="s">
        <x:v>294</x:v>
      </x:c>
      <x:c r="D1513" s="0" t="s">
        <x:v>364</x:v>
      </x:c>
      <x:c r="E1513" s="38" t="n">
        <x:v>0.33</x:v>
      </x:c>
      <x:c r="F1513" s="0" t="s">
        <x:v>296</x:v>
      </x:c>
      <x:c r="G1513" s="0" t="s">
        <x:v>297</x:v>
      </x:c>
      <x:c r="H1513" s="39" t="n">
        <x:v>23.17</x:v>
      </x:c>
      <x:c r="I1513" s="0" t="s">
        <x:v>298</x:v>
      </x:c>
      <x:c r="J1513" s="40">
        <x:f>ROUND(E1513/I1510* H1513,5)</x:f>
      </x:c>
      <x:c r="K1513" s="41" t="s"/>
    </x:row>
    <x:row r="1514" spans="1:27">
      <x:c r="D1514" s="42" t="s">
        <x:v>299</x:v>
      </x:c>
      <x:c r="E1514" s="41" t="s"/>
      <x:c r="H1514" s="41" t="s"/>
      <x:c r="K1514" s="39">
        <x:f>SUM(J1512:J1513)</x:f>
      </x:c>
    </x:row>
    <x:row r="1515" spans="1:27">
      <x:c r="B1515" s="10" t="s">
        <x:v>300</x:v>
      </x:c>
      <x:c r="E1515" s="41" t="s"/>
      <x:c r="H1515" s="41" t="s"/>
      <x:c r="K1515" s="41" t="s"/>
    </x:row>
    <x:row r="1516" spans="1:27">
      <x:c r="B1516" s="0" t="s">
        <x:v>860</x:v>
      </x:c>
      <x:c r="C1516" s="0" t="s">
        <x:v>294</x:v>
      </x:c>
      <x:c r="D1516" s="0" t="s">
        <x:v>538</x:v>
      </x:c>
      <x:c r="E1516" s="38" t="n">
        <x:v>0.11</x:v>
      </x:c>
      <x:c r="F1516" s="0" t="s">
        <x:v>296</x:v>
      </x:c>
      <x:c r="G1516" s="0" t="s">
        <x:v>297</x:v>
      </x:c>
      <x:c r="H1516" s="39" t="n">
        <x:v>164.75</x:v>
      </x:c>
      <x:c r="I1516" s="0" t="s">
        <x:v>298</x:v>
      </x:c>
      <x:c r="J1516" s="40">
        <x:f>ROUND(E1516/I1510* H1516,5)</x:f>
      </x:c>
      <x:c r="K1516" s="41" t="s"/>
    </x:row>
    <x:row r="1517" spans="1:27">
      <x:c r="D1517" s="42" t="s">
        <x:v>303</x:v>
      </x:c>
      <x:c r="E1517" s="41" t="s"/>
      <x:c r="H1517" s="41" t="s"/>
      <x:c r="K1517" s="39">
        <x:f>SUM(J1516:J1516)</x:f>
      </x:c>
    </x:row>
    <x:row r="1518" spans="1:27">
      <x:c r="B1518" s="10" t="s">
        <x:v>304</x:v>
      </x:c>
      <x:c r="E1518" s="41" t="s"/>
      <x:c r="H1518" s="41" t="s"/>
      <x:c r="K1518" s="41" t="s"/>
    </x:row>
    <x:row r="1519" spans="1:27">
      <x:c r="B1519" s="0" t="s">
        <x:v>885</x:v>
      </x:c>
      <x:c r="C1519" s="0" t="s">
        <x:v>9</x:v>
      </x:c>
      <x:c r="D1519" s="0" t="s">
        <x:v>886</x:v>
      </x:c>
      <x:c r="E1519" s="38" t="n">
        <x:v>1.035</x:v>
      </x:c>
      <x:c r="G1519" s="0" t="s">
        <x:v>297</x:v>
      </x:c>
      <x:c r="H1519" s="39" t="n">
        <x:v>96.27</x:v>
      </x:c>
      <x:c r="I1519" s="0" t="s">
        <x:v>298</x:v>
      </x:c>
      <x:c r="J1519" s="40">
        <x:f>ROUND(E1519* H1519,5)</x:f>
      </x:c>
      <x:c r="K1519" s="41" t="s"/>
    </x:row>
    <x:row r="1520" spans="1:27">
      <x:c r="D1520" s="42" t="s">
        <x:v>311</x:v>
      </x:c>
      <x:c r="E1520" s="41" t="s"/>
      <x:c r="H1520" s="41" t="s"/>
      <x:c r="K1520" s="39">
        <x:f>SUM(J1519:J1519)</x:f>
      </x:c>
    </x:row>
    <x:row r="1521" spans="1:27">
      <x:c r="E1521" s="41" t="s"/>
      <x:c r="H1521" s="41" t="s"/>
      <x:c r="K1521" s="41" t="s"/>
    </x:row>
    <x:row r="1522" spans="1:27">
      <x:c r="D1522" s="42" t="s">
        <x:v>313</x:v>
      </x:c>
      <x:c r="E1522" s="41" t="s"/>
      <x:c r="H1522" s="41" t="n">
        <x:v>2.5</x:v>
      </x:c>
      <x:c r="I1522" s="0" t="s">
        <x:v>314</x:v>
      </x:c>
      <x:c r="J1522" s="0">
        <x:f>ROUND(H1522/100*K1514,5)</x:f>
      </x:c>
      <x:c r="K1522" s="41" t="s"/>
    </x:row>
    <x:row r="1523" spans="1:27">
      <x:c r="D1523" s="42" t="s">
        <x:v>312</x:v>
      </x:c>
      <x:c r="E1523" s="41" t="s"/>
      <x:c r="H1523" s="41" t="s"/>
      <x:c r="K1523" s="43">
        <x:f>SUM(J1511:J1522)</x:f>
      </x:c>
    </x:row>
    <x:row r="1524" spans="1:27">
      <x:c r="D1524" s="42" t="s">
        <x:v>355</x:v>
      </x:c>
      <x:c r="E1524" s="41" t="s"/>
      <x:c r="H1524" s="41" t="n">
        <x:v>5</x:v>
      </x:c>
      <x:c r="I1524" s="0" t="s">
        <x:v>314</x:v>
      </x:c>
      <x:c r="K1524" s="39">
        <x:f>ROUND(H1524/100*K1523,5)</x:f>
      </x:c>
    </x:row>
    <x:row r="1525" spans="1:27">
      <x:c r="D1525" s="42" t="s">
        <x:v>315</x:v>
      </x:c>
      <x:c r="E1525" s="41" t="s"/>
      <x:c r="H1525" s="41" t="s"/>
      <x:c r="K1525" s="43">
        <x:f>SUM(K1523:K1524)</x:f>
      </x:c>
    </x:row>
    <x:row r="1527" spans="1:27" customFormat="1" ht="45" customHeight="1">
      <x:c r="A1527" s="31" t="s">
        <x:v>887</x:v>
      </x:c>
      <x:c r="B1527" s="31" t="s">
        <x:v>234</x:v>
      </x:c>
      <x:c r="C1527" s="32" t="s">
        <x:v>81</x:v>
      </x:c>
      <x:c r="D1527" s="33" t="s">
        <x:v>235</x:v>
      </x:c>
      <x:c r="E1527" s="32" t="s"/>
      <x:c r="F1527" s="32" t="s"/>
      <x:c r="G1527" s="32" t="s"/>
      <x:c r="H1527" s="34" t="s">
        <x:v>290</x:v>
      </x:c>
      <x:c r="I1527" s="35" t="n">
        <x:v>1</x:v>
      </x:c>
      <x:c r="J1527" s="36" t="s"/>
      <x:c r="K1527" s="37">
        <x:f>ROUND(K1542,2)</x:f>
      </x:c>
      <x:c r="L1527" s="33" t="s">
        <x:v>888</x:v>
      </x:c>
      <x:c r="M1527" s="32" t="s"/>
      <x:c r="N1527" s="32" t="s"/>
      <x:c r="O1527" s="32" t="s"/>
      <x:c r="P1527" s="32" t="s"/>
      <x:c r="Q1527" s="32" t="s"/>
      <x:c r="R1527" s="32" t="s"/>
      <x:c r="S1527" s="32" t="s"/>
      <x:c r="T1527" s="32" t="s"/>
      <x:c r="U1527" s="32" t="s"/>
      <x:c r="V1527" s="32" t="s"/>
      <x:c r="W1527" s="32" t="s"/>
      <x:c r="X1527" s="32" t="s"/>
      <x:c r="Y1527" s="32" t="s"/>
      <x:c r="Z1527" s="32" t="s"/>
      <x:c r="AA1527" s="32" t="s"/>
    </x:row>
    <x:row r="1528" spans="1:27">
      <x:c r="B1528" s="10" t="s">
        <x:v>292</x:v>
      </x:c>
    </x:row>
    <x:row r="1529" spans="1:27">
      <x:c r="B1529" s="0" t="s">
        <x:v>321</x:v>
      </x:c>
      <x:c r="C1529" s="0" t="s">
        <x:v>294</x:v>
      </x:c>
      <x:c r="D1529" s="0" t="s">
        <x:v>322</x:v>
      </x:c>
      <x:c r="E1529" s="38" t="n">
        <x:v>0.006</x:v>
      </x:c>
      <x:c r="F1529" s="0" t="s">
        <x:v>296</x:v>
      </x:c>
      <x:c r="G1529" s="0" t="s">
        <x:v>297</x:v>
      </x:c>
      <x:c r="H1529" s="39" t="n">
        <x:v>27.76</x:v>
      </x:c>
      <x:c r="I1529" s="0" t="s">
        <x:v>298</x:v>
      </x:c>
      <x:c r="J1529" s="40">
        <x:f>ROUND(E1529/I1527* H1529,5)</x:f>
      </x:c>
      <x:c r="K1529" s="41" t="s"/>
    </x:row>
    <x:row r="1530" spans="1:27">
      <x:c r="B1530" s="0" t="s">
        <x:v>319</x:v>
      </x:c>
      <x:c r="C1530" s="0" t="s">
        <x:v>294</x:v>
      </x:c>
      <x:c r="D1530" s="0" t="s">
        <x:v>320</x:v>
      </x:c>
      <x:c r="E1530" s="38" t="n">
        <x:v>0.01</x:v>
      </x:c>
      <x:c r="F1530" s="0" t="s">
        <x:v>296</x:v>
      </x:c>
      <x:c r="G1530" s="0" t="s">
        <x:v>297</x:v>
      </x:c>
      <x:c r="H1530" s="39" t="n">
        <x:v>24.65</x:v>
      </x:c>
      <x:c r="I1530" s="0" t="s">
        <x:v>298</x:v>
      </x:c>
      <x:c r="J1530" s="40">
        <x:f>ROUND(E1530/I1527* H1530,5)</x:f>
      </x:c>
      <x:c r="K1530" s="41" t="s"/>
    </x:row>
    <x:row r="1531" spans="1:27">
      <x:c r="D1531" s="42" t="s">
        <x:v>299</x:v>
      </x:c>
      <x:c r="E1531" s="41" t="s"/>
      <x:c r="H1531" s="41" t="s"/>
      <x:c r="K1531" s="39">
        <x:f>SUM(J1529:J1530)</x:f>
      </x:c>
    </x:row>
    <x:row r="1532" spans="1:27">
      <x:c r="B1532" s="10" t="s">
        <x:v>304</x:v>
      </x:c>
      <x:c r="E1532" s="41" t="s"/>
      <x:c r="H1532" s="41" t="s"/>
      <x:c r="K1532" s="41" t="s"/>
    </x:row>
    <x:row r="1533" spans="1:27">
      <x:c r="B1533" s="0" t="s">
        <x:v>325</x:v>
      </x:c>
      <x:c r="C1533" s="0" t="s">
        <x:v>81</x:v>
      </x:c>
      <x:c r="D1533" s="0" t="s">
        <x:v>326</x:v>
      </x:c>
      <x:c r="E1533" s="38" t="n">
        <x:v>0.0051</x:v>
      </x:c>
      <x:c r="G1533" s="0" t="s">
        <x:v>297</x:v>
      </x:c>
      <x:c r="H1533" s="39" t="n">
        <x:v>2.02</x:v>
      </x:c>
      <x:c r="I1533" s="0" t="s">
        <x:v>298</x:v>
      </x:c>
      <x:c r="J1533" s="40">
        <x:f>ROUND(E1533* H1533,5)</x:f>
      </x:c>
      <x:c r="K1533" s="41" t="s"/>
    </x:row>
    <x:row r="1534" spans="1:27">
      <x:c r="D1534" s="42" t="s">
        <x:v>311</x:v>
      </x:c>
      <x:c r="E1534" s="41" t="s"/>
      <x:c r="H1534" s="41" t="s"/>
      <x:c r="K1534" s="39">
        <x:f>SUM(J1533:J1533)</x:f>
      </x:c>
    </x:row>
    <x:row r="1535" spans="1:27">
      <x:c r="B1535" s="10" t="s">
        <x:v>287</x:v>
      </x:c>
      <x:c r="E1535" s="41" t="s"/>
      <x:c r="H1535" s="41" t="s"/>
      <x:c r="K1535" s="41" t="s"/>
    </x:row>
    <x:row r="1536" spans="1:27">
      <x:c r="B1536" s="0" t="s">
        <x:v>316</x:v>
      </x:c>
      <x:c r="C1536" s="0" t="s">
        <x:v>81</x:v>
      </x:c>
      <x:c r="D1536" s="0" t="s">
        <x:v>317</x:v>
      </x:c>
      <x:c r="E1536" s="38" t="n">
        <x:v>1</x:v>
      </x:c>
      <x:c r="G1536" s="0" t="s">
        <x:v>297</x:v>
      </x:c>
      <x:c r="H1536" s="39" t="n">
        <x:v>1.36677</x:v>
      </x:c>
      <x:c r="I1536" s="0" t="s">
        <x:v>298</x:v>
      </x:c>
      <x:c r="J1536" s="40">
        <x:f>ROUND(E1536* H1536,5)</x:f>
      </x:c>
      <x:c r="K1536" s="41" t="s"/>
    </x:row>
    <x:row r="1537" spans="1:27">
      <x:c r="D1537" s="42" t="s">
        <x:v>381</x:v>
      </x:c>
      <x:c r="E1537" s="41" t="s"/>
      <x:c r="H1537" s="41" t="s"/>
      <x:c r="K1537" s="39">
        <x:f>SUM(J1536:J1536)</x:f>
      </x:c>
    </x:row>
    <x:row r="1538" spans="1:27">
      <x:c r="E1538" s="41" t="s"/>
      <x:c r="H1538" s="41" t="s"/>
      <x:c r="K1538" s="41" t="s"/>
    </x:row>
    <x:row r="1539" spans="1:27">
      <x:c r="D1539" s="42" t="s">
        <x:v>313</x:v>
      </x:c>
      <x:c r="E1539" s="41" t="s"/>
      <x:c r="H1539" s="41" t="n">
        <x:v>1.5</x:v>
      </x:c>
      <x:c r="I1539" s="0" t="s">
        <x:v>314</x:v>
      </x:c>
      <x:c r="J1539" s="0">
        <x:f>ROUND(H1539/100*K1531,5)</x:f>
      </x:c>
      <x:c r="K1539" s="41" t="s"/>
    </x:row>
    <x:row r="1540" spans="1:27">
      <x:c r="D1540" s="42" t="s">
        <x:v>312</x:v>
      </x:c>
      <x:c r="E1540" s="41" t="s"/>
      <x:c r="H1540" s="41" t="s"/>
      <x:c r="K1540" s="43">
        <x:f>SUM(J1528:J1539)</x:f>
      </x:c>
    </x:row>
    <x:row r="1541" spans="1:27">
      <x:c r="D1541" s="42" t="s">
        <x:v>355</x:v>
      </x:c>
      <x:c r="E1541" s="41" t="s"/>
      <x:c r="H1541" s="41" t="n">
        <x:v>5</x:v>
      </x:c>
      <x:c r="I1541" s="0" t="s">
        <x:v>314</x:v>
      </x:c>
      <x:c r="K1541" s="39">
        <x:f>ROUND(H1541/100*K1540,5)</x:f>
      </x:c>
    </x:row>
    <x:row r="1542" spans="1:27">
      <x:c r="D1542" s="42" t="s">
        <x:v>315</x:v>
      </x:c>
      <x:c r="E1542" s="41" t="s"/>
      <x:c r="H1542" s="41" t="s"/>
      <x:c r="K1542" s="43">
        <x:f>SUM(K1540:K1541)</x:f>
      </x:c>
    </x:row>
    <x:row r="1544" spans="1:27" customFormat="1" ht="45" customHeight="1">
      <x:c r="A1544" s="31" t="s">
        <x:v>889</x:v>
      </x:c>
      <x:c r="B1544" s="31" t="s">
        <x:v>230</x:v>
      </x:c>
      <x:c r="C1544" s="32" t="s">
        <x:v>12</x:v>
      </x:c>
      <x:c r="D1544" s="33" t="s">
        <x:v>231</x:v>
      </x:c>
      <x:c r="E1544" s="32" t="s"/>
      <x:c r="F1544" s="32" t="s"/>
      <x:c r="G1544" s="32" t="s"/>
      <x:c r="H1544" s="34" t="s">
        <x:v>290</x:v>
      </x:c>
      <x:c r="I1544" s="35" t="n">
        <x:v>1</x:v>
      </x:c>
      <x:c r="J1544" s="36" t="s"/>
      <x:c r="K1544" s="37">
        <x:f>ROUND(K1561,2)</x:f>
      </x:c>
      <x:c r="L1544" s="33" t="s">
        <x:v>890</x:v>
      </x:c>
      <x:c r="M1544" s="32" t="s"/>
      <x:c r="N1544" s="32" t="s"/>
      <x:c r="O1544" s="32" t="s"/>
      <x:c r="P1544" s="32" t="s"/>
      <x:c r="Q1544" s="32" t="s"/>
      <x:c r="R1544" s="32" t="s"/>
      <x:c r="S1544" s="32" t="s"/>
      <x:c r="T1544" s="32" t="s"/>
      <x:c r="U1544" s="32" t="s"/>
      <x:c r="V1544" s="32" t="s"/>
      <x:c r="W1544" s="32" t="s"/>
      <x:c r="X1544" s="32" t="s"/>
      <x:c r="Y1544" s="32" t="s"/>
      <x:c r="Z1544" s="32" t="s"/>
      <x:c r="AA1544" s="32" t="s"/>
    </x:row>
    <x:row r="1545" spans="1:27">
      <x:c r="B1545" s="10" t="s">
        <x:v>292</x:v>
      </x:c>
    </x:row>
    <x:row r="1546" spans="1:27">
      <x:c r="B1546" s="0" t="s">
        <x:v>867</x:v>
      </x:c>
      <x:c r="C1546" s="0" t="s">
        <x:v>294</x:v>
      </x:c>
      <x:c r="D1546" s="0" t="s">
        <x:v>868</x:v>
      </x:c>
      <x:c r="E1546" s="38" t="n">
        <x:v>0.45</x:v>
      </x:c>
      <x:c r="F1546" s="0" t="s">
        <x:v>296</x:v>
      </x:c>
      <x:c r="G1546" s="0" t="s">
        <x:v>297</x:v>
      </x:c>
      <x:c r="H1546" s="39" t="n">
        <x:v>24.65</x:v>
      </x:c>
      <x:c r="I1546" s="0" t="s">
        <x:v>298</x:v>
      </x:c>
      <x:c r="J1546" s="40">
        <x:f>ROUND(E1546/I1544* H1546,5)</x:f>
      </x:c>
      <x:c r="K1546" s="41" t="s"/>
    </x:row>
    <x:row r="1547" spans="1:27">
      <x:c r="B1547" s="0" t="s">
        <x:v>869</x:v>
      </x:c>
      <x:c r="C1547" s="0" t="s">
        <x:v>294</x:v>
      </x:c>
      <x:c r="D1547" s="0" t="s">
        <x:v>870</x:v>
      </x:c>
      <x:c r="E1547" s="38" t="n">
        <x:v>0.4</x:v>
      </x:c>
      <x:c r="F1547" s="0" t="s">
        <x:v>296</x:v>
      </x:c>
      <x:c r="G1547" s="0" t="s">
        <x:v>297</x:v>
      </x:c>
      <x:c r="H1547" s="39" t="n">
        <x:v>27.76</x:v>
      </x:c>
      <x:c r="I1547" s="0" t="s">
        <x:v>298</x:v>
      </x:c>
      <x:c r="J1547" s="40">
        <x:f>ROUND(E1547/I1544* H1547,5)</x:f>
      </x:c>
      <x:c r="K1547" s="41" t="s"/>
    </x:row>
    <x:row r="1548" spans="1:27">
      <x:c r="D1548" s="42" t="s">
        <x:v>299</x:v>
      </x:c>
      <x:c r="E1548" s="41" t="s"/>
      <x:c r="H1548" s="41" t="s"/>
      <x:c r="K1548" s="39">
        <x:f>SUM(J1546:J1547)</x:f>
      </x:c>
    </x:row>
    <x:row r="1549" spans="1:27">
      <x:c r="B1549" s="10" t="s">
        <x:v>304</x:v>
      </x:c>
      <x:c r="E1549" s="41" t="s"/>
      <x:c r="H1549" s="41" t="s"/>
      <x:c r="K1549" s="41" t="s"/>
    </x:row>
    <x:row r="1550" spans="1:27">
      <x:c r="B1550" s="0" t="s">
        <x:v>880</x:v>
      </x:c>
      <x:c r="C1550" s="0" t="s">
        <x:v>81</x:v>
      </x:c>
      <x:c r="D1550" s="0" t="s">
        <x:v>630</x:v>
      </x:c>
      <x:c r="E1550" s="38" t="n">
        <x:v>0.1007</x:v>
      </x:c>
      <x:c r="G1550" s="0" t="s">
        <x:v>297</x:v>
      </x:c>
      <x:c r="H1550" s="39" t="n">
        <x:v>1.72</x:v>
      </x:c>
      <x:c r="I1550" s="0" t="s">
        <x:v>298</x:v>
      </x:c>
      <x:c r="J1550" s="40">
        <x:f>ROUND(E1550* H1550,5)</x:f>
      </x:c>
      <x:c r="K1550" s="41" t="s"/>
    </x:row>
    <x:row r="1551" spans="1:27">
      <x:c r="B1551" s="0" t="s">
        <x:v>891</x:v>
      </x:c>
      <x:c r="C1551" s="0" t="s">
        <x:v>12</x:v>
      </x:c>
      <x:c r="D1551" s="0" t="s">
        <x:v>892</x:v>
      </x:c>
      <x:c r="E1551" s="38" t="n">
        <x:v>1.0996</x:v>
      </x:c>
      <x:c r="G1551" s="0" t="s">
        <x:v>297</x:v>
      </x:c>
      <x:c r="H1551" s="39" t="n">
        <x:v>1.31</x:v>
      </x:c>
      <x:c r="I1551" s="0" t="s">
        <x:v>298</x:v>
      </x:c>
      <x:c r="J1551" s="40">
        <x:f>ROUND(E1551* H1551,5)</x:f>
      </x:c>
      <x:c r="K1551" s="41" t="s"/>
    </x:row>
    <x:row r="1552" spans="1:27">
      <x:c r="B1552" s="0" t="s">
        <x:v>893</x:v>
      </x:c>
      <x:c r="C1552" s="0" t="s">
        <x:v>66</x:v>
      </x:c>
      <x:c r="D1552" s="0" t="s">
        <x:v>894</x:v>
      </x:c>
      <x:c r="E1552" s="38" t="n">
        <x:v>1</x:v>
      </x:c>
      <x:c r="G1552" s="0" t="s">
        <x:v>297</x:v>
      </x:c>
      <x:c r="H1552" s="39" t="n">
        <x:v>0.39</x:v>
      </x:c>
      <x:c r="I1552" s="0" t="s">
        <x:v>298</x:v>
      </x:c>
      <x:c r="J1552" s="40">
        <x:f>ROUND(E1552* H1552,5)</x:f>
      </x:c>
      <x:c r="K1552" s="41" t="s"/>
    </x:row>
    <x:row r="1553" spans="1:27">
      <x:c r="B1553" s="0" t="s">
        <x:v>877</x:v>
      </x:c>
      <x:c r="C1553" s="0" t="s">
        <x:v>53</x:v>
      </x:c>
      <x:c r="D1553" s="0" t="s">
        <x:v>566</x:v>
      </x:c>
      <x:c r="E1553" s="38" t="n">
        <x:v>2.9997</x:v>
      </x:c>
      <x:c r="G1553" s="0" t="s">
        <x:v>297</x:v>
      </x:c>
      <x:c r="H1553" s="39" t="n">
        <x:v>0.44</x:v>
      </x:c>
      <x:c r="I1553" s="0" t="s">
        <x:v>298</x:v>
      </x:c>
      <x:c r="J1553" s="40">
        <x:f>ROUND(E1553* H1553,5)</x:f>
      </x:c>
      <x:c r="K1553" s="41" t="s"/>
    </x:row>
    <x:row r="1554" spans="1:27">
      <x:c r="B1554" s="0" t="s">
        <x:v>881</x:v>
      </x:c>
      <x:c r="C1554" s="0" t="s">
        <x:v>568</x:v>
      </x:c>
      <x:c r="D1554" s="0" t="s">
        <x:v>569</x:v>
      </x:c>
      <x:c r="E1554" s="38" t="n">
        <x:v>0.05</x:v>
      </x:c>
      <x:c r="G1554" s="0" t="s">
        <x:v>297</x:v>
      </x:c>
      <x:c r="H1554" s="39" t="n">
        <x:v>2.69</x:v>
      </x:c>
      <x:c r="I1554" s="0" t="s">
        <x:v>298</x:v>
      </x:c>
      <x:c r="J1554" s="40">
        <x:f>ROUND(E1554* H1554,5)</x:f>
      </x:c>
      <x:c r="K1554" s="41" t="s"/>
    </x:row>
    <x:row r="1555" spans="1:27">
      <x:c r="B1555" s="0" t="s">
        <x:v>875</x:v>
      </x:c>
      <x:c r="C1555" s="0" t="s">
        <x:v>9</x:v>
      </x:c>
      <x:c r="D1555" s="0" t="s">
        <x:v>876</x:v>
      </x:c>
      <x:c r="E1555" s="38" t="n">
        <x:v>0.0019</x:v>
      </x:c>
      <x:c r="G1555" s="0" t="s">
        <x:v>297</x:v>
      </x:c>
      <x:c r="H1555" s="39" t="n">
        <x:v>388.96</x:v>
      </x:c>
      <x:c r="I1555" s="0" t="s">
        <x:v>298</x:v>
      </x:c>
      <x:c r="J1555" s="40">
        <x:f>ROUND(E1555* H1555,5)</x:f>
      </x:c>
      <x:c r="K1555" s="41" t="s"/>
    </x:row>
    <x:row r="1556" spans="1:27">
      <x:c r="D1556" s="42" t="s">
        <x:v>311</x:v>
      </x:c>
      <x:c r="E1556" s="41" t="s"/>
      <x:c r="H1556" s="41" t="s"/>
      <x:c r="K1556" s="39">
        <x:f>SUM(J1550:J1555)</x:f>
      </x:c>
    </x:row>
    <x:row r="1557" spans="1:27">
      <x:c r="E1557" s="41" t="s"/>
      <x:c r="H1557" s="41" t="s"/>
      <x:c r="K1557" s="41" t="s"/>
    </x:row>
    <x:row r="1558" spans="1:27">
      <x:c r="D1558" s="42" t="s">
        <x:v>313</x:v>
      </x:c>
      <x:c r="E1558" s="41" t="s"/>
      <x:c r="H1558" s="41" t="n">
        <x:v>1.5</x:v>
      </x:c>
      <x:c r="I1558" s="0" t="s">
        <x:v>314</x:v>
      </x:c>
      <x:c r="J1558" s="0">
        <x:f>ROUND(H1558/100*K1548,5)</x:f>
      </x:c>
      <x:c r="K1558" s="41" t="s"/>
    </x:row>
    <x:row r="1559" spans="1:27">
      <x:c r="D1559" s="42" t="s">
        <x:v>312</x:v>
      </x:c>
      <x:c r="E1559" s="41" t="s"/>
      <x:c r="H1559" s="41" t="s"/>
      <x:c r="K1559" s="43">
        <x:f>SUM(J1545:J1558)</x:f>
      </x:c>
    </x:row>
    <x:row r="1560" spans="1:27">
      <x:c r="D1560" s="42" t="s">
        <x:v>355</x:v>
      </x:c>
      <x:c r="E1560" s="41" t="s"/>
      <x:c r="H1560" s="41" t="n">
        <x:v>5</x:v>
      </x:c>
      <x:c r="I1560" s="0" t="s">
        <x:v>314</x:v>
      </x:c>
      <x:c r="K1560" s="39">
        <x:f>ROUND(H1560/100*K1559,5)</x:f>
      </x:c>
    </x:row>
    <x:row r="1561" spans="1:27">
      <x:c r="D1561" s="42" t="s">
        <x:v>315</x:v>
      </x:c>
      <x:c r="E1561" s="41" t="s"/>
      <x:c r="H1561" s="41" t="s"/>
      <x:c r="K1561" s="43">
        <x:f>SUM(K1559:K1560)</x:f>
      </x:c>
    </x:row>
    <x:row r="1563" spans="1:27" customFormat="1" ht="45" customHeight="1">
      <x:c r="A1563" s="31" t="s">
        <x:v>895</x:v>
      </x:c>
      <x:c r="B1563" s="31" t="s">
        <x:v>232</x:v>
      </x:c>
      <x:c r="C1563" s="32" t="s">
        <x:v>9</x:v>
      </x:c>
      <x:c r="D1563" s="33" t="s">
        <x:v>233</x:v>
      </x:c>
      <x:c r="E1563" s="32" t="s"/>
      <x:c r="F1563" s="32" t="s"/>
      <x:c r="G1563" s="32" t="s"/>
      <x:c r="H1563" s="34" t="s">
        <x:v>290</x:v>
      </x:c>
      <x:c r="I1563" s="35" t="n">
        <x:v>1</x:v>
      </x:c>
      <x:c r="J1563" s="36" t="s"/>
      <x:c r="K1563" s="37">
        <x:f>ROUND(K1577,2)</x:f>
      </x:c>
      <x:c r="L1563" s="33" t="s">
        <x:v>896</x:v>
      </x:c>
      <x:c r="M1563" s="32" t="s"/>
      <x:c r="N1563" s="32" t="s"/>
      <x:c r="O1563" s="32" t="s"/>
      <x:c r="P1563" s="32" t="s"/>
      <x:c r="Q1563" s="32" t="s"/>
      <x:c r="R1563" s="32" t="s"/>
      <x:c r="S1563" s="32" t="s"/>
      <x:c r="T1563" s="32" t="s"/>
      <x:c r="U1563" s="32" t="s"/>
      <x:c r="V1563" s="32" t="s"/>
      <x:c r="W1563" s="32" t="s"/>
      <x:c r="X1563" s="32" t="s"/>
      <x:c r="Y1563" s="32" t="s"/>
      <x:c r="Z1563" s="32" t="s"/>
      <x:c r="AA1563" s="32" t="s"/>
    </x:row>
    <x:row r="1564" spans="1:27">
      <x:c r="B1564" s="10" t="s">
        <x:v>292</x:v>
      </x:c>
    </x:row>
    <x:row r="1565" spans="1:27">
      <x:c r="B1565" s="0" t="s">
        <x:v>363</x:v>
      </x:c>
      <x:c r="C1565" s="0" t="s">
        <x:v>294</x:v>
      </x:c>
      <x:c r="D1565" s="0" t="s">
        <x:v>364</x:v>
      </x:c>
      <x:c r="E1565" s="38" t="n">
        <x:v>0.24</x:v>
      </x:c>
      <x:c r="F1565" s="0" t="s">
        <x:v>296</x:v>
      </x:c>
      <x:c r="G1565" s="0" t="s">
        <x:v>297</x:v>
      </x:c>
      <x:c r="H1565" s="39" t="n">
        <x:v>23.17</x:v>
      </x:c>
      <x:c r="I1565" s="0" t="s">
        <x:v>298</x:v>
      </x:c>
      <x:c r="J1565" s="40">
        <x:f>ROUND(E1565/I1563* H1565,5)</x:f>
      </x:c>
      <x:c r="K1565" s="41" t="s"/>
    </x:row>
    <x:row r="1566" spans="1:27">
      <x:c r="D1566" s="42" t="s">
        <x:v>299</x:v>
      </x:c>
      <x:c r="E1566" s="41" t="s"/>
      <x:c r="H1566" s="41" t="s"/>
      <x:c r="K1566" s="39">
        <x:f>SUM(J1565:J1565)</x:f>
      </x:c>
    </x:row>
    <x:row r="1567" spans="1:27">
      <x:c r="B1567" s="10" t="s">
        <x:v>300</x:v>
      </x:c>
      <x:c r="E1567" s="41" t="s"/>
      <x:c r="H1567" s="41" t="s"/>
      <x:c r="K1567" s="41" t="s"/>
    </x:row>
    <x:row r="1568" spans="1:27">
      <x:c r="B1568" s="0" t="s">
        <x:v>860</x:v>
      </x:c>
      <x:c r="C1568" s="0" t="s">
        <x:v>294</x:v>
      </x:c>
      <x:c r="D1568" s="0" t="s">
        <x:v>538</x:v>
      </x:c>
      <x:c r="E1568" s="38" t="n">
        <x:v>0.08</x:v>
      </x:c>
      <x:c r="F1568" s="0" t="s">
        <x:v>296</x:v>
      </x:c>
      <x:c r="G1568" s="0" t="s">
        <x:v>297</x:v>
      </x:c>
      <x:c r="H1568" s="39" t="n">
        <x:v>164.75</x:v>
      </x:c>
      <x:c r="I1568" s="0" t="s">
        <x:v>298</x:v>
      </x:c>
      <x:c r="J1568" s="40">
        <x:f>ROUND(E1568/I1563* H1568,5)</x:f>
      </x:c>
      <x:c r="K1568" s="41" t="s"/>
    </x:row>
    <x:row r="1569" spans="1:27">
      <x:c r="D1569" s="42" t="s">
        <x:v>303</x:v>
      </x:c>
      <x:c r="E1569" s="41" t="s"/>
      <x:c r="H1569" s="41" t="s"/>
      <x:c r="K1569" s="39">
        <x:f>SUM(J1568:J1568)</x:f>
      </x:c>
    </x:row>
    <x:row r="1570" spans="1:27">
      <x:c r="B1570" s="10" t="s">
        <x:v>304</x:v>
      </x:c>
      <x:c r="E1570" s="41" t="s"/>
      <x:c r="H1570" s="41" t="s"/>
      <x:c r="K1570" s="41" t="s"/>
    </x:row>
    <x:row r="1571" spans="1:27">
      <x:c r="B1571" s="0" t="s">
        <x:v>885</x:v>
      </x:c>
      <x:c r="C1571" s="0" t="s">
        <x:v>9</x:v>
      </x:c>
      <x:c r="D1571" s="0" t="s">
        <x:v>886</x:v>
      </x:c>
      <x:c r="E1571" s="38" t="n">
        <x:v>1.025</x:v>
      </x:c>
      <x:c r="G1571" s="0" t="s">
        <x:v>297</x:v>
      </x:c>
      <x:c r="H1571" s="39" t="n">
        <x:v>96.27</x:v>
      </x:c>
      <x:c r="I1571" s="0" t="s">
        <x:v>298</x:v>
      </x:c>
      <x:c r="J1571" s="40">
        <x:f>ROUND(E1571* H1571,5)</x:f>
      </x:c>
      <x:c r="K1571" s="41" t="s"/>
    </x:row>
    <x:row r="1572" spans="1:27">
      <x:c r="D1572" s="42" t="s">
        <x:v>311</x:v>
      </x:c>
      <x:c r="E1572" s="41" t="s"/>
      <x:c r="H1572" s="41" t="s"/>
      <x:c r="K1572" s="39">
        <x:f>SUM(J1571:J1571)</x:f>
      </x:c>
    </x:row>
    <x:row r="1573" spans="1:27">
      <x:c r="E1573" s="41" t="s"/>
      <x:c r="H1573" s="41" t="s"/>
      <x:c r="K1573" s="41" t="s"/>
    </x:row>
    <x:row r="1574" spans="1:27">
      <x:c r="D1574" s="42" t="s">
        <x:v>313</x:v>
      </x:c>
      <x:c r="E1574" s="41" t="s"/>
      <x:c r="H1574" s="41" t="n">
        <x:v>1.5</x:v>
      </x:c>
      <x:c r="I1574" s="0" t="s">
        <x:v>314</x:v>
      </x:c>
      <x:c r="J1574" s="0">
        <x:f>ROUND(H1574/100*K1566,5)</x:f>
      </x:c>
      <x:c r="K1574" s="41" t="s"/>
    </x:row>
    <x:row r="1575" spans="1:27">
      <x:c r="D1575" s="42" t="s">
        <x:v>312</x:v>
      </x:c>
      <x:c r="E1575" s="41" t="s"/>
      <x:c r="H1575" s="41" t="s"/>
      <x:c r="K1575" s="43">
        <x:f>SUM(J1564:J1574)</x:f>
      </x:c>
    </x:row>
    <x:row r="1576" spans="1:27">
      <x:c r="D1576" s="42" t="s">
        <x:v>355</x:v>
      </x:c>
      <x:c r="E1576" s="41" t="s"/>
      <x:c r="H1576" s="41" t="n">
        <x:v>5</x:v>
      </x:c>
      <x:c r="I1576" s="0" t="s">
        <x:v>314</x:v>
      </x:c>
      <x:c r="K1576" s="39">
        <x:f>ROUND(H1576/100*K1575,5)</x:f>
      </x:c>
    </x:row>
    <x:row r="1577" spans="1:27">
      <x:c r="D1577" s="42" t="s">
        <x:v>315</x:v>
      </x:c>
      <x:c r="E1577" s="41" t="s"/>
      <x:c r="H1577" s="41" t="s"/>
      <x:c r="K1577" s="43">
        <x:f>SUM(K1575:K1576)</x:f>
      </x:c>
    </x:row>
    <x:row r="1579" spans="1:27" customFormat="1" ht="45" customHeight="1">
      <x:c r="A1579" s="31" t="s">
        <x:v>897</x:v>
      </x:c>
      <x:c r="B1579" s="31" t="s">
        <x:v>228</x:v>
      </x:c>
      <x:c r="C1579" s="32" t="s">
        <x:v>81</x:v>
      </x:c>
      <x:c r="D1579" s="33" t="s">
        <x:v>229</x:v>
      </x:c>
      <x:c r="E1579" s="32" t="s"/>
      <x:c r="F1579" s="32" t="s"/>
      <x:c r="G1579" s="32" t="s"/>
      <x:c r="H1579" s="34" t="s">
        <x:v>290</x:v>
      </x:c>
      <x:c r="I1579" s="35" t="n">
        <x:v>1</x:v>
      </x:c>
      <x:c r="J1579" s="36" t="s"/>
      <x:c r="K1579" s="37">
        <x:f>ROUND(K1594,2)</x:f>
      </x:c>
      <x:c r="L1579" s="33" t="s">
        <x:v>898</x:v>
      </x:c>
      <x:c r="M1579" s="32" t="s"/>
      <x:c r="N1579" s="32" t="s"/>
      <x:c r="O1579" s="32" t="s"/>
      <x:c r="P1579" s="32" t="s"/>
      <x:c r="Q1579" s="32" t="s"/>
      <x:c r="R1579" s="32" t="s"/>
      <x:c r="S1579" s="32" t="s"/>
      <x:c r="T1579" s="32" t="s"/>
      <x:c r="U1579" s="32" t="s"/>
      <x:c r="V1579" s="32" t="s"/>
      <x:c r="W1579" s="32" t="s"/>
      <x:c r="X1579" s="32" t="s"/>
      <x:c r="Y1579" s="32" t="s"/>
      <x:c r="Z1579" s="32" t="s"/>
      <x:c r="AA1579" s="32" t="s"/>
    </x:row>
    <x:row r="1580" spans="1:27">
      <x:c r="B1580" s="10" t="s">
        <x:v>292</x:v>
      </x:c>
    </x:row>
    <x:row r="1581" spans="1:27">
      <x:c r="B1581" s="0" t="s">
        <x:v>319</x:v>
      </x:c>
      <x:c r="C1581" s="0" t="s">
        <x:v>294</x:v>
      </x:c>
      <x:c r="D1581" s="0" t="s">
        <x:v>320</x:v>
      </x:c>
      <x:c r="E1581" s="38" t="n">
        <x:v>0.005</x:v>
      </x:c>
      <x:c r="F1581" s="0" t="s">
        <x:v>296</x:v>
      </x:c>
      <x:c r="G1581" s="0" t="s">
        <x:v>297</x:v>
      </x:c>
      <x:c r="H1581" s="39" t="n">
        <x:v>24.65</x:v>
      </x:c>
      <x:c r="I1581" s="0" t="s">
        <x:v>298</x:v>
      </x:c>
      <x:c r="J1581" s="40">
        <x:f>ROUND(E1581/I1579* H1581,5)</x:f>
      </x:c>
      <x:c r="K1581" s="41" t="s"/>
    </x:row>
    <x:row r="1582" spans="1:27">
      <x:c r="B1582" s="0" t="s">
        <x:v>321</x:v>
      </x:c>
      <x:c r="C1582" s="0" t="s">
        <x:v>294</x:v>
      </x:c>
      <x:c r="D1582" s="0" t="s">
        <x:v>322</x:v>
      </x:c>
      <x:c r="E1582" s="38" t="n">
        <x:v>0.005</x:v>
      </x:c>
      <x:c r="F1582" s="0" t="s">
        <x:v>296</x:v>
      </x:c>
      <x:c r="G1582" s="0" t="s">
        <x:v>297</x:v>
      </x:c>
      <x:c r="H1582" s="39" t="n">
        <x:v>27.76</x:v>
      </x:c>
      <x:c r="I1582" s="0" t="s">
        <x:v>298</x:v>
      </x:c>
      <x:c r="J1582" s="40">
        <x:f>ROUND(E1582/I1579* H1582,5)</x:f>
      </x:c>
      <x:c r="K1582" s="41" t="s"/>
    </x:row>
    <x:row r="1583" spans="1:27">
      <x:c r="D1583" s="42" t="s">
        <x:v>299</x:v>
      </x:c>
      <x:c r="E1583" s="41" t="s"/>
      <x:c r="H1583" s="41" t="s"/>
      <x:c r="K1583" s="39">
        <x:f>SUM(J1581:J1582)</x:f>
      </x:c>
    </x:row>
    <x:row r="1584" spans="1:27">
      <x:c r="B1584" s="10" t="s">
        <x:v>304</x:v>
      </x:c>
      <x:c r="E1584" s="41" t="s"/>
      <x:c r="H1584" s="41" t="s"/>
      <x:c r="K1584" s="41" t="s"/>
    </x:row>
    <x:row r="1585" spans="1:27">
      <x:c r="B1585" s="0" t="s">
        <x:v>325</x:v>
      </x:c>
      <x:c r="C1585" s="0" t="s">
        <x:v>81</x:v>
      </x:c>
      <x:c r="D1585" s="0" t="s">
        <x:v>326</x:v>
      </x:c>
      <x:c r="E1585" s="38" t="n">
        <x:v>0.006</x:v>
      </x:c>
      <x:c r="G1585" s="0" t="s">
        <x:v>297</x:v>
      </x:c>
      <x:c r="H1585" s="39" t="n">
        <x:v>2.02</x:v>
      </x:c>
      <x:c r="I1585" s="0" t="s">
        <x:v>298</x:v>
      </x:c>
      <x:c r="J1585" s="40">
        <x:f>ROUND(E1585* H1585,5)</x:f>
      </x:c>
      <x:c r="K1585" s="41" t="s"/>
    </x:row>
    <x:row r="1586" spans="1:27">
      <x:c r="D1586" s="42" t="s">
        <x:v>311</x:v>
      </x:c>
      <x:c r="E1586" s="41" t="s"/>
      <x:c r="H1586" s="41" t="s"/>
      <x:c r="K1586" s="39">
        <x:f>SUM(J1585:J1585)</x:f>
      </x:c>
    </x:row>
    <x:row r="1587" spans="1:27">
      <x:c r="B1587" s="10" t="s">
        <x:v>287</x:v>
      </x:c>
      <x:c r="E1587" s="41" t="s"/>
      <x:c r="H1587" s="41" t="s"/>
      <x:c r="K1587" s="41" t="s"/>
    </x:row>
    <x:row r="1588" spans="1:27">
      <x:c r="B1588" s="0" t="s">
        <x:v>316</x:v>
      </x:c>
      <x:c r="C1588" s="0" t="s">
        <x:v>81</x:v>
      </x:c>
      <x:c r="D1588" s="0" t="s">
        <x:v>317</x:v>
      </x:c>
      <x:c r="E1588" s="38" t="n">
        <x:v>1</x:v>
      </x:c>
      <x:c r="G1588" s="0" t="s">
        <x:v>297</x:v>
      </x:c>
      <x:c r="H1588" s="39" t="n">
        <x:v>1.36677</x:v>
      </x:c>
      <x:c r="I1588" s="0" t="s">
        <x:v>298</x:v>
      </x:c>
      <x:c r="J1588" s="40">
        <x:f>ROUND(E1588* H1588,5)</x:f>
      </x:c>
      <x:c r="K1588" s="41" t="s"/>
    </x:row>
    <x:row r="1589" spans="1:27">
      <x:c r="D1589" s="42" t="s">
        <x:v>381</x:v>
      </x:c>
      <x:c r="E1589" s="41" t="s"/>
      <x:c r="H1589" s="41" t="s"/>
      <x:c r="K1589" s="39">
        <x:f>SUM(J1588:J1588)</x:f>
      </x:c>
    </x:row>
    <x:row r="1590" spans="1:27">
      <x:c r="E1590" s="41" t="s"/>
      <x:c r="H1590" s="41" t="s"/>
      <x:c r="K1590" s="41" t="s"/>
    </x:row>
    <x:row r="1591" spans="1:27">
      <x:c r="D1591" s="42" t="s">
        <x:v>313</x:v>
      </x:c>
      <x:c r="E1591" s="41" t="s"/>
      <x:c r="H1591" s="41" t="n">
        <x:v>1.5</x:v>
      </x:c>
      <x:c r="I1591" s="0" t="s">
        <x:v>314</x:v>
      </x:c>
      <x:c r="J1591" s="0">
        <x:f>ROUND(H1591/100*K1583,5)</x:f>
      </x:c>
      <x:c r="K1591" s="41" t="s"/>
    </x:row>
    <x:row r="1592" spans="1:27">
      <x:c r="D1592" s="42" t="s">
        <x:v>312</x:v>
      </x:c>
      <x:c r="E1592" s="41" t="s"/>
      <x:c r="H1592" s="41" t="s"/>
      <x:c r="K1592" s="43">
        <x:f>SUM(J1580:J1591)</x:f>
      </x:c>
    </x:row>
    <x:row r="1593" spans="1:27">
      <x:c r="D1593" s="42" t="s">
        <x:v>355</x:v>
      </x:c>
      <x:c r="E1593" s="41" t="s"/>
      <x:c r="H1593" s="41" t="n">
        <x:v>5</x:v>
      </x:c>
      <x:c r="I1593" s="0" t="s">
        <x:v>314</x:v>
      </x:c>
      <x:c r="K1593" s="39">
        <x:f>ROUND(H1593/100*K1592,5)</x:f>
      </x:c>
    </x:row>
    <x:row r="1594" spans="1:27">
      <x:c r="D1594" s="42" t="s">
        <x:v>315</x:v>
      </x:c>
      <x:c r="E1594" s="41" t="s"/>
      <x:c r="H1594" s="41" t="s"/>
      <x:c r="K1594" s="43">
        <x:f>SUM(K1592:K1593)</x:f>
      </x:c>
    </x:row>
    <x:row r="1596" spans="1:27" customFormat="1" ht="45" customHeight="1">
      <x:c r="A1596" s="31" t="s">
        <x:v>899</x:v>
      </x:c>
      <x:c r="B1596" s="31" t="s">
        <x:v>224</x:v>
      </x:c>
      <x:c r="C1596" s="32" t="s">
        <x:v>66</x:v>
      </x:c>
      <x:c r="D1596" s="33" t="s">
        <x:v>225</x:v>
      </x:c>
      <x:c r="E1596" s="32" t="s"/>
      <x:c r="F1596" s="32" t="s"/>
      <x:c r="G1596" s="32" t="s"/>
      <x:c r="H1596" s="34" t="s">
        <x:v>290</x:v>
      </x:c>
      <x:c r="I1596" s="35" t="n">
        <x:v>1</x:v>
      </x:c>
      <x:c r="J1596" s="36" t="s"/>
      <x:c r="K1596" s="37">
        <x:f>ROUND(K1602,2)</x:f>
      </x:c>
      <x:c r="L1596" s="33" t="s">
        <x:v>900</x:v>
      </x:c>
      <x:c r="M1596" s="32" t="s"/>
      <x:c r="N1596" s="32" t="s"/>
      <x:c r="O1596" s="32" t="s"/>
      <x:c r="P1596" s="32" t="s"/>
      <x:c r="Q1596" s="32" t="s"/>
      <x:c r="R1596" s="32" t="s"/>
      <x:c r="S1596" s="32" t="s"/>
      <x:c r="T1596" s="32" t="s"/>
      <x:c r="U1596" s="32" t="s"/>
      <x:c r="V1596" s="32" t="s"/>
      <x:c r="W1596" s="32" t="s"/>
      <x:c r="X1596" s="32" t="s"/>
      <x:c r="Y1596" s="32" t="s"/>
      <x:c r="Z1596" s="32" t="s"/>
      <x:c r="AA1596" s="32" t="s"/>
    </x:row>
    <x:row r="1597" spans="1:27">
      <x:c r="B1597" s="10" t="s">
        <x:v>300</x:v>
      </x:c>
    </x:row>
    <x:row r="1598" spans="1:27">
      <x:c r="B1598" s="0" t="s">
        <x:v>901</x:v>
      </x:c>
      <x:c r="C1598" s="0" t="s">
        <x:v>66</x:v>
      </x:c>
      <x:c r="D1598" s="0" t="s">
        <x:v>902</x:v>
      </x:c>
      <x:c r="E1598" s="38" t="n">
        <x:v>1</x:v>
      </x:c>
      <x:c r="F1598" s="0" t="s">
        <x:v>296</x:v>
      </x:c>
      <x:c r="G1598" s="0" t="s">
        <x:v>297</x:v>
      </x:c>
      <x:c r="H1598" s="39" t="n">
        <x:v>4600</x:v>
      </x:c>
      <x:c r="I1598" s="0" t="s">
        <x:v>298</x:v>
      </x:c>
      <x:c r="J1598" s="40">
        <x:f>ROUND(E1598/I1596* H1598,5)</x:f>
      </x:c>
      <x:c r="K1598" s="41" t="s"/>
    </x:row>
    <x:row r="1599" spans="1:27">
      <x:c r="D1599" s="42" t="s">
        <x:v>303</x:v>
      </x:c>
      <x:c r="E1599" s="41" t="s"/>
      <x:c r="H1599" s="41" t="s"/>
      <x:c r="K1599" s="39">
        <x:f>SUM(J1598:J1598)</x:f>
      </x:c>
    </x:row>
    <x:row r="1600" spans="1:27">
      <x:c r="D1600" s="42" t="s">
        <x:v>312</x:v>
      </x:c>
      <x:c r="E1600" s="41" t="s"/>
      <x:c r="H1600" s="41" t="s"/>
      <x:c r="K1600" s="43">
        <x:f>SUM(J1597:J1599)</x:f>
      </x:c>
    </x:row>
    <x:row r="1601" spans="1:27">
      <x:c r="D1601" s="42" t="s">
        <x:v>355</x:v>
      </x:c>
      <x:c r="E1601" s="41" t="s"/>
      <x:c r="H1601" s="41" t="n">
        <x:v>5</x:v>
      </x:c>
      <x:c r="I1601" s="0" t="s">
        <x:v>314</x:v>
      </x:c>
      <x:c r="K1601" s="39">
        <x:f>ROUND(H1601/100*K1600,5)</x:f>
      </x:c>
    </x:row>
    <x:row r="1602" spans="1:27">
      <x:c r="D1602" s="42" t="s">
        <x:v>315</x:v>
      </x:c>
      <x:c r="E1602" s="41" t="s"/>
      <x:c r="H1602" s="41" t="s"/>
      <x:c r="K1602" s="43">
        <x:f>SUM(K1600:K1601)</x:f>
      </x:c>
    </x:row>
    <x:row r="1604" spans="1:27" customFormat="1" ht="45" customHeight="1">
      <x:c r="A1604" s="31" t="s">
        <x:v>903</x:v>
      </x:c>
      <x:c r="B1604" s="31" t="s">
        <x:v>226</x:v>
      </x:c>
      <x:c r="C1604" s="32" t="s">
        <x:v>53</x:v>
      </x:c>
      <x:c r="D1604" s="33" t="s">
        <x:v>227</x:v>
      </x:c>
      <x:c r="E1604" s="32" t="s"/>
      <x:c r="F1604" s="32" t="s"/>
      <x:c r="G1604" s="32" t="s"/>
      <x:c r="H1604" s="34" t="s">
        <x:v>290</x:v>
      </x:c>
      <x:c r="I1604" s="35" t="n">
        <x:v>1</x:v>
      </x:c>
      <x:c r="J1604" s="36" t="s"/>
      <x:c r="K1604" s="37">
        <x:f>ROUND(K1613,2)</x:f>
      </x:c>
      <x:c r="L1604" s="33" t="s">
        <x:v>904</x:v>
      </x:c>
      <x:c r="M1604" s="32" t="s"/>
      <x:c r="N1604" s="32" t="s"/>
      <x:c r="O1604" s="32" t="s"/>
      <x:c r="P1604" s="32" t="s"/>
      <x:c r="Q1604" s="32" t="s"/>
      <x:c r="R1604" s="32" t="s"/>
      <x:c r="S1604" s="32" t="s"/>
      <x:c r="T1604" s="32" t="s"/>
      <x:c r="U1604" s="32" t="s"/>
      <x:c r="V1604" s="32" t="s"/>
      <x:c r="W1604" s="32" t="s"/>
      <x:c r="X1604" s="32" t="s"/>
      <x:c r="Y1604" s="32" t="s"/>
      <x:c r="Z1604" s="32" t="s"/>
      <x:c r="AA1604" s="32" t="s"/>
    </x:row>
    <x:row r="1605" spans="1:27">
      <x:c r="B1605" s="10" t="s">
        <x:v>300</x:v>
      </x:c>
    </x:row>
    <x:row r="1606" spans="1:27">
      <x:c r="B1606" s="0" t="s">
        <x:v>905</x:v>
      </x:c>
      <x:c r="C1606" s="0" t="s">
        <x:v>53</x:v>
      </x:c>
      <x:c r="D1606" s="0" t="s">
        <x:v>906</x:v>
      </x:c>
      <x:c r="E1606" s="38" t="n">
        <x:v>1</x:v>
      </x:c>
      <x:c r="F1606" s="0" t="s">
        <x:v>296</x:v>
      </x:c>
      <x:c r="G1606" s="0" t="s">
        <x:v>297</x:v>
      </x:c>
      <x:c r="H1606" s="39" t="n">
        <x:v>33.35</x:v>
      </x:c>
      <x:c r="I1606" s="0" t="s">
        <x:v>298</x:v>
      </x:c>
      <x:c r="J1606" s="40">
        <x:f>ROUND(E1606/I1604* H1606,5)</x:f>
      </x:c>
      <x:c r="K1606" s="41" t="s"/>
    </x:row>
    <x:row r="1607" spans="1:27">
      <x:c r="D1607" s="42" t="s">
        <x:v>303</x:v>
      </x:c>
      <x:c r="E1607" s="41" t="s"/>
      <x:c r="H1607" s="41" t="s"/>
      <x:c r="K1607" s="39">
        <x:f>SUM(J1606:J1606)</x:f>
      </x:c>
    </x:row>
    <x:row r="1608" spans="1:27">
      <x:c r="B1608" s="10" t="s">
        <x:v>304</x:v>
      </x:c>
      <x:c r="E1608" s="41" t="s"/>
      <x:c r="H1608" s="41" t="s"/>
      <x:c r="K1608" s="41" t="s"/>
    </x:row>
    <x:row r="1609" spans="1:27">
      <x:c r="B1609" s="0" t="s">
        <x:v>907</x:v>
      </x:c>
      <x:c r="C1609" s="0" t="s">
        <x:v>9</x:v>
      </x:c>
      <x:c r="D1609" s="0" t="s">
        <x:v>908</x:v>
      </x:c>
      <x:c r="E1609" s="38" t="n">
        <x:v>0.415</x:v>
      </x:c>
      <x:c r="G1609" s="0" t="s">
        <x:v>297</x:v>
      </x:c>
      <x:c r="H1609" s="39" t="n">
        <x:v>108.05</x:v>
      </x:c>
      <x:c r="I1609" s="0" t="s">
        <x:v>298</x:v>
      </x:c>
      <x:c r="J1609" s="40">
        <x:f>ROUND(E1609* H1609,5)</x:f>
      </x:c>
      <x:c r="K1609" s="41" t="s"/>
    </x:row>
    <x:row r="1610" spans="1:27">
      <x:c r="D1610" s="42" t="s">
        <x:v>311</x:v>
      </x:c>
      <x:c r="E1610" s="41" t="s"/>
      <x:c r="H1610" s="41" t="s"/>
      <x:c r="K1610" s="39">
        <x:f>SUM(J1609:J1609)</x:f>
      </x:c>
    </x:row>
    <x:row r="1611" spans="1:27">
      <x:c r="D1611" s="42" t="s">
        <x:v>312</x:v>
      </x:c>
      <x:c r="E1611" s="41" t="s"/>
      <x:c r="H1611" s="41" t="s"/>
      <x:c r="K1611" s="43">
        <x:f>SUM(J1605:J1610)</x:f>
      </x:c>
    </x:row>
    <x:row r="1612" spans="1:27">
      <x:c r="D1612" s="42" t="s">
        <x:v>355</x:v>
      </x:c>
      <x:c r="E1612" s="41" t="s"/>
      <x:c r="H1612" s="41" t="n">
        <x:v>5</x:v>
      </x:c>
      <x:c r="I1612" s="0" t="s">
        <x:v>314</x:v>
      </x:c>
      <x:c r="K1612" s="39">
        <x:f>ROUND(H1612/100*K1611,5)</x:f>
      </x:c>
    </x:row>
    <x:row r="1613" spans="1:27">
      <x:c r="D1613" s="42" t="s">
        <x:v>315</x:v>
      </x:c>
      <x:c r="E1613" s="41" t="s"/>
      <x:c r="H1613" s="41" t="s"/>
      <x:c r="K1613" s="43">
        <x:f>SUM(K1611:K1612)</x:f>
      </x:c>
    </x:row>
    <x:row r="1615" spans="1:27" customFormat="1" ht="45" customHeight="1">
      <x:c r="A1615" s="31" t="s">
        <x:v>909</x:v>
      </x:c>
      <x:c r="B1615" s="31" t="s">
        <x:v>249</x:v>
      </x:c>
      <x:c r="C1615" s="32" t="s">
        <x:v>9</x:v>
      </x:c>
      <x:c r="D1615" s="33" t="s">
        <x:v>250</x:v>
      </x:c>
      <x:c r="E1615" s="32" t="s"/>
      <x:c r="F1615" s="32" t="s"/>
      <x:c r="G1615" s="32" t="s"/>
      <x:c r="H1615" s="34" t="s">
        <x:v>290</x:v>
      </x:c>
      <x:c r="I1615" s="35" t="n">
        <x:v>1</x:v>
      </x:c>
      <x:c r="J1615" s="36" t="s"/>
      <x:c r="K1615" s="37">
        <x:f>ROUND(K1626,2)</x:f>
      </x:c>
      <x:c r="L1615" s="33" t="s">
        <x:v>910</x:v>
      </x:c>
      <x:c r="M1615" s="32" t="s"/>
      <x:c r="N1615" s="32" t="s"/>
      <x:c r="O1615" s="32" t="s"/>
      <x:c r="P1615" s="32" t="s"/>
      <x:c r="Q1615" s="32" t="s"/>
      <x:c r="R1615" s="32" t="s"/>
      <x:c r="S1615" s="32" t="s"/>
      <x:c r="T1615" s="32" t="s"/>
      <x:c r="U1615" s="32" t="s"/>
      <x:c r="V1615" s="32" t="s"/>
      <x:c r="W1615" s="32" t="s"/>
      <x:c r="X1615" s="32" t="s"/>
      <x:c r="Y1615" s="32" t="s"/>
      <x:c r="Z1615" s="32" t="s"/>
      <x:c r="AA1615" s="32" t="s"/>
    </x:row>
    <x:row r="1616" spans="1:27">
      <x:c r="B1616" s="10" t="s">
        <x:v>292</x:v>
      </x:c>
    </x:row>
    <x:row r="1617" spans="1:27">
      <x:c r="B1617" s="0" t="s">
        <x:v>363</x:v>
      </x:c>
      <x:c r="C1617" s="0" t="s">
        <x:v>294</x:v>
      </x:c>
      <x:c r="D1617" s="0" t="s">
        <x:v>364</x:v>
      </x:c>
      <x:c r="E1617" s="38" t="n">
        <x:v>0.052</x:v>
      </x:c>
      <x:c r="F1617" s="0" t="s">
        <x:v>296</x:v>
      </x:c>
      <x:c r="G1617" s="0" t="s">
        <x:v>297</x:v>
      </x:c>
      <x:c r="H1617" s="39" t="n">
        <x:v>23.17</x:v>
      </x:c>
      <x:c r="I1617" s="0" t="s">
        <x:v>298</x:v>
      </x:c>
      <x:c r="J1617" s="40">
        <x:f>ROUND(E1617/I1615* H1617,5)</x:f>
      </x:c>
      <x:c r="K1617" s="41" t="s"/>
    </x:row>
    <x:row r="1618" spans="1:27">
      <x:c r="D1618" s="42" t="s">
        <x:v>299</x:v>
      </x:c>
      <x:c r="E1618" s="41" t="s"/>
      <x:c r="H1618" s="41" t="s"/>
      <x:c r="K1618" s="39">
        <x:f>SUM(J1617:J1617)</x:f>
      </x:c>
    </x:row>
    <x:row r="1619" spans="1:27">
      <x:c r="B1619" s="10" t="s">
        <x:v>300</x:v>
      </x:c>
      <x:c r="E1619" s="41" t="s"/>
      <x:c r="H1619" s="41" t="s"/>
      <x:c r="K1619" s="41" t="s"/>
    </x:row>
    <x:row r="1620" spans="1:27">
      <x:c r="B1620" s="0" t="s">
        <x:v>911</x:v>
      </x:c>
      <x:c r="C1620" s="0" t="s">
        <x:v>294</x:v>
      </x:c>
      <x:c r="D1620" s="0" t="s">
        <x:v>912</x:v>
      </x:c>
      <x:c r="E1620" s="38" t="n">
        <x:v>0.0686</x:v>
      </x:c>
      <x:c r="F1620" s="0" t="s">
        <x:v>296</x:v>
      </x:c>
      <x:c r="G1620" s="0" t="s">
        <x:v>297</x:v>
      </x:c>
      <x:c r="H1620" s="39" t="n">
        <x:v>170.76</x:v>
      </x:c>
      <x:c r="I1620" s="0" t="s">
        <x:v>298</x:v>
      </x:c>
      <x:c r="J1620" s="40">
        <x:f>ROUND(E1620/I1615* H1620,5)</x:f>
      </x:c>
      <x:c r="K1620" s="41" t="s"/>
    </x:row>
    <x:row r="1621" spans="1:27">
      <x:c r="D1621" s="42" t="s">
        <x:v>303</x:v>
      </x:c>
      <x:c r="E1621" s="41" t="s"/>
      <x:c r="H1621" s="41" t="s"/>
      <x:c r="K1621" s="39">
        <x:f>SUM(J1620:J1620)</x:f>
      </x:c>
    </x:row>
    <x:row r="1622" spans="1:27">
      <x:c r="E1622" s="41" t="s"/>
      <x:c r="H1622" s="41" t="s"/>
      <x:c r="K1622" s="41" t="s"/>
    </x:row>
    <x:row r="1623" spans="1:27">
      <x:c r="D1623" s="42" t="s">
        <x:v>313</x:v>
      </x:c>
      <x:c r="E1623" s="41" t="s"/>
      <x:c r="H1623" s="41" t="n">
        <x:v>1.5</x:v>
      </x:c>
      <x:c r="I1623" s="0" t="s">
        <x:v>314</x:v>
      </x:c>
      <x:c r="J1623" s="0">
        <x:f>ROUND(H1623/100*K1618,5)</x:f>
      </x:c>
      <x:c r="K1623" s="41" t="s"/>
    </x:row>
    <x:row r="1624" spans="1:27">
      <x:c r="D1624" s="42" t="s">
        <x:v>312</x:v>
      </x:c>
      <x:c r="E1624" s="41" t="s"/>
      <x:c r="H1624" s="41" t="s"/>
      <x:c r="K1624" s="43">
        <x:f>SUM(J1616:J1623)</x:f>
      </x:c>
    </x:row>
    <x:row r="1625" spans="1:27">
      <x:c r="D1625" s="42" t="s">
        <x:v>355</x:v>
      </x:c>
      <x:c r="E1625" s="41" t="s"/>
      <x:c r="H1625" s="41" t="n">
        <x:v>5</x:v>
      </x:c>
      <x:c r="I1625" s="0" t="s">
        <x:v>314</x:v>
      </x:c>
      <x:c r="K1625" s="39">
        <x:f>ROUND(H1625/100*K1624,5)</x:f>
      </x:c>
    </x:row>
    <x:row r="1626" spans="1:27">
      <x:c r="D1626" s="42" t="s">
        <x:v>315</x:v>
      </x:c>
      <x:c r="E1626" s="41" t="s"/>
      <x:c r="H1626" s="41" t="s"/>
      <x:c r="K1626" s="43">
        <x:f>SUM(K1624:K1625)</x:f>
      </x:c>
    </x:row>
    <x:row r="1628" spans="1:27" customFormat="1" ht="45" customHeight="1">
      <x:c r="A1628" s="31" t="s">
        <x:v>913</x:v>
      </x:c>
      <x:c r="B1628" s="31" t="s">
        <x:v>219</x:v>
      </x:c>
      <x:c r="C1628" s="32" t="s">
        <x:v>9</x:v>
      </x:c>
      <x:c r="D1628" s="33" t="s">
        <x:v>220</x:v>
      </x:c>
      <x:c r="E1628" s="32" t="s"/>
      <x:c r="F1628" s="32" t="s"/>
      <x:c r="G1628" s="32" t="s"/>
      <x:c r="H1628" s="34" t="s">
        <x:v>290</x:v>
      </x:c>
      <x:c r="I1628" s="35" t="n">
        <x:v>1</x:v>
      </x:c>
      <x:c r="J1628" s="36" t="s"/>
      <x:c r="K1628" s="37">
        <x:f>ROUND(K1642,2)</x:f>
      </x:c>
      <x:c r="L1628" s="33" t="s">
        <x:v>914</x:v>
      </x:c>
      <x:c r="M1628" s="32" t="s"/>
      <x:c r="N1628" s="32" t="s"/>
      <x:c r="O1628" s="32" t="s"/>
      <x:c r="P1628" s="32" t="s"/>
      <x:c r="Q1628" s="32" t="s"/>
      <x:c r="R1628" s="32" t="s"/>
      <x:c r="S1628" s="32" t="s"/>
      <x:c r="T1628" s="32" t="s"/>
      <x:c r="U1628" s="32" t="s"/>
      <x:c r="V1628" s="32" t="s"/>
      <x:c r="W1628" s="32" t="s"/>
      <x:c r="X1628" s="32" t="s"/>
      <x:c r="Y1628" s="32" t="s"/>
      <x:c r="Z1628" s="32" t="s"/>
      <x:c r="AA1628" s="32" t="s"/>
    </x:row>
    <x:row r="1629" spans="1:27">
      <x:c r="B1629" s="10" t="s">
        <x:v>292</x:v>
      </x:c>
    </x:row>
    <x:row r="1630" spans="1:27">
      <x:c r="B1630" s="0" t="s">
        <x:v>799</x:v>
      </x:c>
      <x:c r="C1630" s="0" t="s">
        <x:v>294</x:v>
      </x:c>
      <x:c r="D1630" s="0" t="s">
        <x:v>344</x:v>
      </x:c>
      <x:c r="E1630" s="38" t="n">
        <x:v>0.125</x:v>
      </x:c>
      <x:c r="F1630" s="0" t="s">
        <x:v>296</x:v>
      </x:c>
      <x:c r="G1630" s="0" t="s">
        <x:v>297</x:v>
      </x:c>
      <x:c r="H1630" s="39" t="n">
        <x:v>27.76</x:v>
      </x:c>
      <x:c r="I1630" s="0" t="s">
        <x:v>298</x:v>
      </x:c>
      <x:c r="J1630" s="40">
        <x:f>ROUND(E1630/I1628* H1630,5)</x:f>
      </x:c>
      <x:c r="K1630" s="41" t="s"/>
    </x:row>
    <x:row r="1631" spans="1:27">
      <x:c r="D1631" s="42" t="s">
        <x:v>299</x:v>
      </x:c>
      <x:c r="E1631" s="41" t="s"/>
      <x:c r="H1631" s="41" t="s"/>
      <x:c r="K1631" s="39">
        <x:f>SUM(J1630:J1630)</x:f>
      </x:c>
    </x:row>
    <x:row r="1632" spans="1:27">
      <x:c r="B1632" s="10" t="s">
        <x:v>300</x:v>
      </x:c>
      <x:c r="E1632" s="41" t="s"/>
      <x:c r="H1632" s="41" t="s"/>
      <x:c r="K1632" s="41" t="s"/>
    </x:row>
    <x:row r="1633" spans="1:27">
      <x:c r="B1633" s="0" t="s">
        <x:v>915</x:v>
      </x:c>
      <x:c r="C1633" s="0" t="s">
        <x:v>294</x:v>
      </x:c>
      <x:c r="D1633" s="0" t="s">
        <x:v>916</x:v>
      </x:c>
      <x:c r="E1633" s="38" t="n">
        <x:v>0.15</x:v>
      </x:c>
      <x:c r="F1633" s="0" t="s">
        <x:v>296</x:v>
      </x:c>
      <x:c r="G1633" s="0" t="s">
        <x:v>297</x:v>
      </x:c>
      <x:c r="H1633" s="39" t="n">
        <x:v>130.57</x:v>
      </x:c>
      <x:c r="I1633" s="0" t="s">
        <x:v>298</x:v>
      </x:c>
      <x:c r="J1633" s="40">
        <x:f>ROUND(E1633/I1628* H1633,5)</x:f>
      </x:c>
      <x:c r="K1633" s="41" t="s"/>
    </x:row>
    <x:row r="1634" spans="1:27">
      <x:c r="D1634" s="42" t="s">
        <x:v>303</x:v>
      </x:c>
      <x:c r="E1634" s="41" t="s"/>
      <x:c r="H1634" s="41" t="s"/>
      <x:c r="K1634" s="39">
        <x:f>SUM(J1633:J1633)</x:f>
      </x:c>
    </x:row>
    <x:row r="1635" spans="1:27">
      <x:c r="B1635" s="10" t="s">
        <x:v>304</x:v>
      </x:c>
      <x:c r="E1635" s="41" t="s"/>
      <x:c r="H1635" s="41" t="s"/>
      <x:c r="K1635" s="41" t="s"/>
    </x:row>
    <x:row r="1636" spans="1:27">
      <x:c r="B1636" s="0" t="s">
        <x:v>917</x:v>
      </x:c>
      <x:c r="C1636" s="0" t="s">
        <x:v>38</x:v>
      </x:c>
      <x:c r="D1636" s="0" t="s">
        <x:v>918</x:v>
      </x:c>
      <x:c r="E1636" s="38" t="n">
        <x:v>1.54</x:v>
      </x:c>
      <x:c r="G1636" s="0" t="s">
        <x:v>297</x:v>
      </x:c>
      <x:c r="H1636" s="39" t="n">
        <x:v>12.28</x:v>
      </x:c>
      <x:c r="I1636" s="0" t="s">
        <x:v>298</x:v>
      </x:c>
      <x:c r="J1636" s="40">
        <x:f>ROUND(E1636* H1636,5)</x:f>
      </x:c>
      <x:c r="K1636" s="41" t="s"/>
    </x:row>
    <x:row r="1637" spans="1:27">
      <x:c r="D1637" s="42" t="s">
        <x:v>311</x:v>
      </x:c>
      <x:c r="E1637" s="41" t="s"/>
      <x:c r="H1637" s="41" t="s"/>
      <x:c r="K1637" s="39">
        <x:f>SUM(J1636:J1636)</x:f>
      </x:c>
    </x:row>
    <x:row r="1638" spans="1:27">
      <x:c r="E1638" s="41" t="s"/>
      <x:c r="H1638" s="41" t="s"/>
      <x:c r="K1638" s="41" t="s"/>
    </x:row>
    <x:row r="1639" spans="1:27">
      <x:c r="D1639" s="42" t="s">
        <x:v>313</x:v>
      </x:c>
      <x:c r="E1639" s="41" t="s"/>
      <x:c r="H1639" s="41" t="n">
        <x:v>1.5</x:v>
      </x:c>
      <x:c r="I1639" s="0" t="s">
        <x:v>314</x:v>
      </x:c>
      <x:c r="J1639" s="0">
        <x:f>ROUND(H1639/100*K1631,5)</x:f>
      </x:c>
      <x:c r="K1639" s="41" t="s"/>
    </x:row>
    <x:row r="1640" spans="1:27">
      <x:c r="D1640" s="42" t="s">
        <x:v>312</x:v>
      </x:c>
      <x:c r="E1640" s="41" t="s"/>
      <x:c r="H1640" s="41" t="s"/>
      <x:c r="K1640" s="43">
        <x:f>SUM(J1629:J1639)</x:f>
      </x:c>
    </x:row>
    <x:row r="1641" spans="1:27">
      <x:c r="D1641" s="42" t="s">
        <x:v>355</x:v>
      </x:c>
      <x:c r="E1641" s="41" t="s"/>
      <x:c r="H1641" s="41" t="n">
        <x:v>5</x:v>
      </x:c>
      <x:c r="I1641" s="0" t="s">
        <x:v>314</x:v>
      </x:c>
      <x:c r="K1641" s="39">
        <x:f>ROUND(H1641/100*K1640,5)</x:f>
      </x:c>
    </x:row>
    <x:row r="1642" spans="1:27">
      <x:c r="D1642" s="42" t="s">
        <x:v>315</x:v>
      </x:c>
      <x:c r="E1642" s="41" t="s"/>
      <x:c r="H1642" s="41" t="s"/>
      <x:c r="K1642" s="43">
        <x:f>SUM(K1640:K1641)</x:f>
      </x:c>
    </x:row>
    <x:row r="1644" spans="1:27" customFormat="1" ht="45" customHeight="1">
      <x:c r="A1644" s="31" t="s">
        <x:v>919</x:v>
      </x:c>
      <x:c r="B1644" s="31" t="s">
        <x:v>205</x:v>
      </x:c>
      <x:c r="C1644" s="32" t="s">
        <x:v>12</x:v>
      </x:c>
      <x:c r="D1644" s="33" t="s">
        <x:v>206</x:v>
      </x:c>
      <x:c r="E1644" s="32" t="s"/>
      <x:c r="F1644" s="32" t="s"/>
      <x:c r="G1644" s="32" t="s"/>
      <x:c r="H1644" s="34" t="s">
        <x:v>290</x:v>
      </x:c>
      <x:c r="I1644" s="35" t="n">
        <x:v>1</x:v>
      </x:c>
      <x:c r="J1644" s="36" t="s"/>
      <x:c r="K1644" s="37">
        <x:f>ROUND(K1659,2)</x:f>
      </x:c>
      <x:c r="L1644" s="33" t="s">
        <x:v>920</x:v>
      </x:c>
      <x:c r="M1644" s="32" t="s"/>
      <x:c r="N1644" s="32" t="s"/>
      <x:c r="O1644" s="32" t="s"/>
      <x:c r="P1644" s="32" t="s"/>
      <x:c r="Q1644" s="32" t="s"/>
      <x:c r="R1644" s="32" t="s"/>
      <x:c r="S1644" s="32" t="s"/>
      <x:c r="T1644" s="32" t="s"/>
      <x:c r="U1644" s="32" t="s"/>
      <x:c r="V1644" s="32" t="s"/>
      <x:c r="W1644" s="32" t="s"/>
      <x:c r="X1644" s="32" t="s"/>
      <x:c r="Y1644" s="32" t="s"/>
      <x:c r="Z1644" s="32" t="s"/>
      <x:c r="AA1644" s="32" t="s"/>
    </x:row>
    <x:row r="1645" spans="1:27">
      <x:c r="B1645" s="10" t="s">
        <x:v>292</x:v>
      </x:c>
    </x:row>
    <x:row r="1646" spans="1:27">
      <x:c r="B1646" s="0" t="s">
        <x:v>921</x:v>
      </x:c>
      <x:c r="C1646" s="0" t="s">
        <x:v>294</x:v>
      </x:c>
      <x:c r="D1646" s="0" t="s">
        <x:v>922</x:v>
      </x:c>
      <x:c r="E1646" s="38" t="n">
        <x:v>0.0175</x:v>
      </x:c>
      <x:c r="F1646" s="0" t="s">
        <x:v>296</x:v>
      </x:c>
      <x:c r="G1646" s="0" t="s">
        <x:v>297</x:v>
      </x:c>
      <x:c r="H1646" s="39" t="n">
        <x:v>36.39</x:v>
      </x:c>
      <x:c r="I1646" s="0" t="s">
        <x:v>298</x:v>
      </x:c>
      <x:c r="J1646" s="40">
        <x:f>ROUND(E1646/I1644* H1646,5)</x:f>
      </x:c>
      <x:c r="K1646" s="41" t="s"/>
    </x:row>
    <x:row r="1647" spans="1:27">
      <x:c r="B1647" s="0" t="s">
        <x:v>923</x:v>
      </x:c>
      <x:c r="C1647" s="0" t="s">
        <x:v>294</x:v>
      </x:c>
      <x:c r="D1647" s="0" t="s">
        <x:v>924</x:v>
      </x:c>
      <x:c r="E1647" s="38" t="n">
        <x:v>0.0351</x:v>
      </x:c>
      <x:c r="F1647" s="0" t="s">
        <x:v>296</x:v>
      </x:c>
      <x:c r="G1647" s="0" t="s">
        <x:v>297</x:v>
      </x:c>
      <x:c r="H1647" s="39" t="n">
        <x:v>45.14</x:v>
      </x:c>
      <x:c r="I1647" s="0" t="s">
        <x:v>298</x:v>
      </x:c>
      <x:c r="J1647" s="40">
        <x:f>ROUND(E1647/I1644* H1647,5)</x:f>
      </x:c>
      <x:c r="K1647" s="41" t="s"/>
    </x:row>
    <x:row r="1648" spans="1:27">
      <x:c r="B1648" s="0" t="s">
        <x:v>925</x:v>
      </x:c>
      <x:c r="C1648" s="0" t="s">
        <x:v>294</x:v>
      </x:c>
      <x:c r="D1648" s="0" t="s">
        <x:v>926</x:v>
      </x:c>
      <x:c r="E1648" s="38" t="n">
        <x:v>0.0175</x:v>
      </x:c>
      <x:c r="F1648" s="0" t="s">
        <x:v>296</x:v>
      </x:c>
      <x:c r="G1648" s="0" t="s">
        <x:v>297</x:v>
      </x:c>
      <x:c r="H1648" s="39" t="n">
        <x:v>52.01</x:v>
      </x:c>
      <x:c r="I1648" s="0" t="s">
        <x:v>298</x:v>
      </x:c>
      <x:c r="J1648" s="40">
        <x:f>ROUND(E1648/I1644* H1648,5)</x:f>
      </x:c>
      <x:c r="K1648" s="41" t="s"/>
    </x:row>
    <x:row r="1649" spans="1:27">
      <x:c r="D1649" s="42" t="s">
        <x:v>299</x:v>
      </x:c>
      <x:c r="E1649" s="41" t="s"/>
      <x:c r="H1649" s="41" t="s"/>
      <x:c r="K1649" s="39">
        <x:f>SUM(J1646:J1648)</x:f>
      </x:c>
    </x:row>
    <x:row r="1650" spans="1:27">
      <x:c r="B1650" s="10" t="s">
        <x:v>300</x:v>
      </x:c>
      <x:c r="E1650" s="41" t="s"/>
      <x:c r="H1650" s="41" t="s"/>
      <x:c r="K1650" s="41" t="s"/>
    </x:row>
    <x:row r="1651" spans="1:27">
      <x:c r="B1651" s="0" t="s">
        <x:v>927</x:v>
      </x:c>
      <x:c r="C1651" s="0" t="s">
        <x:v>294</x:v>
      </x:c>
      <x:c r="D1651" s="0" t="s">
        <x:v>928</x:v>
      </x:c>
      <x:c r="E1651" s="38" t="n">
        <x:v>0.0175</x:v>
      </x:c>
      <x:c r="F1651" s="0" t="s">
        <x:v>296</x:v>
      </x:c>
      <x:c r="G1651" s="0" t="s">
        <x:v>297</x:v>
      </x:c>
      <x:c r="H1651" s="39" t="n">
        <x:v>55.1</x:v>
      </x:c>
      <x:c r="I1651" s="0" t="s">
        <x:v>298</x:v>
      </x:c>
      <x:c r="J1651" s="40">
        <x:f>ROUND(E1651/I1644* H1651,5)</x:f>
      </x:c>
      <x:c r="K1651" s="41" t="s"/>
    </x:row>
    <x:row r="1652" spans="1:27">
      <x:c r="B1652" s="0" t="s">
        <x:v>929</x:v>
      </x:c>
      <x:c r="C1652" s="0" t="s">
        <x:v>294</x:v>
      </x:c>
      <x:c r="D1652" s="0" t="s">
        <x:v>930</x:v>
      </x:c>
      <x:c r="E1652" s="38" t="n">
        <x:v>0.0351</x:v>
      </x:c>
      <x:c r="F1652" s="0" t="s">
        <x:v>296</x:v>
      </x:c>
      <x:c r="G1652" s="0" t="s">
        <x:v>297</x:v>
      </x:c>
      <x:c r="H1652" s="39" t="n">
        <x:v>5.09</x:v>
      </x:c>
      <x:c r="I1652" s="0" t="s">
        <x:v>298</x:v>
      </x:c>
      <x:c r="J1652" s="40">
        <x:f>ROUND(E1652/I1644* H1652,5)</x:f>
      </x:c>
      <x:c r="K1652" s="41" t="s"/>
    </x:row>
    <x:row r="1653" spans="1:27">
      <x:c r="B1653" s="0" t="s">
        <x:v>931</x:v>
      </x:c>
      <x:c r="C1653" s="0" t="s">
        <x:v>294</x:v>
      </x:c>
      <x:c r="D1653" s="0" t="s">
        <x:v>932</x:v>
      </x:c>
      <x:c r="E1653" s="38" t="n">
        <x:v>0.0175</x:v>
      </x:c>
      <x:c r="F1653" s="0" t="s">
        <x:v>296</x:v>
      </x:c>
      <x:c r="G1653" s="0" t="s">
        <x:v>297</x:v>
      </x:c>
      <x:c r="H1653" s="39" t="n">
        <x:v>3.41</x:v>
      </x:c>
      <x:c r="I1653" s="0" t="s">
        <x:v>298</x:v>
      </x:c>
      <x:c r="J1653" s="40">
        <x:f>ROUND(E1653/I1644* H1653,5)</x:f>
      </x:c>
      <x:c r="K1653" s="41" t="s"/>
    </x:row>
    <x:row r="1654" spans="1:27">
      <x:c r="D1654" s="42" t="s">
        <x:v>303</x:v>
      </x:c>
      <x:c r="E1654" s="41" t="s"/>
      <x:c r="H1654" s="41" t="s"/>
      <x:c r="K1654" s="39">
        <x:f>SUM(J1651:J1653)</x:f>
      </x:c>
    </x:row>
    <x:row r="1655" spans="1:27">
      <x:c r="E1655" s="41" t="s"/>
      <x:c r="H1655" s="41" t="s"/>
      <x:c r="K1655" s="41" t="s"/>
    </x:row>
    <x:row r="1656" spans="1:27">
      <x:c r="D1656" s="42" t="s">
        <x:v>313</x:v>
      </x:c>
      <x:c r="E1656" s="41" t="s"/>
      <x:c r="H1656" s="41" t="n">
        <x:v>1.5</x:v>
      </x:c>
      <x:c r="I1656" s="0" t="s">
        <x:v>314</x:v>
      </x:c>
      <x:c r="J1656" s="0">
        <x:f>ROUND(H1656/100*K1649,5)</x:f>
      </x:c>
      <x:c r="K1656" s="41" t="s"/>
    </x:row>
    <x:row r="1657" spans="1:27">
      <x:c r="D1657" s="42" t="s">
        <x:v>312</x:v>
      </x:c>
      <x:c r="E1657" s="41" t="s"/>
      <x:c r="H1657" s="41" t="s"/>
      <x:c r="K1657" s="43">
        <x:f>SUM(J1645:J1656)</x:f>
      </x:c>
    </x:row>
    <x:row r="1658" spans="1:27">
      <x:c r="D1658" s="42" t="s">
        <x:v>355</x:v>
      </x:c>
      <x:c r="E1658" s="41" t="s"/>
      <x:c r="H1658" s="41" t="n">
        <x:v>5</x:v>
      </x:c>
      <x:c r="I1658" s="0" t="s">
        <x:v>314</x:v>
      </x:c>
      <x:c r="K1658" s="39">
        <x:f>ROUND(H1658/100*K1657,5)</x:f>
      </x:c>
    </x:row>
    <x:row r="1659" spans="1:27">
      <x:c r="D1659" s="42" t="s">
        <x:v>315</x:v>
      </x:c>
      <x:c r="E1659" s="41" t="s"/>
      <x:c r="H1659" s="41" t="s"/>
      <x:c r="K1659" s="43">
        <x:f>SUM(K1657:K1658)</x:f>
      </x:c>
    </x:row>
    <x:row r="1661" spans="1:27" customFormat="1" ht="45" customHeight="1">
      <x:c r="A1661" s="31" t="s">
        <x:v>933</x:v>
      </x:c>
      <x:c r="B1661" s="31" t="s">
        <x:v>222</x:v>
      </x:c>
      <x:c r="C1661" s="32" t="s">
        <x:v>12</x:v>
      </x:c>
      <x:c r="D1661" s="33" t="s">
        <x:v>223</x:v>
      </x:c>
      <x:c r="E1661" s="32" t="s"/>
      <x:c r="F1661" s="32" t="s"/>
      <x:c r="G1661" s="32" t="s"/>
      <x:c r="H1661" s="34" t="s">
        <x:v>290</x:v>
      </x:c>
      <x:c r="I1661" s="35" t="n">
        <x:v>1</x:v>
      </x:c>
      <x:c r="J1661" s="36" t="s"/>
      <x:c r="K1661" s="37">
        <x:f>ROUND(K1673,2)</x:f>
      </x:c>
      <x:c r="L1661" s="33" t="s">
        <x:v>934</x:v>
      </x:c>
      <x:c r="M1661" s="32" t="s"/>
      <x:c r="N1661" s="32" t="s"/>
      <x:c r="O1661" s="32" t="s"/>
      <x:c r="P1661" s="32" t="s"/>
      <x:c r="Q1661" s="32" t="s"/>
      <x:c r="R1661" s="32" t="s"/>
      <x:c r="S1661" s="32" t="s"/>
      <x:c r="T1661" s="32" t="s"/>
      <x:c r="U1661" s="32" t="s"/>
      <x:c r="V1661" s="32" t="s"/>
      <x:c r="W1661" s="32" t="s"/>
      <x:c r="X1661" s="32" t="s"/>
      <x:c r="Y1661" s="32" t="s"/>
      <x:c r="Z1661" s="32" t="s"/>
      <x:c r="AA1661" s="32" t="s"/>
    </x:row>
    <x:row r="1662" spans="1:27">
      <x:c r="B1662" s="10" t="s">
        <x:v>292</x:v>
      </x:c>
    </x:row>
    <x:row r="1663" spans="1:27">
      <x:c r="B1663" s="0" t="s">
        <x:v>363</x:v>
      </x:c>
      <x:c r="C1663" s="0" t="s">
        <x:v>294</x:v>
      </x:c>
      <x:c r="D1663" s="0" t="s">
        <x:v>364</x:v>
      </x:c>
      <x:c r="E1663" s="38" t="n">
        <x:v>0.15</x:v>
      </x:c>
      <x:c r="F1663" s="0" t="s">
        <x:v>296</x:v>
      </x:c>
      <x:c r="G1663" s="0" t="s">
        <x:v>297</x:v>
      </x:c>
      <x:c r="H1663" s="39" t="n">
        <x:v>23.17</x:v>
      </x:c>
      <x:c r="I1663" s="0" t="s">
        <x:v>298</x:v>
      </x:c>
      <x:c r="J1663" s="40">
        <x:f>ROUND(E1663/I1661* H1663,5)</x:f>
      </x:c>
      <x:c r="K1663" s="41" t="s"/>
    </x:row>
    <x:row r="1664" spans="1:27">
      <x:c r="B1664" s="0" t="s">
        <x:v>799</x:v>
      </x:c>
      <x:c r="C1664" s="0" t="s">
        <x:v>294</x:v>
      </x:c>
      <x:c r="D1664" s="0" t="s">
        <x:v>344</x:v>
      </x:c>
      <x:c r="E1664" s="38" t="n">
        <x:v>0.075</x:v>
      </x:c>
      <x:c r="F1664" s="0" t="s">
        <x:v>296</x:v>
      </x:c>
      <x:c r="G1664" s="0" t="s">
        <x:v>297</x:v>
      </x:c>
      <x:c r="H1664" s="39" t="n">
        <x:v>27.76</x:v>
      </x:c>
      <x:c r="I1664" s="0" t="s">
        <x:v>298</x:v>
      </x:c>
      <x:c r="J1664" s="40">
        <x:f>ROUND(E1664/I1661* H1664,5)</x:f>
      </x:c>
      <x:c r="K1664" s="41" t="s"/>
    </x:row>
    <x:row r="1665" spans="1:27">
      <x:c r="D1665" s="42" t="s">
        <x:v>299</x:v>
      </x:c>
      <x:c r="E1665" s="41" t="s"/>
      <x:c r="H1665" s="41" t="s"/>
      <x:c r="K1665" s="39">
        <x:f>SUM(J1663:J1664)</x:f>
      </x:c>
    </x:row>
    <x:row r="1666" spans="1:27">
      <x:c r="B1666" s="10" t="s">
        <x:v>304</x:v>
      </x:c>
      <x:c r="E1666" s="41" t="s"/>
      <x:c r="H1666" s="41" t="s"/>
      <x:c r="K1666" s="41" t="s"/>
    </x:row>
    <x:row r="1667" spans="1:27">
      <x:c r="B1667" s="0" t="s">
        <x:v>935</x:v>
      </x:c>
      <x:c r="C1667" s="0" t="s">
        <x:v>9</x:v>
      </x:c>
      <x:c r="D1667" s="0" t="s">
        <x:v>936</x:v>
      </x:c>
      <x:c r="E1667" s="38" t="n">
        <x:v>0.1</x:v>
      </x:c>
      <x:c r="G1667" s="0" t="s">
        <x:v>297</x:v>
      </x:c>
      <x:c r="H1667" s="39" t="n">
        <x:v>73.29</x:v>
      </x:c>
      <x:c r="I1667" s="0" t="s">
        <x:v>298</x:v>
      </x:c>
      <x:c r="J1667" s="40">
        <x:f>ROUND(E1667* H1667,5)</x:f>
      </x:c>
      <x:c r="K1667" s="41" t="s"/>
    </x:row>
    <x:row r="1668" spans="1:27">
      <x:c r="D1668" s="42" t="s">
        <x:v>311</x:v>
      </x:c>
      <x:c r="E1668" s="41" t="s"/>
      <x:c r="H1668" s="41" t="s"/>
      <x:c r="K1668" s="39">
        <x:f>SUM(J1667:J1667)</x:f>
      </x:c>
    </x:row>
    <x:row r="1669" spans="1:27">
      <x:c r="E1669" s="41" t="s"/>
      <x:c r="H1669" s="41" t="s"/>
      <x:c r="K1669" s="41" t="s"/>
    </x:row>
    <x:row r="1670" spans="1:27">
      <x:c r="D1670" s="42" t="s">
        <x:v>313</x:v>
      </x:c>
      <x:c r="E1670" s="41" t="s"/>
      <x:c r="H1670" s="41" t="n">
        <x:v>1.5</x:v>
      </x:c>
      <x:c r="I1670" s="0" t="s">
        <x:v>314</x:v>
      </x:c>
      <x:c r="J1670" s="0">
        <x:f>ROUND(H1670/100*K1665,5)</x:f>
      </x:c>
      <x:c r="K1670" s="41" t="s"/>
    </x:row>
    <x:row r="1671" spans="1:27">
      <x:c r="D1671" s="42" t="s">
        <x:v>312</x:v>
      </x:c>
      <x:c r="E1671" s="41" t="s"/>
      <x:c r="H1671" s="41" t="s"/>
      <x:c r="K1671" s="43">
        <x:f>SUM(J1662:J1670)</x:f>
      </x:c>
    </x:row>
    <x:row r="1672" spans="1:27">
      <x:c r="D1672" s="42" t="s">
        <x:v>355</x:v>
      </x:c>
      <x:c r="E1672" s="41" t="s"/>
      <x:c r="H1672" s="41" t="n">
        <x:v>5</x:v>
      </x:c>
      <x:c r="I1672" s="0" t="s">
        <x:v>314</x:v>
      </x:c>
      <x:c r="K1672" s="39">
        <x:f>ROUND(H1672/100*K1671,5)</x:f>
      </x:c>
    </x:row>
    <x:row r="1673" spans="1:27">
      <x:c r="D1673" s="42" t="s">
        <x:v>315</x:v>
      </x:c>
      <x:c r="E1673" s="41" t="s"/>
      <x:c r="H1673" s="41" t="s"/>
      <x:c r="K1673" s="43">
        <x:f>SUM(K1671:K1672)</x:f>
      </x:c>
    </x:row>
    <x:row r="1675" spans="1:27" customFormat="1" ht="45" customHeight="1">
      <x:c r="A1675" s="31" t="s">
        <x:v>937</x:v>
      </x:c>
      <x:c r="B1675" s="31" t="s">
        <x:v>85</x:v>
      </x:c>
      <x:c r="C1675" s="32" t="s">
        <x:v>9</x:v>
      </x:c>
      <x:c r="D1675" s="33" t="s">
        <x:v>86</x:v>
      </x:c>
      <x:c r="E1675" s="32" t="s"/>
      <x:c r="F1675" s="32" t="s"/>
      <x:c r="G1675" s="32" t="s"/>
      <x:c r="H1675" s="34" t="s">
        <x:v>290</x:v>
      </x:c>
      <x:c r="I1675" s="35" t="n">
        <x:v>1</x:v>
      </x:c>
      <x:c r="J1675" s="36" t="s"/>
      <x:c r="K1675" s="37">
        <x:f>ROUND(K1690,2)</x:f>
      </x:c>
      <x:c r="L1675" s="33" t="s">
        <x:v>938</x:v>
      </x:c>
      <x:c r="M1675" s="32" t="s"/>
      <x:c r="N1675" s="32" t="s"/>
      <x:c r="O1675" s="32" t="s"/>
      <x:c r="P1675" s="32" t="s"/>
      <x:c r="Q1675" s="32" t="s"/>
      <x:c r="R1675" s="32" t="s"/>
      <x:c r="S1675" s="32" t="s"/>
      <x:c r="T1675" s="32" t="s"/>
      <x:c r="U1675" s="32" t="s"/>
      <x:c r="V1675" s="32" t="s"/>
      <x:c r="W1675" s="32" t="s"/>
      <x:c r="X1675" s="32" t="s"/>
      <x:c r="Y1675" s="32" t="s"/>
      <x:c r="Z1675" s="32" t="s"/>
      <x:c r="AA1675" s="32" t="s"/>
    </x:row>
    <x:row r="1676" spans="1:27">
      <x:c r="B1676" s="10" t="s">
        <x:v>292</x:v>
      </x:c>
    </x:row>
    <x:row r="1677" spans="1:27">
      <x:c r="B1677" s="0" t="s">
        <x:v>884</x:v>
      </x:c>
      <x:c r="C1677" s="0" t="s">
        <x:v>294</x:v>
      </x:c>
      <x:c r="D1677" s="0" t="s">
        <x:v>378</x:v>
      </x:c>
      <x:c r="E1677" s="38" t="n">
        <x:v>0.054</x:v>
      </x:c>
      <x:c r="F1677" s="0" t="s">
        <x:v>296</x:v>
      </x:c>
      <x:c r="G1677" s="0" t="s">
        <x:v>297</x:v>
      </x:c>
      <x:c r="H1677" s="39" t="n">
        <x:v>27.76</x:v>
      </x:c>
      <x:c r="I1677" s="0" t="s">
        <x:v>298</x:v>
      </x:c>
      <x:c r="J1677" s="40">
        <x:f>ROUND(E1677/I1675* H1677,5)</x:f>
      </x:c>
      <x:c r="K1677" s="41" t="s"/>
    </x:row>
    <x:row r="1678" spans="1:27">
      <x:c r="B1678" s="0" t="s">
        <x:v>363</x:v>
      </x:c>
      <x:c r="C1678" s="0" t="s">
        <x:v>294</x:v>
      </x:c>
      <x:c r="D1678" s="0" t="s">
        <x:v>364</x:v>
      </x:c>
      <x:c r="E1678" s="38" t="n">
        <x:v>0.216</x:v>
      </x:c>
      <x:c r="F1678" s="0" t="s">
        <x:v>296</x:v>
      </x:c>
      <x:c r="G1678" s="0" t="s">
        <x:v>297</x:v>
      </x:c>
      <x:c r="H1678" s="39" t="n">
        <x:v>23.17</x:v>
      </x:c>
      <x:c r="I1678" s="0" t="s">
        <x:v>298</x:v>
      </x:c>
      <x:c r="J1678" s="40">
        <x:f>ROUND(E1678/I1675* H1678,5)</x:f>
      </x:c>
      <x:c r="K1678" s="41" t="s"/>
    </x:row>
    <x:row r="1679" spans="1:27">
      <x:c r="D1679" s="42" t="s">
        <x:v>299</x:v>
      </x:c>
      <x:c r="E1679" s="41" t="s"/>
      <x:c r="H1679" s="41" t="s"/>
      <x:c r="K1679" s="39">
        <x:f>SUM(J1677:J1678)</x:f>
      </x:c>
    </x:row>
    <x:row r="1680" spans="1:27">
      <x:c r="B1680" s="10" t="s">
        <x:v>300</x:v>
      </x:c>
      <x:c r="E1680" s="41" t="s"/>
      <x:c r="H1680" s="41" t="s"/>
      <x:c r="K1680" s="41" t="s"/>
    </x:row>
    <x:row r="1681" spans="1:27">
      <x:c r="B1681" s="0" t="s">
        <x:v>860</x:v>
      </x:c>
      <x:c r="C1681" s="0" t="s">
        <x:v>294</x:v>
      </x:c>
      <x:c r="D1681" s="0" t="s">
        <x:v>538</x:v>
      </x:c>
      <x:c r="E1681" s="38" t="n">
        <x:v>0.09</x:v>
      </x:c>
      <x:c r="F1681" s="0" t="s">
        <x:v>296</x:v>
      </x:c>
      <x:c r="G1681" s="0" t="s">
        <x:v>297</x:v>
      </x:c>
      <x:c r="H1681" s="39" t="n">
        <x:v>164.75</x:v>
      </x:c>
      <x:c r="I1681" s="0" t="s">
        <x:v>298</x:v>
      </x:c>
      <x:c r="J1681" s="40">
        <x:f>ROUND(E1681/I1675* H1681,5)</x:f>
      </x:c>
      <x:c r="K1681" s="41" t="s"/>
    </x:row>
    <x:row r="1682" spans="1:27">
      <x:c r="D1682" s="42" t="s">
        <x:v>303</x:v>
      </x:c>
      <x:c r="E1682" s="41" t="s"/>
      <x:c r="H1682" s="41" t="s"/>
      <x:c r="K1682" s="39">
        <x:f>SUM(J1681:J1681)</x:f>
      </x:c>
    </x:row>
    <x:row r="1683" spans="1:27">
      <x:c r="B1683" s="10" t="s">
        <x:v>304</x:v>
      </x:c>
      <x:c r="E1683" s="41" t="s"/>
      <x:c r="H1683" s="41" t="s"/>
      <x:c r="K1683" s="41" t="s"/>
    </x:row>
    <x:row r="1684" spans="1:27">
      <x:c r="B1684" s="0" t="s">
        <x:v>939</x:v>
      </x:c>
      <x:c r="C1684" s="0" t="s">
        <x:v>9</x:v>
      </x:c>
      <x:c r="D1684" s="0" t="s">
        <x:v>940</x:v>
      </x:c>
      <x:c r="E1684" s="38" t="n">
        <x:v>1.02</x:v>
      </x:c>
      <x:c r="G1684" s="0" t="s">
        <x:v>297</x:v>
      </x:c>
      <x:c r="H1684" s="39" t="n">
        <x:v>85.67</x:v>
      </x:c>
      <x:c r="I1684" s="0" t="s">
        <x:v>298</x:v>
      </x:c>
      <x:c r="J1684" s="40">
        <x:f>ROUND(E1684* H1684,5)</x:f>
      </x:c>
      <x:c r="K1684" s="41" t="s"/>
    </x:row>
    <x:row r="1685" spans="1:27">
      <x:c r="D1685" s="42" t="s">
        <x:v>311</x:v>
      </x:c>
      <x:c r="E1685" s="41" t="s"/>
      <x:c r="H1685" s="41" t="s"/>
      <x:c r="K1685" s="39">
        <x:f>SUM(J1684:J1684)</x:f>
      </x:c>
    </x:row>
    <x:row r="1686" spans="1:27">
      <x:c r="E1686" s="41" t="s"/>
      <x:c r="H1686" s="41" t="s"/>
      <x:c r="K1686" s="41" t="s"/>
    </x:row>
    <x:row r="1687" spans="1:27">
      <x:c r="D1687" s="42" t="s">
        <x:v>313</x:v>
      </x:c>
      <x:c r="E1687" s="41" t="s"/>
      <x:c r="H1687" s="41" t="n">
        <x:v>2.5</x:v>
      </x:c>
      <x:c r="I1687" s="0" t="s">
        <x:v>314</x:v>
      </x:c>
      <x:c r="J1687" s="0">
        <x:f>ROUND(H1687/100*K1679,5)</x:f>
      </x:c>
      <x:c r="K1687" s="41" t="s"/>
    </x:row>
    <x:row r="1688" spans="1:27">
      <x:c r="D1688" s="42" t="s">
        <x:v>312</x:v>
      </x:c>
      <x:c r="E1688" s="41" t="s"/>
      <x:c r="H1688" s="41" t="s"/>
      <x:c r="K1688" s="43">
        <x:f>SUM(J1676:J1687)</x:f>
      </x:c>
    </x:row>
    <x:row r="1689" spans="1:27">
      <x:c r="D1689" s="42" t="s">
        <x:v>355</x:v>
      </x:c>
      <x:c r="E1689" s="41" t="s"/>
      <x:c r="H1689" s="41" t="n">
        <x:v>5</x:v>
      </x:c>
      <x:c r="I1689" s="0" t="s">
        <x:v>314</x:v>
      </x:c>
      <x:c r="K1689" s="39">
        <x:f>ROUND(H1689/100*K1688,5)</x:f>
      </x:c>
    </x:row>
    <x:row r="1690" spans="1:27">
      <x:c r="D1690" s="42" t="s">
        <x:v>315</x:v>
      </x:c>
      <x:c r="E1690" s="41" t="s"/>
      <x:c r="H1690" s="41" t="s"/>
      <x:c r="K1690" s="43">
        <x:f>SUM(K1688:K1689)</x:f>
      </x:c>
    </x:row>
    <x:row r="1692" spans="1:27" customFormat="1" ht="45" customHeight="1">
      <x:c r="A1692" s="31" t="s">
        <x:v>941</x:v>
      </x:c>
      <x:c r="B1692" s="31" t="s">
        <x:v>83</x:v>
      </x:c>
      <x:c r="C1692" s="32" t="s">
        <x:v>66</x:v>
      </x:c>
      <x:c r="D1692" s="33" t="s">
        <x:v>84</x:v>
      </x:c>
      <x:c r="E1692" s="32" t="s"/>
      <x:c r="F1692" s="32" t="s"/>
      <x:c r="G1692" s="32" t="s"/>
      <x:c r="H1692" s="34" t="s">
        <x:v>290</x:v>
      </x:c>
      <x:c r="I1692" s="35" t="n">
        <x:v>1</x:v>
      </x:c>
      <x:c r="J1692" s="36" t="s"/>
      <x:c r="K1692" s="37">
        <x:f>ROUND(K1709,2)</x:f>
      </x:c>
      <x:c r="L1692" s="33" t="s">
        <x:v>942</x:v>
      </x:c>
      <x:c r="M1692" s="32" t="s"/>
      <x:c r="N1692" s="32" t="s"/>
      <x:c r="O1692" s="32" t="s"/>
      <x:c r="P1692" s="32" t="s"/>
      <x:c r="Q1692" s="32" t="s"/>
      <x:c r="R1692" s="32" t="s"/>
      <x:c r="S1692" s="32" t="s"/>
      <x:c r="T1692" s="32" t="s"/>
      <x:c r="U1692" s="32" t="s"/>
      <x:c r="V1692" s="32" t="s"/>
      <x:c r="W1692" s="32" t="s"/>
      <x:c r="X1692" s="32" t="s"/>
      <x:c r="Y1692" s="32" t="s"/>
      <x:c r="Z1692" s="32" t="s"/>
      <x:c r="AA1692" s="32" t="s"/>
    </x:row>
    <x:row r="1693" spans="1:27">
      <x:c r="B1693" s="10" t="s">
        <x:v>292</x:v>
      </x:c>
    </x:row>
    <x:row r="1694" spans="1:27">
      <x:c r="B1694" s="0" t="s">
        <x:v>799</x:v>
      </x:c>
      <x:c r="C1694" s="0" t="s">
        <x:v>294</x:v>
      </x:c>
      <x:c r="D1694" s="0" t="s">
        <x:v>344</x:v>
      </x:c>
      <x:c r="E1694" s="38" t="n">
        <x:v>0.125</x:v>
      </x:c>
      <x:c r="F1694" s="0" t="s">
        <x:v>296</x:v>
      </x:c>
      <x:c r="G1694" s="0" t="s">
        <x:v>297</x:v>
      </x:c>
      <x:c r="H1694" s="39" t="n">
        <x:v>27.76</x:v>
      </x:c>
      <x:c r="I1694" s="0" t="s">
        <x:v>298</x:v>
      </x:c>
      <x:c r="J1694" s="40">
        <x:f>ROUND(E1694/I1692* H1694,5)</x:f>
      </x:c>
      <x:c r="K1694" s="41" t="s"/>
    </x:row>
    <x:row r="1695" spans="1:27">
      <x:c r="B1695" s="0" t="s">
        <x:v>293</x:v>
      </x:c>
      <x:c r="C1695" s="0" t="s">
        <x:v>294</x:v>
      </x:c>
      <x:c r="D1695" s="0" t="s">
        <x:v>295</x:v>
      </x:c>
      <x:c r="E1695" s="38" t="n">
        <x:v>0.16</x:v>
      </x:c>
      <x:c r="F1695" s="0" t="s">
        <x:v>296</x:v>
      </x:c>
      <x:c r="G1695" s="0" t="s">
        <x:v>297</x:v>
      </x:c>
      <x:c r="H1695" s="39" t="n">
        <x:v>23.96</x:v>
      </x:c>
      <x:c r="I1695" s="0" t="s">
        <x:v>298</x:v>
      </x:c>
      <x:c r="J1695" s="40">
        <x:f>ROUND(E1695/I1692* H1695,5)</x:f>
      </x:c>
      <x:c r="K1695" s="41" t="s"/>
    </x:row>
    <x:row r="1696" spans="1:27">
      <x:c r="D1696" s="42" t="s">
        <x:v>299</x:v>
      </x:c>
      <x:c r="E1696" s="41" t="s"/>
      <x:c r="H1696" s="41" t="s"/>
      <x:c r="K1696" s="39">
        <x:f>SUM(J1694:J1695)</x:f>
      </x:c>
    </x:row>
    <x:row r="1697" spans="1:27">
      <x:c r="B1697" s="10" t="s">
        <x:v>300</x:v>
      </x:c>
      <x:c r="E1697" s="41" t="s"/>
      <x:c r="H1697" s="41" t="s"/>
      <x:c r="K1697" s="41" t="s"/>
    </x:row>
    <x:row r="1698" spans="1:27">
      <x:c r="B1698" s="0" t="s">
        <x:v>943</x:v>
      </x:c>
      <x:c r="C1698" s="0" t="s">
        <x:v>294</x:v>
      </x:c>
      <x:c r="D1698" s="0" t="s">
        <x:v>944</x:v>
      </x:c>
      <x:c r="E1698" s="38" t="n">
        <x:v>0.16</x:v>
      </x:c>
      <x:c r="F1698" s="0" t="s">
        <x:v>296</x:v>
      </x:c>
      <x:c r="G1698" s="0" t="s">
        <x:v>297</x:v>
      </x:c>
      <x:c r="H1698" s="39" t="n">
        <x:v>3.8</x:v>
      </x:c>
      <x:c r="I1698" s="0" t="s">
        <x:v>298</x:v>
      </x:c>
      <x:c r="J1698" s="40">
        <x:f>ROUND(E1698/I1692* H1698,5)</x:f>
      </x:c>
      <x:c r="K1698" s="41" t="s"/>
    </x:row>
    <x:row r="1699" spans="1:27">
      <x:c r="B1699" s="0" t="s">
        <x:v>945</x:v>
      </x:c>
      <x:c r="C1699" s="0" t="s">
        <x:v>294</x:v>
      </x:c>
      <x:c r="D1699" s="0" t="s">
        <x:v>946</x:v>
      </x:c>
      <x:c r="E1699" s="38" t="n">
        <x:v>0.125</x:v>
      </x:c>
      <x:c r="F1699" s="0" t="s">
        <x:v>296</x:v>
      </x:c>
      <x:c r="G1699" s="0" t="s">
        <x:v>297</x:v>
      </x:c>
      <x:c r="H1699" s="39" t="n">
        <x:v>1.58</x:v>
      </x:c>
      <x:c r="I1699" s="0" t="s">
        <x:v>298</x:v>
      </x:c>
      <x:c r="J1699" s="40">
        <x:f>ROUND(E1699/I1692* H1699,5)</x:f>
      </x:c>
      <x:c r="K1699" s="41" t="s"/>
    </x:row>
    <x:row r="1700" spans="1:27">
      <x:c r="D1700" s="42" t="s">
        <x:v>303</x:v>
      </x:c>
      <x:c r="E1700" s="41" t="s"/>
      <x:c r="H1700" s="41" t="s"/>
      <x:c r="K1700" s="39">
        <x:f>SUM(J1698:J1699)</x:f>
      </x:c>
    </x:row>
    <x:row r="1701" spans="1:27">
      <x:c r="B1701" s="10" t="s">
        <x:v>304</x:v>
      </x:c>
      <x:c r="E1701" s="41" t="s"/>
      <x:c r="H1701" s="41" t="s"/>
      <x:c r="K1701" s="41" t="s"/>
    </x:row>
    <x:row r="1702" spans="1:27">
      <x:c r="B1702" s="0" t="s">
        <x:v>947</x:v>
      </x:c>
      <x:c r="C1702" s="0" t="s">
        <x:v>81</x:v>
      </x:c>
      <x:c r="D1702" s="0" t="s">
        <x:v>948</x:v>
      </x:c>
      <x:c r="E1702" s="38" t="n">
        <x:v>0.71</x:v>
      </x:c>
      <x:c r="G1702" s="0" t="s">
        <x:v>297</x:v>
      </x:c>
      <x:c r="H1702" s="39" t="n">
        <x:v>1.02</x:v>
      </x:c>
      <x:c r="I1702" s="0" t="s">
        <x:v>298</x:v>
      </x:c>
      <x:c r="J1702" s="40">
        <x:f>ROUND(E1702* H1702,5)</x:f>
      </x:c>
      <x:c r="K1702" s="41" t="s"/>
    </x:row>
    <x:row r="1703" spans="1:27">
      <x:c r="B1703" s="0" t="s">
        <x:v>949</x:v>
      </x:c>
      <x:c r="C1703" s="0" t="s">
        <x:v>81</x:v>
      </x:c>
      <x:c r="D1703" s="0" t="s">
        <x:v>950</x:v>
      </x:c>
      <x:c r="E1703" s="38" t="n">
        <x:v>0.1</x:v>
      </x:c>
      <x:c r="G1703" s="0" t="s">
        <x:v>297</x:v>
      </x:c>
      <x:c r="H1703" s="39" t="n">
        <x:v>22.41</x:v>
      </x:c>
      <x:c r="I1703" s="0" t="s">
        <x:v>298</x:v>
      </x:c>
      <x:c r="J1703" s="40">
        <x:f>ROUND(E1703* H1703,5)</x:f>
      </x:c>
      <x:c r="K1703" s="41" t="s"/>
    </x:row>
    <x:row r="1704" spans="1:27">
      <x:c r="D1704" s="42" t="s">
        <x:v>311</x:v>
      </x:c>
      <x:c r="E1704" s="41" t="s"/>
      <x:c r="H1704" s="41" t="s"/>
      <x:c r="K1704" s="39">
        <x:f>SUM(J1702:J1703)</x:f>
      </x:c>
    </x:row>
    <x:row r="1705" spans="1:27">
      <x:c r="E1705" s="41" t="s"/>
      <x:c r="H1705" s="41" t="s"/>
      <x:c r="K1705" s="41" t="s"/>
    </x:row>
    <x:row r="1706" spans="1:27">
      <x:c r="D1706" s="42" t="s">
        <x:v>313</x:v>
      </x:c>
      <x:c r="E1706" s="41" t="s"/>
      <x:c r="H1706" s="41" t="n">
        <x:v>1.5</x:v>
      </x:c>
      <x:c r="I1706" s="0" t="s">
        <x:v>314</x:v>
      </x:c>
      <x:c r="J1706" s="0">
        <x:f>ROUND(H1706/100*K1696,5)</x:f>
      </x:c>
      <x:c r="K1706" s="41" t="s"/>
    </x:row>
    <x:row r="1707" spans="1:27">
      <x:c r="D1707" s="42" t="s">
        <x:v>312</x:v>
      </x:c>
      <x:c r="E1707" s="41" t="s"/>
      <x:c r="H1707" s="41" t="s"/>
      <x:c r="K1707" s="43">
        <x:f>SUM(J1693:J1706)</x:f>
      </x:c>
    </x:row>
    <x:row r="1708" spans="1:27">
      <x:c r="D1708" s="42" t="s">
        <x:v>355</x:v>
      </x:c>
      <x:c r="E1708" s="41" t="s"/>
      <x:c r="H1708" s="41" t="n">
        <x:v>5</x:v>
      </x:c>
      <x:c r="I1708" s="0" t="s">
        <x:v>314</x:v>
      </x:c>
      <x:c r="K1708" s="39">
        <x:f>ROUND(H1708/100*K1707,5)</x:f>
      </x:c>
    </x:row>
    <x:row r="1709" spans="1:27">
      <x:c r="D1709" s="42" t="s">
        <x:v>315</x:v>
      </x:c>
      <x:c r="E1709" s="41" t="s"/>
      <x:c r="H1709" s="41" t="s"/>
      <x:c r="K1709" s="43">
        <x:f>SUM(K1707:K1708)</x:f>
      </x:c>
    </x:row>
    <x:row r="1711" spans="1:27" customFormat="1" ht="45" customHeight="1">
      <x:c r="A1711" s="31" t="s">
        <x:v>951</x:v>
      </x:c>
      <x:c r="B1711" s="31" t="s">
        <x:v>95</x:v>
      </x:c>
      <x:c r="C1711" s="32" t="s">
        <x:v>66</x:v>
      </x:c>
      <x:c r="D1711" s="33" t="s">
        <x:v>96</x:v>
      </x:c>
      <x:c r="E1711" s="32" t="s"/>
      <x:c r="F1711" s="32" t="s"/>
      <x:c r="G1711" s="32" t="s"/>
      <x:c r="H1711" s="34" t="s">
        <x:v>290</x:v>
      </x:c>
      <x:c r="I1711" s="35" t="n">
        <x:v>1</x:v>
      </x:c>
      <x:c r="J1711" s="36" t="s"/>
      <x:c r="K1711" s="37">
        <x:f>ROUND(K1723,2)</x:f>
      </x:c>
      <x:c r="L1711" s="33" t="s">
        <x:v>952</x:v>
      </x:c>
      <x:c r="M1711" s="32" t="s"/>
      <x:c r="N1711" s="32" t="s"/>
      <x:c r="O1711" s="32" t="s"/>
      <x:c r="P1711" s="32" t="s"/>
      <x:c r="Q1711" s="32" t="s"/>
      <x:c r="R1711" s="32" t="s"/>
      <x:c r="S1711" s="32" t="s"/>
      <x:c r="T1711" s="32" t="s"/>
      <x:c r="U1711" s="32" t="s"/>
      <x:c r="V1711" s="32" t="s"/>
      <x:c r="W1711" s="32" t="s"/>
      <x:c r="X1711" s="32" t="s"/>
      <x:c r="Y1711" s="32" t="s"/>
      <x:c r="Z1711" s="32" t="s"/>
      <x:c r="AA1711" s="32" t="s"/>
    </x:row>
    <x:row r="1712" spans="1:27">
      <x:c r="B1712" s="10" t="s">
        <x:v>292</x:v>
      </x:c>
    </x:row>
    <x:row r="1713" spans="1:27">
      <x:c r="B1713" s="0" t="s">
        <x:v>293</x:v>
      </x:c>
      <x:c r="C1713" s="0" t="s">
        <x:v>294</x:v>
      </x:c>
      <x:c r="D1713" s="0" t="s">
        <x:v>295</x:v>
      </x:c>
      <x:c r="E1713" s="38" t="n">
        <x:v>0.16</x:v>
      </x:c>
      <x:c r="F1713" s="0" t="s">
        <x:v>296</x:v>
      </x:c>
      <x:c r="G1713" s="0" t="s">
        <x:v>297</x:v>
      </x:c>
      <x:c r="H1713" s="39" t="n">
        <x:v>23.96</x:v>
      </x:c>
      <x:c r="I1713" s="0" t="s">
        <x:v>298</x:v>
      </x:c>
      <x:c r="J1713" s="40">
        <x:f>ROUND(E1713/I1711* H1713,5)</x:f>
      </x:c>
      <x:c r="K1713" s="41" t="s"/>
    </x:row>
    <x:row r="1714" spans="1:27">
      <x:c r="B1714" s="0" t="s">
        <x:v>799</x:v>
      </x:c>
      <x:c r="C1714" s="0" t="s">
        <x:v>294</x:v>
      </x:c>
      <x:c r="D1714" s="0" t="s">
        <x:v>344</x:v>
      </x:c>
      <x:c r="E1714" s="38" t="n">
        <x:v>0.125</x:v>
      </x:c>
      <x:c r="F1714" s="0" t="s">
        <x:v>296</x:v>
      </x:c>
      <x:c r="G1714" s="0" t="s">
        <x:v>297</x:v>
      </x:c>
      <x:c r="H1714" s="39" t="n">
        <x:v>27.76</x:v>
      </x:c>
      <x:c r="I1714" s="0" t="s">
        <x:v>298</x:v>
      </x:c>
      <x:c r="J1714" s="40">
        <x:f>ROUND(E1714/I1711* H1714,5)</x:f>
      </x:c>
      <x:c r="K1714" s="41" t="s"/>
    </x:row>
    <x:row r="1715" spans="1:27">
      <x:c r="D1715" s="42" t="s">
        <x:v>299</x:v>
      </x:c>
      <x:c r="E1715" s="41" t="s"/>
      <x:c r="H1715" s="41" t="s"/>
      <x:c r="K1715" s="39">
        <x:f>SUM(J1713:J1714)</x:f>
      </x:c>
    </x:row>
    <x:row r="1716" spans="1:27">
      <x:c r="B1716" s="10" t="s">
        <x:v>300</x:v>
      </x:c>
      <x:c r="E1716" s="41" t="s"/>
      <x:c r="H1716" s="41" t="s"/>
      <x:c r="K1716" s="41" t="s"/>
    </x:row>
    <x:row r="1717" spans="1:27">
      <x:c r="B1717" s="0" t="s">
        <x:v>943</x:v>
      </x:c>
      <x:c r="C1717" s="0" t="s">
        <x:v>294</x:v>
      </x:c>
      <x:c r="D1717" s="0" t="s">
        <x:v>944</x:v>
      </x:c>
      <x:c r="E1717" s="38" t="n">
        <x:v>0.16</x:v>
      </x:c>
      <x:c r="F1717" s="0" t="s">
        <x:v>296</x:v>
      </x:c>
      <x:c r="G1717" s="0" t="s">
        <x:v>297</x:v>
      </x:c>
      <x:c r="H1717" s="39" t="n">
        <x:v>3.8</x:v>
      </x:c>
      <x:c r="I1717" s="0" t="s">
        <x:v>298</x:v>
      </x:c>
      <x:c r="J1717" s="40">
        <x:f>ROUND(E1717/I1711* H1717,5)</x:f>
      </x:c>
      <x:c r="K1717" s="41" t="s"/>
    </x:row>
    <x:row r="1718" spans="1:27">
      <x:c r="D1718" s="42" t="s">
        <x:v>303</x:v>
      </x:c>
      <x:c r="E1718" s="41" t="s"/>
      <x:c r="H1718" s="41" t="s"/>
      <x:c r="K1718" s="39">
        <x:f>SUM(J1717:J1717)</x:f>
      </x:c>
    </x:row>
    <x:row r="1719" spans="1:27">
      <x:c r="E1719" s="41" t="s"/>
      <x:c r="H1719" s="41" t="s"/>
      <x:c r="K1719" s="41" t="s"/>
    </x:row>
    <x:row r="1720" spans="1:27">
      <x:c r="D1720" s="42" t="s">
        <x:v>313</x:v>
      </x:c>
      <x:c r="E1720" s="41" t="s"/>
      <x:c r="H1720" s="41" t="n">
        <x:v>1.5</x:v>
      </x:c>
      <x:c r="I1720" s="0" t="s">
        <x:v>314</x:v>
      </x:c>
      <x:c r="J1720" s="0">
        <x:f>ROUND(H1720/100*K1715,5)</x:f>
      </x:c>
      <x:c r="K1720" s="41" t="s"/>
    </x:row>
    <x:row r="1721" spans="1:27">
      <x:c r="D1721" s="42" t="s">
        <x:v>312</x:v>
      </x:c>
      <x:c r="E1721" s="41" t="s"/>
      <x:c r="H1721" s="41" t="s"/>
      <x:c r="K1721" s="43">
        <x:f>SUM(J1712:J1720)</x:f>
      </x:c>
    </x:row>
    <x:row r="1722" spans="1:27">
      <x:c r="D1722" s="42" t="s">
        <x:v>355</x:v>
      </x:c>
      <x:c r="E1722" s="41" t="s"/>
      <x:c r="H1722" s="41" t="n">
        <x:v>5</x:v>
      </x:c>
      <x:c r="I1722" s="0" t="s">
        <x:v>314</x:v>
      </x:c>
      <x:c r="K1722" s="39">
        <x:f>ROUND(H1722/100*K1721,5)</x:f>
      </x:c>
    </x:row>
    <x:row r="1723" spans="1:27">
      <x:c r="D1723" s="42" t="s">
        <x:v>315</x:v>
      </x:c>
      <x:c r="E1723" s="41" t="s"/>
      <x:c r="H1723" s="41" t="s"/>
      <x:c r="K1723" s="43">
        <x:f>SUM(K1721:K1722)</x:f>
      </x:c>
    </x:row>
    <x:row r="1725" spans="1:27" customFormat="1" ht="45" customHeight="1">
      <x:c r="A1725" s="31" t="s">
        <x:v>953</x:v>
      </x:c>
      <x:c r="B1725" s="31" t="s">
        <x:v>91</x:v>
      </x:c>
      <x:c r="C1725" s="32" t="s">
        <x:v>53</x:v>
      </x:c>
      <x:c r="D1725" s="33" t="s">
        <x:v>92</x:v>
      </x:c>
      <x:c r="E1725" s="32" t="s"/>
      <x:c r="F1725" s="32" t="s"/>
      <x:c r="G1725" s="32" t="s"/>
      <x:c r="H1725" s="34" t="s">
        <x:v>290</x:v>
      </x:c>
      <x:c r="I1725" s="35" t="n">
        <x:v>1</x:v>
      </x:c>
      <x:c r="J1725" s="36" t="s"/>
      <x:c r="K1725" s="37">
        <x:f>ROUND(K1740,2)</x:f>
      </x:c>
      <x:c r="L1725" s="33" t="s">
        <x:v>954</x:v>
      </x:c>
      <x:c r="M1725" s="32" t="s"/>
      <x:c r="N1725" s="32" t="s"/>
      <x:c r="O1725" s="32" t="s"/>
      <x:c r="P1725" s="32" t="s"/>
      <x:c r="Q1725" s="32" t="s"/>
      <x:c r="R1725" s="32" t="s"/>
      <x:c r="S1725" s="32" t="s"/>
      <x:c r="T1725" s="32" t="s"/>
      <x:c r="U1725" s="32" t="s"/>
      <x:c r="V1725" s="32" t="s"/>
      <x:c r="W1725" s="32" t="s"/>
      <x:c r="X1725" s="32" t="s"/>
      <x:c r="Y1725" s="32" t="s"/>
      <x:c r="Z1725" s="32" t="s"/>
      <x:c r="AA1725" s="32" t="s"/>
    </x:row>
    <x:row r="1726" spans="1:27">
      <x:c r="B1726" s="10" t="s">
        <x:v>292</x:v>
      </x:c>
    </x:row>
    <x:row r="1727" spans="1:27">
      <x:c r="B1727" s="0" t="s">
        <x:v>363</x:v>
      </x:c>
      <x:c r="C1727" s="0" t="s">
        <x:v>294</x:v>
      </x:c>
      <x:c r="D1727" s="0" t="s">
        <x:v>364</x:v>
      </x:c>
      <x:c r="E1727" s="38" t="n">
        <x:v>0.2</x:v>
      </x:c>
      <x:c r="F1727" s="0" t="s">
        <x:v>296</x:v>
      </x:c>
      <x:c r="G1727" s="0" t="s">
        <x:v>297</x:v>
      </x:c>
      <x:c r="H1727" s="39" t="n">
        <x:v>23.17</x:v>
      </x:c>
      <x:c r="I1727" s="0" t="s">
        <x:v>298</x:v>
      </x:c>
      <x:c r="J1727" s="40">
        <x:f>ROUND(E1727/I1725* H1727,5)</x:f>
      </x:c>
      <x:c r="K1727" s="41" t="s"/>
    </x:row>
    <x:row r="1728" spans="1:27">
      <x:c r="B1728" s="0" t="s">
        <x:v>799</x:v>
      </x:c>
      <x:c r="C1728" s="0" t="s">
        <x:v>294</x:v>
      </x:c>
      <x:c r="D1728" s="0" t="s">
        <x:v>344</x:v>
      </x:c>
      <x:c r="E1728" s="38" t="n">
        <x:v>0.2</x:v>
      </x:c>
      <x:c r="F1728" s="0" t="s">
        <x:v>296</x:v>
      </x:c>
      <x:c r="G1728" s="0" t="s">
        <x:v>297</x:v>
      </x:c>
      <x:c r="H1728" s="39" t="n">
        <x:v>27.76</x:v>
      </x:c>
      <x:c r="I1728" s="0" t="s">
        <x:v>298</x:v>
      </x:c>
      <x:c r="J1728" s="40">
        <x:f>ROUND(E1728/I1725* H1728,5)</x:f>
      </x:c>
      <x:c r="K1728" s="41" t="s"/>
    </x:row>
    <x:row r="1729" spans="1:27">
      <x:c r="D1729" s="42" t="s">
        <x:v>299</x:v>
      </x:c>
      <x:c r="E1729" s="41" t="s"/>
      <x:c r="H1729" s="41" t="s"/>
      <x:c r="K1729" s="39">
        <x:f>SUM(J1727:J1728)</x:f>
      </x:c>
    </x:row>
    <x:row r="1730" spans="1:27">
      <x:c r="B1730" s="10" t="s">
        <x:v>300</x:v>
      </x:c>
      <x:c r="E1730" s="41" t="s"/>
      <x:c r="H1730" s="41" t="s"/>
      <x:c r="K1730" s="41" t="s"/>
    </x:row>
    <x:row r="1731" spans="1:27">
      <x:c r="B1731" s="0" t="s">
        <x:v>955</x:v>
      </x:c>
      <x:c r="C1731" s="0" t="s">
        <x:v>294</x:v>
      </x:c>
      <x:c r="D1731" s="0" t="s">
        <x:v>956</x:v>
      </x:c>
      <x:c r="E1731" s="38" t="n">
        <x:v>0.24</x:v>
      </x:c>
      <x:c r="F1731" s="0" t="s">
        <x:v>296</x:v>
      </x:c>
      <x:c r="G1731" s="0" t="s">
        <x:v>297</x:v>
      </x:c>
      <x:c r="H1731" s="39" t="n">
        <x:v>68.51</x:v>
      </x:c>
      <x:c r="I1731" s="0" t="s">
        <x:v>298</x:v>
      </x:c>
      <x:c r="J1731" s="40">
        <x:f>ROUND(E1731/I1725* H1731,5)</x:f>
      </x:c>
      <x:c r="K1731" s="41" t="s"/>
    </x:row>
    <x:row r="1732" spans="1:27">
      <x:c r="D1732" s="42" t="s">
        <x:v>303</x:v>
      </x:c>
      <x:c r="E1732" s="41" t="s"/>
      <x:c r="H1732" s="41" t="s"/>
      <x:c r="K1732" s="39">
        <x:f>SUM(J1731:J1731)</x:f>
      </x:c>
    </x:row>
    <x:row r="1733" spans="1:27">
      <x:c r="B1733" s="10" t="s">
        <x:v>304</x:v>
      </x:c>
      <x:c r="E1733" s="41" t="s"/>
      <x:c r="H1733" s="41" t="s"/>
      <x:c r="K1733" s="41" t="s"/>
    </x:row>
    <x:row r="1734" spans="1:27">
      <x:c r="B1734" s="0" t="s">
        <x:v>957</x:v>
      </x:c>
      <x:c r="C1734" s="0" t="s">
        <x:v>53</x:v>
      </x:c>
      <x:c r="D1734" s="0" t="s">
        <x:v>958</x:v>
      </x:c>
      <x:c r="E1734" s="38" t="n">
        <x:v>1</x:v>
      </x:c>
      <x:c r="G1734" s="0" t="s">
        <x:v>297</x:v>
      </x:c>
      <x:c r="H1734" s="39" t="n">
        <x:v>237.47</x:v>
      </x:c>
      <x:c r="I1734" s="0" t="s">
        <x:v>298</x:v>
      </x:c>
      <x:c r="J1734" s="40">
        <x:f>ROUND(E1734* H1734,5)</x:f>
      </x:c>
      <x:c r="K1734" s="41" t="s"/>
    </x:row>
    <x:row r="1735" spans="1:27">
      <x:c r="D1735" s="42" t="s">
        <x:v>311</x:v>
      </x:c>
      <x:c r="E1735" s="41" t="s"/>
      <x:c r="H1735" s="41" t="s"/>
      <x:c r="K1735" s="39">
        <x:f>SUM(J1734:J1734)</x:f>
      </x:c>
    </x:row>
    <x:row r="1736" spans="1:27">
      <x:c r="E1736" s="41" t="s"/>
      <x:c r="H1736" s="41" t="s"/>
      <x:c r="K1736" s="41" t="s"/>
    </x:row>
    <x:row r="1737" spans="1:27">
      <x:c r="D1737" s="42" t="s">
        <x:v>313</x:v>
      </x:c>
      <x:c r="E1737" s="41" t="s"/>
      <x:c r="H1737" s="41" t="n">
        <x:v>1.5</x:v>
      </x:c>
      <x:c r="I1737" s="0" t="s">
        <x:v>314</x:v>
      </x:c>
      <x:c r="J1737" s="0">
        <x:f>ROUND(H1737/100*K1729,5)</x:f>
      </x:c>
      <x:c r="K1737" s="41" t="s"/>
    </x:row>
    <x:row r="1738" spans="1:27">
      <x:c r="D1738" s="42" t="s">
        <x:v>312</x:v>
      </x:c>
      <x:c r="E1738" s="41" t="s"/>
      <x:c r="H1738" s="41" t="s"/>
      <x:c r="K1738" s="43">
        <x:f>SUM(J1726:J1737)</x:f>
      </x:c>
    </x:row>
    <x:row r="1739" spans="1:27">
      <x:c r="D1739" s="42" t="s">
        <x:v>355</x:v>
      </x:c>
      <x:c r="E1739" s="41" t="s"/>
      <x:c r="H1739" s="41" t="n">
        <x:v>5</x:v>
      </x:c>
      <x:c r="I1739" s="0" t="s">
        <x:v>314</x:v>
      </x:c>
      <x:c r="K1739" s="39">
        <x:f>ROUND(H1739/100*K1738,5)</x:f>
      </x:c>
    </x:row>
    <x:row r="1740" spans="1:27">
      <x:c r="D1740" s="42" t="s">
        <x:v>315</x:v>
      </x:c>
      <x:c r="E1740" s="41" t="s"/>
      <x:c r="H1740" s="41" t="s"/>
      <x:c r="K1740" s="43">
        <x:f>SUM(K1738:K1739)</x:f>
      </x:c>
    </x:row>
    <x:row r="1742" spans="1:27" customFormat="1" ht="45" customHeight="1">
      <x:c r="A1742" s="31" t="s">
        <x:v>959</x:v>
      </x:c>
      <x:c r="B1742" s="31" t="s">
        <x:v>75</x:v>
      </x:c>
      <x:c r="C1742" s="32" t="s">
        <x:v>76</x:v>
      </x:c>
      <x:c r="D1742" s="33" t="s">
        <x:v>77</x:v>
      </x:c>
      <x:c r="E1742" s="32" t="s"/>
      <x:c r="F1742" s="32" t="s"/>
      <x:c r="G1742" s="32" t="s"/>
      <x:c r="H1742" s="34" t="s">
        <x:v>290</x:v>
      </x:c>
      <x:c r="I1742" s="35" t="n">
        <x:v>1</x:v>
      </x:c>
      <x:c r="J1742" s="36" t="s"/>
      <x:c r="K1742" s="37">
        <x:f>ROUND(K1754,2)</x:f>
      </x:c>
      <x:c r="L1742" s="33" t="s">
        <x:v>960</x:v>
      </x:c>
      <x:c r="M1742" s="32" t="s"/>
      <x:c r="N1742" s="32" t="s"/>
      <x:c r="O1742" s="32" t="s"/>
      <x:c r="P1742" s="32" t="s"/>
      <x:c r="Q1742" s="32" t="s"/>
      <x:c r="R1742" s="32" t="s"/>
      <x:c r="S1742" s="32" t="s"/>
      <x:c r="T1742" s="32" t="s"/>
      <x:c r="U1742" s="32" t="s"/>
      <x:c r="V1742" s="32" t="s"/>
      <x:c r="W1742" s="32" t="s"/>
      <x:c r="X1742" s="32" t="s"/>
      <x:c r="Y1742" s="32" t="s"/>
      <x:c r="Z1742" s="32" t="s"/>
      <x:c r="AA1742" s="32" t="s"/>
    </x:row>
    <x:row r="1743" spans="1:27">
      <x:c r="B1743" s="10" t="s">
        <x:v>292</x:v>
      </x:c>
    </x:row>
    <x:row r="1744" spans="1:27">
      <x:c r="B1744" s="0" t="s">
        <x:v>799</x:v>
      </x:c>
      <x:c r="C1744" s="0" t="s">
        <x:v>294</x:v>
      </x:c>
      <x:c r="D1744" s="0" t="s">
        <x:v>344</x:v>
      </x:c>
      <x:c r="E1744" s="38" t="n">
        <x:v>0.003</x:v>
      </x:c>
      <x:c r="F1744" s="0" t="s">
        <x:v>296</x:v>
      </x:c>
      <x:c r="G1744" s="0" t="s">
        <x:v>297</x:v>
      </x:c>
      <x:c r="H1744" s="39" t="n">
        <x:v>27.76</x:v>
      </x:c>
      <x:c r="I1744" s="0" t="s">
        <x:v>298</x:v>
      </x:c>
      <x:c r="J1744" s="40">
        <x:f>ROUND(E1744/I1742* H1744,5)</x:f>
      </x:c>
      <x:c r="K1744" s="41" t="s"/>
    </x:row>
    <x:row r="1745" spans="1:27">
      <x:c r="B1745" s="0" t="s">
        <x:v>363</x:v>
      </x:c>
      <x:c r="C1745" s="0" t="s">
        <x:v>294</x:v>
      </x:c>
      <x:c r="D1745" s="0" t="s">
        <x:v>364</x:v>
      </x:c>
      <x:c r="E1745" s="38" t="n">
        <x:v>0.003</x:v>
      </x:c>
      <x:c r="F1745" s="0" t="s">
        <x:v>296</x:v>
      </x:c>
      <x:c r="G1745" s="0" t="s">
        <x:v>297</x:v>
      </x:c>
      <x:c r="H1745" s="39" t="n">
        <x:v>23.17</x:v>
      </x:c>
      <x:c r="I1745" s="0" t="s">
        <x:v>298</x:v>
      </x:c>
      <x:c r="J1745" s="40">
        <x:f>ROUND(E1745/I1742* H1745,5)</x:f>
      </x:c>
      <x:c r="K1745" s="41" t="s"/>
    </x:row>
    <x:row r="1746" spans="1:27">
      <x:c r="D1746" s="42" t="s">
        <x:v>299</x:v>
      </x:c>
      <x:c r="E1746" s="41" t="s"/>
      <x:c r="H1746" s="41" t="s"/>
      <x:c r="K1746" s="39">
        <x:f>SUM(J1744:J1745)</x:f>
      </x:c>
    </x:row>
    <x:row r="1747" spans="1:27">
      <x:c r="B1747" s="10" t="s">
        <x:v>287</x:v>
      </x:c>
      <x:c r="E1747" s="41" t="s"/>
      <x:c r="H1747" s="41" t="s"/>
      <x:c r="K1747" s="41" t="s"/>
    </x:row>
    <x:row r="1748" spans="1:27">
      <x:c r="B1748" s="0" t="s">
        <x:v>288</x:v>
      </x:c>
      <x:c r="C1748" s="0" t="s">
        <x:v>9</x:v>
      </x:c>
      <x:c r="D1748" s="0" t="s">
        <x:v>289</x:v>
      </x:c>
      <x:c r="E1748" s="38" t="n">
        <x:v>0.001</x:v>
      </x:c>
      <x:c r="G1748" s="0" t="s">
        <x:v>297</x:v>
      </x:c>
      <x:c r="H1748" s="39" t="n">
        <x:v>112.3796</x:v>
      </x:c>
      <x:c r="I1748" s="0" t="s">
        <x:v>298</x:v>
      </x:c>
      <x:c r="J1748" s="40">
        <x:f>ROUND(E1748* H1748,5)</x:f>
      </x:c>
      <x:c r="K1748" s="41" t="s"/>
    </x:row>
    <x:row r="1749" spans="1:27">
      <x:c r="D1749" s="42" t="s">
        <x:v>381</x:v>
      </x:c>
      <x:c r="E1749" s="41" t="s"/>
      <x:c r="H1749" s="41" t="s"/>
      <x:c r="K1749" s="39">
        <x:f>SUM(J1748:J1748)</x:f>
      </x:c>
    </x:row>
    <x:row r="1750" spans="1:27">
      <x:c r="E1750" s="41" t="s"/>
      <x:c r="H1750" s="41" t="s"/>
      <x:c r="K1750" s="41" t="s"/>
    </x:row>
    <x:row r="1751" spans="1:27">
      <x:c r="D1751" s="42" t="s">
        <x:v>313</x:v>
      </x:c>
      <x:c r="E1751" s="41" t="s"/>
      <x:c r="H1751" s="41" t="n">
        <x:v>1.5</x:v>
      </x:c>
      <x:c r="I1751" s="0" t="s">
        <x:v>314</x:v>
      </x:c>
      <x:c r="J1751" s="0">
        <x:f>ROUND(H1751/100*K1746,5)</x:f>
      </x:c>
      <x:c r="K1751" s="41" t="s"/>
    </x:row>
    <x:row r="1752" spans="1:27">
      <x:c r="D1752" s="42" t="s">
        <x:v>312</x:v>
      </x:c>
      <x:c r="E1752" s="41" t="s"/>
      <x:c r="H1752" s="41" t="s"/>
      <x:c r="K1752" s="43">
        <x:f>SUM(J1743:J1751)</x:f>
      </x:c>
    </x:row>
    <x:row r="1753" spans="1:27">
      <x:c r="D1753" s="42" t="s">
        <x:v>355</x:v>
      </x:c>
      <x:c r="E1753" s="41" t="s"/>
      <x:c r="H1753" s="41" t="n">
        <x:v>5</x:v>
      </x:c>
      <x:c r="I1753" s="0" t="s">
        <x:v>314</x:v>
      </x:c>
      <x:c r="K1753" s="39">
        <x:f>ROUND(H1753/100*K1752,5)</x:f>
      </x:c>
    </x:row>
    <x:row r="1754" spans="1:27">
      <x:c r="D1754" s="42" t="s">
        <x:v>315</x:v>
      </x:c>
      <x:c r="E1754" s="41" t="s"/>
      <x:c r="H1754" s="41" t="s"/>
      <x:c r="K1754" s="43">
        <x:f>SUM(K1752:K1753)</x:f>
      </x:c>
    </x:row>
    <x:row r="1756" spans="1:27" customFormat="1" ht="45" customHeight="1">
      <x:c r="A1756" s="31" t="s">
        <x:v>961</x:v>
      </x:c>
      <x:c r="B1756" s="31" t="s">
        <x:v>97</x:v>
      </x:c>
      <x:c r="C1756" s="32" t="s">
        <x:v>76</x:v>
      </x:c>
      <x:c r="D1756" s="33" t="s">
        <x:v>98</x:v>
      </x:c>
      <x:c r="E1756" s="32" t="s"/>
      <x:c r="F1756" s="32" t="s"/>
      <x:c r="G1756" s="32" t="s"/>
      <x:c r="H1756" s="34" t="s">
        <x:v>290</x:v>
      </x:c>
      <x:c r="I1756" s="35" t="n">
        <x:v>1</x:v>
      </x:c>
      <x:c r="J1756" s="36" t="s"/>
      <x:c r="K1756" s="37">
        <x:f>ROUND(K1768,2)</x:f>
      </x:c>
      <x:c r="L1756" s="33" t="s">
        <x:v>98</x:v>
      </x:c>
      <x:c r="M1756" s="32" t="s"/>
      <x:c r="N1756" s="32" t="s"/>
      <x:c r="O1756" s="32" t="s"/>
      <x:c r="P1756" s="32" t="s"/>
      <x:c r="Q1756" s="32" t="s"/>
      <x:c r="R1756" s="32" t="s"/>
      <x:c r="S1756" s="32" t="s"/>
      <x:c r="T1756" s="32" t="s"/>
      <x:c r="U1756" s="32" t="s"/>
      <x:c r="V1756" s="32" t="s"/>
      <x:c r="W1756" s="32" t="s"/>
      <x:c r="X1756" s="32" t="s"/>
      <x:c r="Y1756" s="32" t="s"/>
      <x:c r="Z1756" s="32" t="s"/>
      <x:c r="AA1756" s="32" t="s"/>
    </x:row>
    <x:row r="1757" spans="1:27">
      <x:c r="B1757" s="10" t="s">
        <x:v>292</x:v>
      </x:c>
    </x:row>
    <x:row r="1758" spans="1:27">
      <x:c r="B1758" s="0" t="s">
        <x:v>363</x:v>
      </x:c>
      <x:c r="C1758" s="0" t="s">
        <x:v>294</x:v>
      </x:c>
      <x:c r="D1758" s="0" t="s">
        <x:v>364</x:v>
      </x:c>
      <x:c r="E1758" s="38" t="n">
        <x:v>0.003</x:v>
      </x:c>
      <x:c r="F1758" s="0" t="s">
        <x:v>296</x:v>
      </x:c>
      <x:c r="G1758" s="0" t="s">
        <x:v>297</x:v>
      </x:c>
      <x:c r="H1758" s="39" t="n">
        <x:v>23.17</x:v>
      </x:c>
      <x:c r="I1758" s="0" t="s">
        <x:v>298</x:v>
      </x:c>
      <x:c r="J1758" s="40">
        <x:f>ROUND(E1758/I1756* H1758,5)</x:f>
      </x:c>
      <x:c r="K1758" s="41" t="s"/>
    </x:row>
    <x:row r="1759" spans="1:27">
      <x:c r="B1759" s="0" t="s">
        <x:v>799</x:v>
      </x:c>
      <x:c r="C1759" s="0" t="s">
        <x:v>294</x:v>
      </x:c>
      <x:c r="D1759" s="0" t="s">
        <x:v>344</x:v>
      </x:c>
      <x:c r="E1759" s="38" t="n">
        <x:v>0.003</x:v>
      </x:c>
      <x:c r="F1759" s="0" t="s">
        <x:v>296</x:v>
      </x:c>
      <x:c r="G1759" s="0" t="s">
        <x:v>297</x:v>
      </x:c>
      <x:c r="H1759" s="39" t="n">
        <x:v>27.76</x:v>
      </x:c>
      <x:c r="I1759" s="0" t="s">
        <x:v>298</x:v>
      </x:c>
      <x:c r="J1759" s="40">
        <x:f>ROUND(E1759/I1756* H1759,5)</x:f>
      </x:c>
      <x:c r="K1759" s="41" t="s"/>
    </x:row>
    <x:row r="1760" spans="1:27">
      <x:c r="D1760" s="42" t="s">
        <x:v>299</x:v>
      </x:c>
      <x:c r="E1760" s="41" t="s"/>
      <x:c r="H1760" s="41" t="s"/>
      <x:c r="K1760" s="39">
        <x:f>SUM(J1758:J1759)</x:f>
      </x:c>
    </x:row>
    <x:row r="1761" spans="1:27">
      <x:c r="B1761" s="10" t="s">
        <x:v>287</x:v>
      </x:c>
      <x:c r="E1761" s="41" t="s"/>
      <x:c r="H1761" s="41" t="s"/>
      <x:c r="K1761" s="41" t="s"/>
    </x:row>
    <x:row r="1762" spans="1:27">
      <x:c r="B1762" s="0" t="s">
        <x:v>288</x:v>
      </x:c>
      <x:c r="C1762" s="0" t="s">
        <x:v>9</x:v>
      </x:c>
      <x:c r="D1762" s="0" t="s">
        <x:v>289</x:v>
      </x:c>
      <x:c r="E1762" s="38" t="n">
        <x:v>0.001</x:v>
      </x:c>
      <x:c r="G1762" s="0" t="s">
        <x:v>297</x:v>
      </x:c>
      <x:c r="H1762" s="39" t="n">
        <x:v>112.3796</x:v>
      </x:c>
      <x:c r="I1762" s="0" t="s">
        <x:v>298</x:v>
      </x:c>
      <x:c r="J1762" s="40">
        <x:f>ROUND(E1762* H1762,5)</x:f>
      </x:c>
      <x:c r="K1762" s="41" t="s"/>
    </x:row>
    <x:row r="1763" spans="1:27">
      <x:c r="D1763" s="42" t="s">
        <x:v>381</x:v>
      </x:c>
      <x:c r="E1763" s="41" t="s"/>
      <x:c r="H1763" s="41" t="s"/>
      <x:c r="K1763" s="39">
        <x:f>SUM(J1762:J1762)</x:f>
      </x:c>
    </x:row>
    <x:row r="1764" spans="1:27">
      <x:c r="E1764" s="41" t="s"/>
      <x:c r="H1764" s="41" t="s"/>
      <x:c r="K1764" s="41" t="s"/>
    </x:row>
    <x:row r="1765" spans="1:27">
      <x:c r="D1765" s="42" t="s">
        <x:v>313</x:v>
      </x:c>
      <x:c r="E1765" s="41" t="s"/>
      <x:c r="H1765" s="41" t="n">
        <x:v>1.5</x:v>
      </x:c>
      <x:c r="I1765" s="0" t="s">
        <x:v>314</x:v>
      </x:c>
      <x:c r="J1765" s="0">
        <x:f>ROUND(H1765/100*K1760,5)</x:f>
      </x:c>
      <x:c r="K1765" s="41" t="s"/>
    </x:row>
    <x:row r="1766" spans="1:27">
      <x:c r="D1766" s="42" t="s">
        <x:v>312</x:v>
      </x:c>
      <x:c r="E1766" s="41" t="s"/>
      <x:c r="H1766" s="41" t="s"/>
      <x:c r="K1766" s="43">
        <x:f>SUM(J1757:J1765)</x:f>
      </x:c>
    </x:row>
    <x:row r="1767" spans="1:27">
      <x:c r="D1767" s="42" t="s">
        <x:v>355</x:v>
      </x:c>
      <x:c r="E1767" s="41" t="s"/>
      <x:c r="H1767" s="41" t="n">
        <x:v>5</x:v>
      </x:c>
      <x:c r="I1767" s="0" t="s">
        <x:v>314</x:v>
      </x:c>
      <x:c r="K1767" s="39">
        <x:f>ROUND(H1767/100*K1766,5)</x:f>
      </x:c>
    </x:row>
    <x:row r="1768" spans="1:27">
      <x:c r="D1768" s="42" t="s">
        <x:v>315</x:v>
      </x:c>
      <x:c r="E1768" s="41" t="s"/>
      <x:c r="H1768" s="41" t="s"/>
      <x:c r="K1768" s="43">
        <x:f>SUM(K1766:K1767)</x:f>
      </x:c>
    </x:row>
    <x:row r="1770" spans="1:27" customFormat="1" ht="45" customHeight="1">
      <x:c r="A1770" s="31" t="s">
        <x:v>962</x:v>
      </x:c>
      <x:c r="B1770" s="31" t="s">
        <x:v>242</x:v>
      </x:c>
      <x:c r="C1770" s="32" t="s">
        <x:v>53</x:v>
      </x:c>
      <x:c r="D1770" s="33" t="s">
        <x:v>243</x:v>
      </x:c>
      <x:c r="E1770" s="32" t="s"/>
      <x:c r="F1770" s="32" t="s"/>
      <x:c r="G1770" s="32" t="s"/>
      <x:c r="H1770" s="34" t="s">
        <x:v>290</x:v>
      </x:c>
      <x:c r="I1770" s="35" t="n">
        <x:v>1</x:v>
      </x:c>
      <x:c r="J1770" s="36" t="s"/>
      <x:c r="K1770" s="37">
        <x:f>ROUND(K1788,2)</x:f>
      </x:c>
      <x:c r="L1770" s="33" t="s">
        <x:v>963</x:v>
      </x:c>
      <x:c r="M1770" s="32" t="s"/>
      <x:c r="N1770" s="32" t="s"/>
      <x:c r="O1770" s="32" t="s"/>
      <x:c r="P1770" s="32" t="s"/>
      <x:c r="Q1770" s="32" t="s"/>
      <x:c r="R1770" s="32" t="s"/>
      <x:c r="S1770" s="32" t="s"/>
      <x:c r="T1770" s="32" t="s"/>
      <x:c r="U1770" s="32" t="s"/>
      <x:c r="V1770" s="32" t="s"/>
      <x:c r="W1770" s="32" t="s"/>
      <x:c r="X1770" s="32" t="s"/>
      <x:c r="Y1770" s="32" t="s"/>
      <x:c r="Z1770" s="32" t="s"/>
      <x:c r="AA1770" s="32" t="s"/>
    </x:row>
    <x:row r="1771" spans="1:27">
      <x:c r="B1771" s="10" t="s">
        <x:v>292</x:v>
      </x:c>
    </x:row>
    <x:row r="1772" spans="1:27">
      <x:c r="B1772" s="0" t="s">
        <x:v>964</x:v>
      </x:c>
      <x:c r="C1772" s="0" t="s">
        <x:v>294</x:v>
      </x:c>
      <x:c r="D1772" s="0" t="s">
        <x:v>965</x:v>
      </x:c>
      <x:c r="E1772" s="38" t="n">
        <x:v>0.4</x:v>
      </x:c>
      <x:c r="F1772" s="0" t="s">
        <x:v>296</x:v>
      </x:c>
      <x:c r="G1772" s="0" t="s">
        <x:v>297</x:v>
      </x:c>
      <x:c r="H1772" s="39" t="n">
        <x:v>28.69</x:v>
      </x:c>
      <x:c r="I1772" s="0" t="s">
        <x:v>298</x:v>
      </x:c>
      <x:c r="J1772" s="40">
        <x:f>ROUND(E1772/I1770* H1772,5)</x:f>
      </x:c>
      <x:c r="K1772" s="41" t="s"/>
    </x:row>
    <x:row r="1773" spans="1:27">
      <x:c r="B1773" s="0" t="s">
        <x:v>966</x:v>
      </x:c>
      <x:c r="C1773" s="0" t="s">
        <x:v>294</x:v>
      </x:c>
      <x:c r="D1773" s="0" t="s">
        <x:v>409</x:v>
      </x:c>
      <x:c r="E1773" s="38" t="n">
        <x:v>0.4</x:v>
      </x:c>
      <x:c r="F1773" s="0" t="s">
        <x:v>296</x:v>
      </x:c>
      <x:c r="G1773" s="0" t="s">
        <x:v>297</x:v>
      </x:c>
      <x:c r="H1773" s="39" t="n">
        <x:v>24.65</x:v>
      </x:c>
      <x:c r="I1773" s="0" t="s">
        <x:v>298</x:v>
      </x:c>
      <x:c r="J1773" s="40">
        <x:f>ROUND(E1773/I1770* H1773,5)</x:f>
      </x:c>
      <x:c r="K1773" s="41" t="s"/>
    </x:row>
    <x:row r="1774" spans="1:27">
      <x:c r="D1774" s="42" t="s">
        <x:v>299</x:v>
      </x:c>
      <x:c r="E1774" s="41" t="s"/>
      <x:c r="H1774" s="41" t="s"/>
      <x:c r="K1774" s="39">
        <x:f>SUM(J1772:J1773)</x:f>
      </x:c>
    </x:row>
    <x:row r="1775" spans="1:27">
      <x:c r="B1775" s="10" t="s">
        <x:v>300</x:v>
      </x:c>
      <x:c r="E1775" s="41" t="s"/>
      <x:c r="H1775" s="41" t="s"/>
      <x:c r="K1775" s="41" t="s"/>
    </x:row>
    <x:row r="1776" spans="1:27">
      <x:c r="B1776" s="0" t="s">
        <x:v>967</x:v>
      </x:c>
      <x:c r="C1776" s="0" t="s">
        <x:v>294</x:v>
      </x:c>
      <x:c r="D1776" s="0" t="s">
        <x:v>968</x:v>
      </x:c>
      <x:c r="E1776" s="38" t="n">
        <x:v>0.04</x:v>
      </x:c>
      <x:c r="F1776" s="0" t="s">
        <x:v>296</x:v>
      </x:c>
      <x:c r="G1776" s="0" t="s">
        <x:v>297</x:v>
      </x:c>
      <x:c r="H1776" s="39" t="n">
        <x:v>8.22</x:v>
      </x:c>
      <x:c r="I1776" s="0" t="s">
        <x:v>298</x:v>
      </x:c>
      <x:c r="J1776" s="40">
        <x:f>ROUND(E1776/I1770* H1776,5)</x:f>
      </x:c>
      <x:c r="K1776" s="41" t="s"/>
    </x:row>
    <x:row r="1777" spans="1:27">
      <x:c r="D1777" s="42" t="s">
        <x:v>303</x:v>
      </x:c>
      <x:c r="E1777" s="41" t="s"/>
      <x:c r="H1777" s="41" t="s"/>
      <x:c r="K1777" s="39">
        <x:f>SUM(J1776:J1776)</x:f>
      </x:c>
    </x:row>
    <x:row r="1778" spans="1:27">
      <x:c r="B1778" s="10" t="s">
        <x:v>304</x:v>
      </x:c>
      <x:c r="E1778" s="41" t="s"/>
      <x:c r="H1778" s="41" t="s"/>
      <x:c r="K1778" s="41" t="s"/>
    </x:row>
    <x:row r="1779" spans="1:27">
      <x:c r="B1779" s="0" t="s">
        <x:v>969</x:v>
      </x:c>
      <x:c r="C1779" s="0" t="s">
        <x:v>66</x:v>
      </x:c>
      <x:c r="D1779" s="0" t="s">
        <x:v>970</x:v>
      </x:c>
      <x:c r="E1779" s="38" t="n">
        <x:v>0.34</x:v>
      </x:c>
      <x:c r="G1779" s="0" t="s">
        <x:v>297</x:v>
      </x:c>
      <x:c r="H1779" s="39" t="n">
        <x:v>17.56</x:v>
      </x:c>
      <x:c r="I1779" s="0" t="s">
        <x:v>298</x:v>
      </x:c>
      <x:c r="J1779" s="40">
        <x:f>ROUND(E1779* H1779,5)</x:f>
      </x:c>
      <x:c r="K1779" s="41" t="s"/>
    </x:row>
    <x:row r="1780" spans="1:27">
      <x:c r="B1780" s="0" t="s">
        <x:v>971</x:v>
      </x:c>
      <x:c r="C1780" s="0" t="s">
        <x:v>66</x:v>
      </x:c>
      <x:c r="D1780" s="0" t="s">
        <x:v>972</x:v>
      </x:c>
      <x:c r="E1780" s="38" t="n">
        <x:v>0.067</x:v>
      </x:c>
      <x:c r="G1780" s="0" t="s">
        <x:v>297</x:v>
      </x:c>
      <x:c r="H1780" s="39" t="n">
        <x:v>66.32</x:v>
      </x:c>
      <x:c r="I1780" s="0" t="s">
        <x:v>298</x:v>
      </x:c>
      <x:c r="J1780" s="40">
        <x:f>ROUND(E1780* H1780,5)</x:f>
      </x:c>
      <x:c r="K1780" s="41" t="s"/>
    </x:row>
    <x:row r="1781" spans="1:27">
      <x:c r="B1781" s="0" t="s">
        <x:v>973</x:v>
      </x:c>
      <x:c r="C1781" s="0" t="s">
        <x:v>12</x:v>
      </x:c>
      <x:c r="D1781" s="0" t="s">
        <x:v>974</x:v>
      </x:c>
      <x:c r="E1781" s="38" t="n">
        <x:v>2</x:v>
      </x:c>
      <x:c r="G1781" s="0" t="s">
        <x:v>297</x:v>
      </x:c>
      <x:c r="H1781" s="39" t="n">
        <x:v>2.58</x:v>
      </x:c>
      <x:c r="I1781" s="0" t="s">
        <x:v>298</x:v>
      </x:c>
      <x:c r="J1781" s="40">
        <x:f>ROUND(E1781* H1781,5)</x:f>
      </x:c>
      <x:c r="K1781" s="41" t="s"/>
    </x:row>
    <x:row r="1782" spans="1:27">
      <x:c r="B1782" s="0" t="s">
        <x:v>975</x:v>
      </x:c>
      <x:c r="C1782" s="0" t="s">
        <x:v>81</x:v>
      </x:c>
      <x:c r="D1782" s="0" t="s">
        <x:v>976</x:v>
      </x:c>
      <x:c r="E1782" s="38" t="n">
        <x:v>4.18</x:v>
      </x:c>
      <x:c r="G1782" s="0" t="s">
        <x:v>297</x:v>
      </x:c>
      <x:c r="H1782" s="39" t="n">
        <x:v>1.14</x:v>
      </x:c>
      <x:c r="I1782" s="0" t="s">
        <x:v>298</x:v>
      </x:c>
      <x:c r="J1782" s="40">
        <x:f>ROUND(E1782* H1782,5)</x:f>
      </x:c>
      <x:c r="K1782" s="41" t="s"/>
    </x:row>
    <x:row r="1783" spans="1:27">
      <x:c r="D1783" s="42" t="s">
        <x:v>311</x:v>
      </x:c>
      <x:c r="E1783" s="41" t="s"/>
      <x:c r="H1783" s="41" t="s"/>
      <x:c r="K1783" s="39">
        <x:f>SUM(J1779:J1782)</x:f>
      </x:c>
    </x:row>
    <x:row r="1784" spans="1:27">
      <x:c r="E1784" s="41" t="s"/>
      <x:c r="H1784" s="41" t="s"/>
      <x:c r="K1784" s="41" t="s"/>
    </x:row>
    <x:row r="1785" spans="1:27">
      <x:c r="D1785" s="42" t="s">
        <x:v>313</x:v>
      </x:c>
      <x:c r="E1785" s="41" t="s"/>
      <x:c r="H1785" s="41" t="n">
        <x:v>1.5</x:v>
      </x:c>
      <x:c r="I1785" s="0" t="s">
        <x:v>314</x:v>
      </x:c>
      <x:c r="J1785" s="0">
        <x:f>ROUND(H1785/100*K1774,5)</x:f>
      </x:c>
      <x:c r="K1785" s="41" t="s"/>
    </x:row>
    <x:row r="1786" spans="1:27">
      <x:c r="D1786" s="42" t="s">
        <x:v>312</x:v>
      </x:c>
      <x:c r="E1786" s="41" t="s"/>
      <x:c r="H1786" s="41" t="s"/>
      <x:c r="K1786" s="43">
        <x:f>SUM(J1771:J1785)</x:f>
      </x:c>
    </x:row>
    <x:row r="1787" spans="1:27">
      <x:c r="D1787" s="42" t="s">
        <x:v>355</x:v>
      </x:c>
      <x:c r="E1787" s="41" t="s"/>
      <x:c r="H1787" s="41" t="n">
        <x:v>5</x:v>
      </x:c>
      <x:c r="I1787" s="0" t="s">
        <x:v>314</x:v>
      </x:c>
      <x:c r="K1787" s="39">
        <x:f>ROUND(H1787/100*K1786,5)</x:f>
      </x:c>
    </x:row>
    <x:row r="1788" spans="1:27">
      <x:c r="D1788" s="42" t="s">
        <x:v>315</x:v>
      </x:c>
      <x:c r="E1788" s="41" t="s"/>
      <x:c r="H1788" s="41" t="s"/>
      <x:c r="K1788" s="43">
        <x:f>SUM(K1786:K1787)</x:f>
      </x:c>
    </x:row>
    <x:row r="1790" spans="1:27" customFormat="1" ht="45" customHeight="1">
      <x:c r="A1790" s="31" t="s">
        <x:v>977</x:v>
      </x:c>
      <x:c r="B1790" s="31" t="s">
        <x:v>93</x:v>
      </x:c>
      <x:c r="C1790" s="32" t="s">
        <x:v>12</x:v>
      </x:c>
      <x:c r="D1790" s="33" t="s">
        <x:v>94</x:v>
      </x:c>
      <x:c r="E1790" s="32" t="s"/>
      <x:c r="F1790" s="32" t="s"/>
      <x:c r="G1790" s="32" t="s"/>
      <x:c r="H1790" s="34" t="s">
        <x:v>290</x:v>
      </x:c>
      <x:c r="I1790" s="35" t="n">
        <x:v>1</x:v>
      </x:c>
      <x:c r="J1790" s="36" t="s"/>
      <x:c r="K1790" s="37">
        <x:f>ROUND(K1802,2)</x:f>
      </x:c>
      <x:c r="L1790" s="33" t="s">
        <x:v>978</x:v>
      </x:c>
      <x:c r="M1790" s="32" t="s"/>
      <x:c r="N1790" s="32" t="s"/>
      <x:c r="O1790" s="32" t="s"/>
      <x:c r="P1790" s="32" t="s"/>
      <x:c r="Q1790" s="32" t="s"/>
      <x:c r="R1790" s="32" t="s"/>
      <x:c r="S1790" s="32" t="s"/>
      <x:c r="T1790" s="32" t="s"/>
      <x:c r="U1790" s="32" t="s"/>
      <x:c r="V1790" s="32" t="s"/>
      <x:c r="W1790" s="32" t="s"/>
      <x:c r="X1790" s="32" t="s"/>
      <x:c r="Y1790" s="32" t="s"/>
      <x:c r="Z1790" s="32" t="s"/>
      <x:c r="AA1790" s="32" t="s"/>
    </x:row>
    <x:row r="1791" spans="1:27">
      <x:c r="B1791" s="10" t="s">
        <x:v>292</x:v>
      </x:c>
    </x:row>
    <x:row r="1792" spans="1:27">
      <x:c r="B1792" s="0" t="s">
        <x:v>979</x:v>
      </x:c>
      <x:c r="C1792" s="0" t="s">
        <x:v>294</x:v>
      </x:c>
      <x:c r="D1792" s="0" t="s">
        <x:v>980</x:v>
      </x:c>
      <x:c r="E1792" s="38" t="n">
        <x:v>0.15</x:v>
      </x:c>
      <x:c r="F1792" s="0" t="s">
        <x:v>296</x:v>
      </x:c>
      <x:c r="G1792" s="0" t="s">
        <x:v>297</x:v>
      </x:c>
      <x:c r="H1792" s="39" t="n">
        <x:v>27.76</x:v>
      </x:c>
      <x:c r="I1792" s="0" t="s">
        <x:v>298</x:v>
      </x:c>
      <x:c r="J1792" s="40">
        <x:f>ROUND(E1792/I1790* H1792,5)</x:f>
      </x:c>
      <x:c r="K1792" s="41" t="s"/>
    </x:row>
    <x:row r="1793" spans="1:27">
      <x:c r="B1793" s="0" t="s">
        <x:v>363</x:v>
      </x:c>
      <x:c r="C1793" s="0" t="s">
        <x:v>294</x:v>
      </x:c>
      <x:c r="D1793" s="0" t="s">
        <x:v>364</x:v>
      </x:c>
      <x:c r="E1793" s="38" t="n">
        <x:v>0.15</x:v>
      </x:c>
      <x:c r="F1793" s="0" t="s">
        <x:v>296</x:v>
      </x:c>
      <x:c r="G1793" s="0" t="s">
        <x:v>297</x:v>
      </x:c>
      <x:c r="H1793" s="39" t="n">
        <x:v>23.17</x:v>
      </x:c>
      <x:c r="I1793" s="0" t="s">
        <x:v>298</x:v>
      </x:c>
      <x:c r="J1793" s="40">
        <x:f>ROUND(E1793/I1790* H1793,5)</x:f>
      </x:c>
      <x:c r="K1793" s="41" t="s"/>
    </x:row>
    <x:row r="1794" spans="1:27">
      <x:c r="D1794" s="42" t="s">
        <x:v>299</x:v>
      </x:c>
      <x:c r="E1794" s="41" t="s"/>
      <x:c r="H1794" s="41" t="s"/>
      <x:c r="K1794" s="39">
        <x:f>SUM(J1792:J1793)</x:f>
      </x:c>
    </x:row>
    <x:row r="1795" spans="1:27">
      <x:c r="B1795" s="10" t="s">
        <x:v>304</x:v>
      </x:c>
      <x:c r="E1795" s="41" t="s"/>
      <x:c r="H1795" s="41" t="s"/>
      <x:c r="K1795" s="41" t="s"/>
    </x:row>
    <x:row r="1796" spans="1:27">
      <x:c r="B1796" s="0" t="s">
        <x:v>981</x:v>
      </x:c>
      <x:c r="C1796" s="0" t="s">
        <x:v>81</x:v>
      </x:c>
      <x:c r="D1796" s="0" t="s">
        <x:v>982</x:v>
      </x:c>
      <x:c r="E1796" s="38" t="n">
        <x:v>0.264</x:v>
      </x:c>
      <x:c r="G1796" s="0" t="s">
        <x:v>297</x:v>
      </x:c>
      <x:c r="H1796" s="39" t="n">
        <x:v>6.31</x:v>
      </x:c>
      <x:c r="I1796" s="0" t="s">
        <x:v>298</x:v>
      </x:c>
      <x:c r="J1796" s="40">
        <x:f>ROUND(E1796* H1796,5)</x:f>
      </x:c>
      <x:c r="K1796" s="41" t="s"/>
    </x:row>
    <x:row r="1797" spans="1:27">
      <x:c r="D1797" s="42" t="s">
        <x:v>311</x:v>
      </x:c>
      <x:c r="E1797" s="41" t="s"/>
      <x:c r="H1797" s="41" t="s"/>
      <x:c r="K1797" s="39">
        <x:f>SUM(J1796:J1796)</x:f>
      </x:c>
    </x:row>
    <x:row r="1798" spans="1:27">
      <x:c r="E1798" s="41" t="s"/>
      <x:c r="H1798" s="41" t="s"/>
      <x:c r="K1798" s="41" t="s"/>
    </x:row>
    <x:row r="1799" spans="1:27">
      <x:c r="D1799" s="42" t="s">
        <x:v>313</x:v>
      </x:c>
      <x:c r="E1799" s="41" t="s"/>
      <x:c r="H1799" s="41" t="n">
        <x:v>1.5</x:v>
      </x:c>
      <x:c r="I1799" s="0" t="s">
        <x:v>314</x:v>
      </x:c>
      <x:c r="J1799" s="0">
        <x:f>ROUND(H1799/100*K1794,5)</x:f>
      </x:c>
      <x:c r="K1799" s="41" t="s"/>
    </x:row>
    <x:row r="1800" spans="1:27">
      <x:c r="D1800" s="42" t="s">
        <x:v>312</x:v>
      </x:c>
      <x:c r="E1800" s="41" t="s"/>
      <x:c r="H1800" s="41" t="s"/>
      <x:c r="K1800" s="43">
        <x:f>SUM(J1791:J1799)</x:f>
      </x:c>
    </x:row>
    <x:row r="1801" spans="1:27">
      <x:c r="D1801" s="42" t="s">
        <x:v>355</x:v>
      </x:c>
      <x:c r="E1801" s="41" t="s"/>
      <x:c r="H1801" s="41" t="n">
        <x:v>5</x:v>
      </x:c>
      <x:c r="I1801" s="0" t="s">
        <x:v>314</x:v>
      </x:c>
      <x:c r="K1801" s="39">
        <x:f>ROUND(H1801/100*K1800,5)</x:f>
      </x:c>
    </x:row>
    <x:row r="1802" spans="1:27">
      <x:c r="D1802" s="42" t="s">
        <x:v>315</x:v>
      </x:c>
      <x:c r="E1802" s="41" t="s"/>
      <x:c r="H1802" s="41" t="s"/>
      <x:c r="K1802" s="43">
        <x:f>SUM(K1800:K1801)</x:f>
      </x:c>
    </x:row>
    <x:row r="1804" spans="1:27" customFormat="1" ht="45" customHeight="1">
      <x:c r="A1804" s="31" t="s">
        <x:v>983</x:v>
      </x:c>
      <x:c r="B1804" s="31" t="s">
        <x:v>253</x:v>
      </x:c>
      <x:c r="C1804" s="32" t="s">
        <x:v>12</x:v>
      </x:c>
      <x:c r="D1804" s="33" t="s">
        <x:v>254</x:v>
      </x:c>
      <x:c r="E1804" s="32" t="s"/>
      <x:c r="F1804" s="32" t="s"/>
      <x:c r="G1804" s="32" t="s"/>
      <x:c r="H1804" s="34" t="s">
        <x:v>290</x:v>
      </x:c>
      <x:c r="I1804" s="35" t="n">
        <x:v>1</x:v>
      </x:c>
      <x:c r="J1804" s="36" t="s"/>
      <x:c r="K1804" s="37">
        <x:f>ROUND(K1816,2)</x:f>
      </x:c>
      <x:c r="L1804" s="33" t="s">
        <x:v>984</x:v>
      </x:c>
      <x:c r="M1804" s="32" t="s"/>
      <x:c r="N1804" s="32" t="s"/>
      <x:c r="O1804" s="32" t="s"/>
      <x:c r="P1804" s="32" t="s"/>
      <x:c r="Q1804" s="32" t="s"/>
      <x:c r="R1804" s="32" t="s"/>
      <x:c r="S1804" s="32" t="s"/>
      <x:c r="T1804" s="32" t="s"/>
      <x:c r="U1804" s="32" t="s"/>
      <x:c r="V1804" s="32" t="s"/>
      <x:c r="W1804" s="32" t="s"/>
      <x:c r="X1804" s="32" t="s"/>
      <x:c r="Y1804" s="32" t="s"/>
      <x:c r="Z1804" s="32" t="s"/>
      <x:c r="AA1804" s="32" t="s"/>
    </x:row>
    <x:row r="1805" spans="1:27">
      <x:c r="B1805" s="10" t="s">
        <x:v>292</x:v>
      </x:c>
    </x:row>
    <x:row r="1806" spans="1:27">
      <x:c r="B1806" s="0" t="s">
        <x:v>985</x:v>
      </x:c>
      <x:c r="C1806" s="0" t="s">
        <x:v>294</x:v>
      </x:c>
      <x:c r="D1806" s="0" t="s">
        <x:v>986</x:v>
      </x:c>
      <x:c r="E1806" s="38" t="n">
        <x:v>0.02</x:v>
      </x:c>
      <x:c r="F1806" s="0" t="s">
        <x:v>296</x:v>
      </x:c>
      <x:c r="G1806" s="0" t="s">
        <x:v>297</x:v>
      </x:c>
      <x:c r="H1806" s="39" t="n">
        <x:v>24.65</x:v>
      </x:c>
      <x:c r="I1806" s="0" t="s">
        <x:v>298</x:v>
      </x:c>
      <x:c r="J1806" s="40">
        <x:f>ROUND(E1806/I1804* H1806,5)</x:f>
      </x:c>
      <x:c r="K1806" s="41" t="s"/>
    </x:row>
    <x:row r="1807" spans="1:27">
      <x:c r="B1807" s="0" t="s">
        <x:v>987</x:v>
      </x:c>
      <x:c r="C1807" s="0" t="s">
        <x:v>294</x:v>
      </x:c>
      <x:c r="D1807" s="0" t="s">
        <x:v>988</x:v>
      </x:c>
      <x:c r="E1807" s="38" t="n">
        <x:v>0.04</x:v>
      </x:c>
      <x:c r="F1807" s="0" t="s">
        <x:v>296</x:v>
      </x:c>
      <x:c r="G1807" s="0" t="s">
        <x:v>297</x:v>
      </x:c>
      <x:c r="H1807" s="39" t="n">
        <x:v>27.76</x:v>
      </x:c>
      <x:c r="I1807" s="0" t="s">
        <x:v>298</x:v>
      </x:c>
      <x:c r="J1807" s="40">
        <x:f>ROUND(E1807/I1804* H1807,5)</x:f>
      </x:c>
      <x:c r="K1807" s="41" t="s"/>
    </x:row>
    <x:row r="1808" spans="1:27">
      <x:c r="D1808" s="42" t="s">
        <x:v>299</x:v>
      </x:c>
      <x:c r="E1808" s="41" t="s"/>
      <x:c r="H1808" s="41" t="s"/>
      <x:c r="K1808" s="39">
        <x:f>SUM(J1806:J1807)</x:f>
      </x:c>
    </x:row>
    <x:row r="1809" spans="1:27">
      <x:c r="B1809" s="10" t="s">
        <x:v>304</x:v>
      </x:c>
      <x:c r="E1809" s="41" t="s"/>
      <x:c r="H1809" s="41" t="s"/>
      <x:c r="K1809" s="41" t="s"/>
    </x:row>
    <x:row r="1810" spans="1:27">
      <x:c r="B1810" s="0" t="s">
        <x:v>989</x:v>
      </x:c>
      <x:c r="C1810" s="0" t="s">
        <x:v>12</x:v>
      </x:c>
      <x:c r="D1810" s="0" t="s">
        <x:v>990</x:v>
      </x:c>
      <x:c r="E1810" s="38" t="n">
        <x:v>1.1</x:v>
      </x:c>
      <x:c r="G1810" s="0" t="s">
        <x:v>297</x:v>
      </x:c>
      <x:c r="H1810" s="39" t="n">
        <x:v>1.41</x:v>
      </x:c>
      <x:c r="I1810" s="0" t="s">
        <x:v>298</x:v>
      </x:c>
      <x:c r="J1810" s="40">
        <x:f>ROUND(E1810* H1810,5)</x:f>
      </x:c>
      <x:c r="K1810" s="41" t="s"/>
    </x:row>
    <x:row r="1811" spans="1:27">
      <x:c r="D1811" s="42" t="s">
        <x:v>311</x:v>
      </x:c>
      <x:c r="E1811" s="41" t="s"/>
      <x:c r="H1811" s="41" t="s"/>
      <x:c r="K1811" s="39">
        <x:f>SUM(J1810:J1810)</x:f>
      </x:c>
    </x:row>
    <x:row r="1812" spans="1:27">
      <x:c r="E1812" s="41" t="s"/>
      <x:c r="H1812" s="41" t="s"/>
      <x:c r="K1812" s="41" t="s"/>
    </x:row>
    <x:row r="1813" spans="1:27">
      <x:c r="D1813" s="42" t="s">
        <x:v>313</x:v>
      </x:c>
      <x:c r="E1813" s="41" t="s"/>
      <x:c r="H1813" s="41" t="n">
        <x:v>1.5</x:v>
      </x:c>
      <x:c r="I1813" s="0" t="s">
        <x:v>314</x:v>
      </x:c>
      <x:c r="J1813" s="0">
        <x:f>ROUND(H1813/100*K1808,5)</x:f>
      </x:c>
      <x:c r="K1813" s="41" t="s"/>
    </x:row>
    <x:row r="1814" spans="1:27">
      <x:c r="D1814" s="42" t="s">
        <x:v>312</x:v>
      </x:c>
      <x:c r="E1814" s="41" t="s"/>
      <x:c r="H1814" s="41" t="s"/>
      <x:c r="K1814" s="43">
        <x:f>SUM(J1805:J1813)</x:f>
      </x:c>
    </x:row>
    <x:row r="1815" spans="1:27">
      <x:c r="D1815" s="42" t="s">
        <x:v>355</x:v>
      </x:c>
      <x:c r="E1815" s="41" t="s"/>
      <x:c r="H1815" s="41" t="n">
        <x:v>5</x:v>
      </x:c>
      <x:c r="I1815" s="0" t="s">
        <x:v>314</x:v>
      </x:c>
      <x:c r="K1815" s="39">
        <x:f>ROUND(H1815/100*K1814,5)</x:f>
      </x:c>
    </x:row>
    <x:row r="1816" spans="1:27">
      <x:c r="D1816" s="42" t="s">
        <x:v>315</x:v>
      </x:c>
      <x:c r="E1816" s="41" t="s"/>
      <x:c r="H1816" s="41" t="s"/>
      <x:c r="K1816" s="43">
        <x:f>SUM(K1814:K1815)</x:f>
      </x:c>
    </x:row>
    <x:row r="1818" spans="1:27" customFormat="1" ht="45" customHeight="1">
      <x:c r="A1818" s="31" t="s">
        <x:v>991</x:v>
      </x:c>
      <x:c r="B1818" s="31" t="s">
        <x:v>255</x:v>
      </x:c>
      <x:c r="C1818" s="32" t="s">
        <x:v>53</x:v>
      </x:c>
      <x:c r="D1818" s="33" t="s">
        <x:v>256</x:v>
      </x:c>
      <x:c r="E1818" s="32" t="s"/>
      <x:c r="F1818" s="32" t="s"/>
      <x:c r="G1818" s="32" t="s"/>
      <x:c r="H1818" s="34" t="s">
        <x:v>290</x:v>
      </x:c>
      <x:c r="I1818" s="35" t="n">
        <x:v>1</x:v>
      </x:c>
      <x:c r="J1818" s="36" t="s"/>
      <x:c r="K1818" s="37">
        <x:f>ROUND(K1830,2)</x:f>
      </x:c>
      <x:c r="L1818" s="33" t="s">
        <x:v>992</x:v>
      </x:c>
      <x:c r="M1818" s="32" t="s"/>
      <x:c r="N1818" s="32" t="s"/>
      <x:c r="O1818" s="32" t="s"/>
      <x:c r="P1818" s="32" t="s"/>
      <x:c r="Q1818" s="32" t="s"/>
      <x:c r="R1818" s="32" t="s"/>
      <x:c r="S1818" s="32" t="s"/>
      <x:c r="T1818" s="32" t="s"/>
      <x:c r="U1818" s="32" t="s"/>
      <x:c r="V1818" s="32" t="s"/>
      <x:c r="W1818" s="32" t="s"/>
      <x:c r="X1818" s="32" t="s"/>
      <x:c r="Y1818" s="32" t="s"/>
      <x:c r="Z1818" s="32" t="s"/>
      <x:c r="AA1818" s="32" t="s"/>
    </x:row>
    <x:row r="1819" spans="1:27">
      <x:c r="B1819" s="10" t="s">
        <x:v>292</x:v>
      </x:c>
    </x:row>
    <x:row r="1820" spans="1:27">
      <x:c r="B1820" s="0" t="s">
        <x:v>363</x:v>
      </x:c>
      <x:c r="C1820" s="0" t="s">
        <x:v>294</x:v>
      </x:c>
      <x:c r="D1820" s="0" t="s">
        <x:v>364</x:v>
      </x:c>
      <x:c r="E1820" s="38" t="n">
        <x:v>0.095</x:v>
      </x:c>
      <x:c r="F1820" s="0" t="s">
        <x:v>296</x:v>
      </x:c>
      <x:c r="G1820" s="0" t="s">
        <x:v>297</x:v>
      </x:c>
      <x:c r="H1820" s="39" t="n">
        <x:v>23.17</x:v>
      </x:c>
      <x:c r="I1820" s="0" t="s">
        <x:v>298</x:v>
      </x:c>
      <x:c r="J1820" s="40">
        <x:f>ROUND(E1820/I1818* H1820,5)</x:f>
      </x:c>
      <x:c r="K1820" s="41" t="s"/>
    </x:row>
    <x:row r="1821" spans="1:27">
      <x:c r="B1821" s="0" t="s">
        <x:v>884</x:v>
      </x:c>
      <x:c r="C1821" s="0" t="s">
        <x:v>294</x:v>
      </x:c>
      <x:c r="D1821" s="0" t="s">
        <x:v>378</x:v>
      </x:c>
      <x:c r="E1821" s="38" t="n">
        <x:v>0.19</x:v>
      </x:c>
      <x:c r="F1821" s="0" t="s">
        <x:v>296</x:v>
      </x:c>
      <x:c r="G1821" s="0" t="s">
        <x:v>297</x:v>
      </x:c>
      <x:c r="H1821" s="39" t="n">
        <x:v>27.76</x:v>
      </x:c>
      <x:c r="I1821" s="0" t="s">
        <x:v>298</x:v>
      </x:c>
      <x:c r="J1821" s="40">
        <x:f>ROUND(E1821/I1818* H1821,5)</x:f>
      </x:c>
      <x:c r="K1821" s="41" t="s"/>
    </x:row>
    <x:row r="1822" spans="1:27">
      <x:c r="D1822" s="42" t="s">
        <x:v>299</x:v>
      </x:c>
      <x:c r="E1822" s="41" t="s"/>
      <x:c r="H1822" s="41" t="s"/>
      <x:c r="K1822" s="39">
        <x:f>SUM(J1820:J1821)</x:f>
      </x:c>
    </x:row>
    <x:row r="1823" spans="1:27">
      <x:c r="B1823" s="10" t="s">
        <x:v>304</x:v>
      </x:c>
      <x:c r="E1823" s="41" t="s"/>
      <x:c r="H1823" s="41" t="s"/>
      <x:c r="K1823" s="41" t="s"/>
    </x:row>
    <x:row r="1824" spans="1:27">
      <x:c r="B1824" s="0" t="s">
        <x:v>993</x:v>
      </x:c>
      <x:c r="C1824" s="0" t="s">
        <x:v>53</x:v>
      </x:c>
      <x:c r="D1824" s="0" t="s">
        <x:v>994</x:v>
      </x:c>
      <x:c r="E1824" s="38" t="n">
        <x:v>1.05</x:v>
      </x:c>
      <x:c r="G1824" s="0" t="s">
        <x:v>297</x:v>
      </x:c>
      <x:c r="H1824" s="39" t="n">
        <x:v>5.17</x:v>
      </x:c>
      <x:c r="I1824" s="0" t="s">
        <x:v>298</x:v>
      </x:c>
      <x:c r="J1824" s="40">
        <x:f>ROUND(E1824* H1824,5)</x:f>
      </x:c>
      <x:c r="K1824" s="41" t="s"/>
    </x:row>
    <x:row r="1825" spans="1:27">
      <x:c r="D1825" s="42" t="s">
        <x:v>311</x:v>
      </x:c>
      <x:c r="E1825" s="41" t="s"/>
      <x:c r="H1825" s="41" t="s"/>
      <x:c r="K1825" s="39">
        <x:f>SUM(J1824:J1824)</x:f>
      </x:c>
    </x:row>
    <x:row r="1826" spans="1:27">
      <x:c r="E1826" s="41" t="s"/>
      <x:c r="H1826" s="41" t="s"/>
      <x:c r="K1826" s="41" t="s"/>
    </x:row>
    <x:row r="1827" spans="1:27">
      <x:c r="D1827" s="42" t="s">
        <x:v>313</x:v>
      </x:c>
      <x:c r="E1827" s="41" t="s"/>
      <x:c r="H1827" s="41" t="n">
        <x:v>1.5</x:v>
      </x:c>
      <x:c r="I1827" s="0" t="s">
        <x:v>314</x:v>
      </x:c>
      <x:c r="J1827" s="0">
        <x:f>ROUND(H1827/100*K1822,5)</x:f>
      </x:c>
      <x:c r="K1827" s="41" t="s"/>
    </x:row>
    <x:row r="1828" spans="1:27">
      <x:c r="D1828" s="42" t="s">
        <x:v>312</x:v>
      </x:c>
      <x:c r="E1828" s="41" t="s"/>
      <x:c r="H1828" s="41" t="s"/>
      <x:c r="K1828" s="43">
        <x:f>SUM(J1819:J1827)</x:f>
      </x:c>
    </x:row>
    <x:row r="1829" spans="1:27">
      <x:c r="D1829" s="42" t="s">
        <x:v>355</x:v>
      </x:c>
      <x:c r="E1829" s="41" t="s"/>
      <x:c r="H1829" s="41" t="n">
        <x:v>5</x:v>
      </x:c>
      <x:c r="I1829" s="0" t="s">
        <x:v>314</x:v>
      </x:c>
      <x:c r="K1829" s="39">
        <x:f>ROUND(H1829/100*K1828,5)</x:f>
      </x:c>
    </x:row>
    <x:row r="1830" spans="1:27">
      <x:c r="D1830" s="42" t="s">
        <x:v>315</x:v>
      </x:c>
      <x:c r="E1830" s="41" t="s"/>
      <x:c r="H1830" s="41" t="s"/>
      <x:c r="K1830" s="43">
        <x:f>SUM(K1828:K1829)</x:f>
      </x:c>
    </x:row>
    <x:row r="1832" spans="1:27" customFormat="1" ht="45" customHeight="1">
      <x:c r="A1832" s="31" t="s">
        <x:v>995</x:v>
      </x:c>
      <x:c r="B1832" s="31" t="s">
        <x:v>244</x:v>
      </x:c>
      <x:c r="C1832" s="32" t="s">
        <x:v>53</x:v>
      </x:c>
      <x:c r="D1832" s="33" t="s">
        <x:v>245</x:v>
      </x:c>
      <x:c r="E1832" s="32" t="s"/>
      <x:c r="F1832" s="32" t="s"/>
      <x:c r="G1832" s="32" t="s"/>
      <x:c r="H1832" s="34" t="s">
        <x:v>290</x:v>
      </x:c>
      <x:c r="I1832" s="35" t="n">
        <x:v>1</x:v>
      </x:c>
      <x:c r="J1832" s="36" t="s"/>
      <x:c r="K1832" s="37">
        <x:f>ROUND(K1848,2)</x:f>
      </x:c>
      <x:c r="L1832" s="33" t="s">
        <x:v>996</x:v>
      </x:c>
      <x:c r="M1832" s="32" t="s"/>
      <x:c r="N1832" s="32" t="s"/>
      <x:c r="O1832" s="32" t="s"/>
      <x:c r="P1832" s="32" t="s"/>
      <x:c r="Q1832" s="32" t="s"/>
      <x:c r="R1832" s="32" t="s"/>
      <x:c r="S1832" s="32" t="s"/>
      <x:c r="T1832" s="32" t="s"/>
      <x:c r="U1832" s="32" t="s"/>
      <x:c r="V1832" s="32" t="s"/>
      <x:c r="W1832" s="32" t="s"/>
      <x:c r="X1832" s="32" t="s"/>
      <x:c r="Y1832" s="32" t="s"/>
      <x:c r="Z1832" s="32" t="s"/>
      <x:c r="AA1832" s="32" t="s"/>
    </x:row>
    <x:row r="1833" spans="1:27">
      <x:c r="B1833" s="10" t="s">
        <x:v>292</x:v>
      </x:c>
    </x:row>
    <x:row r="1834" spans="1:27">
      <x:c r="B1834" s="0" t="s">
        <x:v>363</x:v>
      </x:c>
      <x:c r="C1834" s="0" t="s">
        <x:v>294</x:v>
      </x:c>
      <x:c r="D1834" s="0" t="s">
        <x:v>364</x:v>
      </x:c>
      <x:c r="E1834" s="38" t="n">
        <x:v>0.352</x:v>
      </x:c>
      <x:c r="F1834" s="0" t="s">
        <x:v>296</x:v>
      </x:c>
      <x:c r="G1834" s="0" t="s">
        <x:v>297</x:v>
      </x:c>
      <x:c r="H1834" s="39" t="n">
        <x:v>23.17</x:v>
      </x:c>
      <x:c r="I1834" s="0" t="s">
        <x:v>298</x:v>
      </x:c>
      <x:c r="J1834" s="40">
        <x:f>ROUND(E1834/I1832* H1834,5)</x:f>
      </x:c>
      <x:c r="K1834" s="41" t="s"/>
    </x:row>
    <x:row r="1835" spans="1:27">
      <x:c r="B1835" s="0" t="s">
        <x:v>964</x:v>
      </x:c>
      <x:c r="C1835" s="0" t="s">
        <x:v>294</x:v>
      </x:c>
      <x:c r="D1835" s="0" t="s">
        <x:v>965</x:v>
      </x:c>
      <x:c r="E1835" s="38" t="n">
        <x:v>0.176</x:v>
      </x:c>
      <x:c r="F1835" s="0" t="s">
        <x:v>296</x:v>
      </x:c>
      <x:c r="G1835" s="0" t="s">
        <x:v>297</x:v>
      </x:c>
      <x:c r="H1835" s="39" t="n">
        <x:v>28.69</x:v>
      </x:c>
      <x:c r="I1835" s="0" t="s">
        <x:v>298</x:v>
      </x:c>
      <x:c r="J1835" s="40">
        <x:f>ROUND(E1835/I1832* H1835,5)</x:f>
      </x:c>
      <x:c r="K1835" s="41" t="s"/>
    </x:row>
    <x:row r="1836" spans="1:27">
      <x:c r="D1836" s="42" t="s">
        <x:v>299</x:v>
      </x:c>
      <x:c r="E1836" s="41" t="s"/>
      <x:c r="H1836" s="41" t="s"/>
      <x:c r="K1836" s="39">
        <x:f>SUM(J1834:J1835)</x:f>
      </x:c>
    </x:row>
    <x:row r="1837" spans="1:27">
      <x:c r="B1837" s="10" t="s">
        <x:v>300</x:v>
      </x:c>
      <x:c r="E1837" s="41" t="s"/>
      <x:c r="H1837" s="41" t="s"/>
      <x:c r="K1837" s="41" t="s"/>
    </x:row>
    <x:row r="1838" spans="1:27">
      <x:c r="B1838" s="0" t="s">
        <x:v>927</x:v>
      </x:c>
      <x:c r="C1838" s="0" t="s">
        <x:v>294</x:v>
      </x:c>
      <x:c r="D1838" s="0" t="s">
        <x:v>928</x:v>
      </x:c>
      <x:c r="E1838" s="38" t="n">
        <x:v>0.176</x:v>
      </x:c>
      <x:c r="F1838" s="0" t="s">
        <x:v>296</x:v>
      </x:c>
      <x:c r="G1838" s="0" t="s">
        <x:v>297</x:v>
      </x:c>
      <x:c r="H1838" s="39" t="n">
        <x:v>55.1</x:v>
      </x:c>
      <x:c r="I1838" s="0" t="s">
        <x:v>298</x:v>
      </x:c>
      <x:c r="J1838" s="40">
        <x:f>ROUND(E1838/I1832* H1838,5)</x:f>
      </x:c>
      <x:c r="K1838" s="41" t="s"/>
    </x:row>
    <x:row r="1839" spans="1:27">
      <x:c r="D1839" s="42" t="s">
        <x:v>303</x:v>
      </x:c>
      <x:c r="E1839" s="41" t="s"/>
      <x:c r="H1839" s="41" t="s"/>
      <x:c r="K1839" s="39">
        <x:f>SUM(J1838:J1838)</x:f>
      </x:c>
    </x:row>
    <x:row r="1840" spans="1:27">
      <x:c r="B1840" s="10" t="s">
        <x:v>304</x:v>
      </x:c>
      <x:c r="E1840" s="41" t="s"/>
      <x:c r="H1840" s="41" t="s"/>
      <x:c r="K1840" s="41" t="s"/>
    </x:row>
    <x:row r="1841" spans="1:27">
      <x:c r="B1841" s="0" t="s">
        <x:v>997</x:v>
      </x:c>
      <x:c r="C1841" s="0" t="s">
        <x:v>53</x:v>
      </x:c>
      <x:c r="D1841" s="0" t="s">
        <x:v>998</x:v>
      </x:c>
      <x:c r="E1841" s="38" t="n">
        <x:v>1</x:v>
      </x:c>
      <x:c r="G1841" s="0" t="s">
        <x:v>297</x:v>
      </x:c>
      <x:c r="H1841" s="39" t="n">
        <x:v>35.46</x:v>
      </x:c>
      <x:c r="I1841" s="0" t="s">
        <x:v>298</x:v>
      </x:c>
      <x:c r="J1841" s="40">
        <x:f>ROUND(E1841* H1841,5)</x:f>
      </x:c>
      <x:c r="K1841" s="41" t="s"/>
    </x:row>
    <x:row r="1842" spans="1:27">
      <x:c r="B1842" s="0" t="s">
        <x:v>999</x:v>
      </x:c>
      <x:c r="C1842" s="0" t="s">
        <x:v>66</x:v>
      </x:c>
      <x:c r="D1842" s="0" t="s">
        <x:v>1000</x:v>
      </x:c>
      <x:c r="E1842" s="38" t="n">
        <x:v>1</x:v>
      </x:c>
      <x:c r="G1842" s="0" t="s">
        <x:v>297</x:v>
      </x:c>
      <x:c r="H1842" s="39" t="n">
        <x:v>3.78</x:v>
      </x:c>
      <x:c r="I1842" s="0" t="s">
        <x:v>298</x:v>
      </x:c>
      <x:c r="J1842" s="40">
        <x:f>ROUND(E1842* H1842,5)</x:f>
      </x:c>
      <x:c r="K1842" s="41" t="s"/>
    </x:row>
    <x:row r="1843" spans="1:27">
      <x:c r="D1843" s="42" t="s">
        <x:v>311</x:v>
      </x:c>
      <x:c r="E1843" s="41" t="s"/>
      <x:c r="H1843" s="41" t="s"/>
      <x:c r="K1843" s="39">
        <x:f>SUM(J1841:J1842)</x:f>
      </x:c>
    </x:row>
    <x:row r="1844" spans="1:27">
      <x:c r="E1844" s="41" t="s"/>
      <x:c r="H1844" s="41" t="s"/>
      <x:c r="K1844" s="41" t="s"/>
    </x:row>
    <x:row r="1845" spans="1:27">
      <x:c r="D1845" s="42" t="s">
        <x:v>313</x:v>
      </x:c>
      <x:c r="E1845" s="41" t="s"/>
      <x:c r="H1845" s="41" t="n">
        <x:v>1.5</x:v>
      </x:c>
      <x:c r="I1845" s="0" t="s">
        <x:v>314</x:v>
      </x:c>
      <x:c r="J1845" s="0">
        <x:f>ROUND(H1845/100*K1836,5)</x:f>
      </x:c>
      <x:c r="K1845" s="41" t="s"/>
    </x:row>
    <x:row r="1846" spans="1:27">
      <x:c r="D1846" s="42" t="s">
        <x:v>312</x:v>
      </x:c>
      <x:c r="E1846" s="41" t="s"/>
      <x:c r="H1846" s="41" t="s"/>
      <x:c r="K1846" s="43">
        <x:f>SUM(J1833:J1845)</x:f>
      </x:c>
    </x:row>
    <x:row r="1847" spans="1:27">
      <x:c r="D1847" s="42" t="s">
        <x:v>355</x:v>
      </x:c>
      <x:c r="E1847" s="41" t="s"/>
      <x:c r="H1847" s="41" t="n">
        <x:v>5</x:v>
      </x:c>
      <x:c r="I1847" s="0" t="s">
        <x:v>314</x:v>
      </x:c>
      <x:c r="K1847" s="39">
        <x:f>ROUND(H1847/100*K1846,5)</x:f>
      </x:c>
    </x:row>
    <x:row r="1848" spans="1:27">
      <x:c r="D1848" s="42" t="s">
        <x:v>315</x:v>
      </x:c>
      <x:c r="E1848" s="41" t="s"/>
      <x:c r="H1848" s="41" t="s"/>
      <x:c r="K1848" s="43">
        <x:f>SUM(K1846:K1847)</x:f>
      </x:c>
    </x:row>
    <x:row r="1850" spans="1:27" customFormat="1" ht="45" customHeight="1">
      <x:c r="A1850" s="31" t="s">
        <x:v>1001</x:v>
      </x:c>
      <x:c r="B1850" s="31" t="s">
        <x:v>105</x:v>
      </x:c>
      <x:c r="C1850" s="32" t="s">
        <x:v>53</x:v>
      </x:c>
      <x:c r="D1850" s="33" t="s">
        <x:v>106</x:v>
      </x:c>
      <x:c r="E1850" s="32" t="s"/>
      <x:c r="F1850" s="32" t="s"/>
      <x:c r="G1850" s="32" t="s"/>
      <x:c r="H1850" s="34" t="s">
        <x:v>290</x:v>
      </x:c>
      <x:c r="I1850" s="35" t="n">
        <x:v>10</x:v>
      </x:c>
      <x:c r="J1850" s="36" t="s"/>
      <x:c r="K1850" s="37">
        <x:f>ROUND(K1865,2)</x:f>
      </x:c>
      <x:c r="L1850" s="33" t="s">
        <x:v>1002</x:v>
      </x:c>
      <x:c r="M1850" s="32" t="s"/>
      <x:c r="N1850" s="32" t="s"/>
      <x:c r="O1850" s="32" t="s"/>
      <x:c r="P1850" s="32" t="s"/>
      <x:c r="Q1850" s="32" t="s"/>
      <x:c r="R1850" s="32" t="s"/>
      <x:c r="S1850" s="32" t="s"/>
      <x:c r="T1850" s="32" t="s"/>
      <x:c r="U1850" s="32" t="s"/>
      <x:c r="V1850" s="32" t="s"/>
      <x:c r="W1850" s="32" t="s"/>
      <x:c r="X1850" s="32" t="s"/>
      <x:c r="Y1850" s="32" t="s"/>
      <x:c r="Z1850" s="32" t="s"/>
      <x:c r="AA1850" s="32" t="s"/>
    </x:row>
    <x:row r="1851" spans="1:27">
      <x:c r="B1851" s="10" t="s">
        <x:v>292</x:v>
      </x:c>
    </x:row>
    <x:row r="1852" spans="1:27">
      <x:c r="B1852" s="0" t="s">
        <x:v>343</x:v>
      </x:c>
      <x:c r="C1852" s="0" t="s">
        <x:v>294</x:v>
      </x:c>
      <x:c r="D1852" s="0" t="s">
        <x:v>344</x:v>
      </x:c>
      <x:c r="E1852" s="38" t="n">
        <x:v>1</x:v>
      </x:c>
      <x:c r="F1852" s="0" t="s">
        <x:v>296</x:v>
      </x:c>
      <x:c r="G1852" s="0" t="s">
        <x:v>297</x:v>
      </x:c>
      <x:c r="H1852" s="39" t="n">
        <x:v>27.76</x:v>
      </x:c>
      <x:c r="I1852" s="0" t="s">
        <x:v>298</x:v>
      </x:c>
      <x:c r="J1852" s="40">
        <x:f>ROUND(E1852/I1850* H1852,5)</x:f>
      </x:c>
      <x:c r="K1852" s="41" t="s"/>
    </x:row>
    <x:row r="1853" spans="1:27">
      <x:c r="D1853" s="42" t="s">
        <x:v>299</x:v>
      </x:c>
      <x:c r="E1853" s="41" t="s"/>
      <x:c r="H1853" s="41" t="s"/>
      <x:c r="K1853" s="39">
        <x:f>SUM(J1852:J1852)</x:f>
      </x:c>
    </x:row>
    <x:row r="1854" spans="1:27">
      <x:c r="B1854" s="10" t="s">
        <x:v>300</x:v>
      </x:c>
      <x:c r="E1854" s="41" t="s"/>
      <x:c r="H1854" s="41" t="s"/>
      <x:c r="K1854" s="41" t="s"/>
    </x:row>
    <x:row r="1855" spans="1:27">
      <x:c r="B1855" s="0" t="s">
        <x:v>1003</x:v>
      </x:c>
      <x:c r="C1855" s="0" t="s">
        <x:v>294</x:v>
      </x:c>
      <x:c r="D1855" s="0" t="s">
        <x:v>1004</x:v>
      </x:c>
      <x:c r="E1855" s="38" t="n">
        <x:v>1</x:v>
      </x:c>
      <x:c r="F1855" s="0" t="s">
        <x:v>296</x:v>
      </x:c>
      <x:c r="G1855" s="0" t="s">
        <x:v>297</x:v>
      </x:c>
      <x:c r="H1855" s="39" t="n">
        <x:v>1.96</x:v>
      </x:c>
      <x:c r="I1855" s="0" t="s">
        <x:v>298</x:v>
      </x:c>
      <x:c r="J1855" s="40">
        <x:f>ROUND(E1855/I1850* H1855,5)</x:f>
      </x:c>
      <x:c r="K1855" s="41" t="s"/>
    </x:row>
    <x:row r="1856" spans="1:27">
      <x:c r="D1856" s="42" t="s">
        <x:v>303</x:v>
      </x:c>
      <x:c r="E1856" s="41" t="s"/>
      <x:c r="H1856" s="41" t="s"/>
      <x:c r="K1856" s="39">
        <x:f>SUM(J1855:J1855)</x:f>
      </x:c>
    </x:row>
    <x:row r="1857" spans="1:27">
      <x:c r="B1857" s="10" t="s">
        <x:v>304</x:v>
      </x:c>
      <x:c r="E1857" s="41" t="s"/>
      <x:c r="H1857" s="41" t="s"/>
      <x:c r="K1857" s="41" t="s"/>
    </x:row>
    <x:row r="1858" spans="1:27">
      <x:c r="B1858" s="0" t="s">
        <x:v>1005</x:v>
      </x:c>
      <x:c r="C1858" s="0" t="s">
        <x:v>66</x:v>
      </x:c>
      <x:c r="D1858" s="0" t="s">
        <x:v>1006</x:v>
      </x:c>
      <x:c r="E1858" s="38" t="n">
        <x:v>1</x:v>
      </x:c>
      <x:c r="G1858" s="0" t="s">
        <x:v>297</x:v>
      </x:c>
      <x:c r="H1858" s="39" t="n">
        <x:v>1</x:v>
      </x:c>
      <x:c r="I1858" s="0" t="s">
        <x:v>298</x:v>
      </x:c>
      <x:c r="J1858" s="40">
        <x:f>ROUND(E1858* H1858,5)</x:f>
      </x:c>
      <x:c r="K1858" s="41" t="s"/>
    </x:row>
    <x:row r="1859" spans="1:27">
      <x:c r="B1859" s="0" t="s">
        <x:v>1007</x:v>
      </x:c>
      <x:c r="C1859" s="0" t="s">
        <x:v>53</x:v>
      </x:c>
      <x:c r="D1859" s="0" t="s">
        <x:v>1008</x:v>
      </x:c>
      <x:c r="E1859" s="38" t="n">
        <x:v>1.1</x:v>
      </x:c>
      <x:c r="G1859" s="0" t="s">
        <x:v>297</x:v>
      </x:c>
      <x:c r="H1859" s="39" t="n">
        <x:v>0.6</x:v>
      </x:c>
      <x:c r="I1859" s="0" t="s">
        <x:v>298</x:v>
      </x:c>
      <x:c r="J1859" s="40">
        <x:f>ROUND(E1859* H1859,5)</x:f>
      </x:c>
      <x:c r="K1859" s="41" t="s"/>
    </x:row>
    <x:row r="1860" spans="1:27">
      <x:c r="D1860" s="42" t="s">
        <x:v>311</x:v>
      </x:c>
      <x:c r="E1860" s="41" t="s"/>
      <x:c r="H1860" s="41" t="s"/>
      <x:c r="K1860" s="39">
        <x:f>SUM(J1858:J1859)</x:f>
      </x:c>
    </x:row>
    <x:row r="1861" spans="1:27">
      <x:c r="E1861" s="41" t="s"/>
      <x:c r="H1861" s="41" t="s"/>
      <x:c r="K1861" s="41" t="s"/>
    </x:row>
    <x:row r="1862" spans="1:27">
      <x:c r="D1862" s="42" t="s">
        <x:v>313</x:v>
      </x:c>
      <x:c r="E1862" s="41" t="s"/>
      <x:c r="H1862" s="41" t="n">
        <x:v>3</x:v>
      </x:c>
      <x:c r="I1862" s="0" t="s">
        <x:v>314</x:v>
      </x:c>
      <x:c r="J1862" s="0">
        <x:f>ROUND(H1862/100*K1853,5)</x:f>
      </x:c>
      <x:c r="K1862" s="41" t="s"/>
    </x:row>
    <x:row r="1863" spans="1:27">
      <x:c r="D1863" s="42" t="s">
        <x:v>312</x:v>
      </x:c>
      <x:c r="E1863" s="41" t="s"/>
      <x:c r="H1863" s="41" t="s"/>
      <x:c r="K1863" s="43">
        <x:f>SUM(J1851:J1862)</x:f>
      </x:c>
    </x:row>
    <x:row r="1864" spans="1:27">
      <x:c r="D1864" s="42" t="s">
        <x:v>355</x:v>
      </x:c>
      <x:c r="E1864" s="41" t="s"/>
      <x:c r="H1864" s="41" t="n">
        <x:v>5</x:v>
      </x:c>
      <x:c r="I1864" s="0" t="s">
        <x:v>314</x:v>
      </x:c>
      <x:c r="K1864" s="39">
        <x:f>ROUND(H1864/100*K1863,5)</x:f>
      </x:c>
    </x:row>
    <x:row r="1865" spans="1:27">
      <x:c r="D1865" s="42" t="s">
        <x:v>315</x:v>
      </x:c>
      <x:c r="E1865" s="41" t="s"/>
      <x:c r="H1865" s="41" t="s"/>
      <x:c r="K1865" s="43">
        <x:f>SUM(K1863:K1864)</x:f>
      </x:c>
    </x:row>
    <x:row r="1867" spans="1:27" customFormat="1" ht="45" customHeight="1">
      <x:c r="A1867" s="31" t="s">
        <x:v>1009</x:v>
      </x:c>
      <x:c r="B1867" s="31" t="s">
        <x:v>273</x:v>
      </x:c>
      <x:c r="C1867" s="32" t="s">
        <x:v>191</x:v>
      </x:c>
      <x:c r="D1867" s="33" t="s">
        <x:v>274</x:v>
      </x:c>
      <x:c r="E1867" s="32" t="s"/>
      <x:c r="F1867" s="32" t="s"/>
      <x:c r="G1867" s="32" t="s"/>
      <x:c r="H1867" s="34" t="s">
        <x:v>290</x:v>
      </x:c>
      <x:c r="I1867" s="35" t="n">
        <x:v>1</x:v>
      </x:c>
      <x:c r="J1867" s="36" t="s"/>
      <x:c r="K1867" s="37" t="n">
        <x:v>29222.24</x:v>
      </x:c>
      <x:c r="L1867" s="33" t="s">
        <x:v>1010</x:v>
      </x:c>
      <x:c r="M1867" s="32" t="s"/>
      <x:c r="N1867" s="32" t="s"/>
      <x:c r="O1867" s="32" t="s"/>
      <x:c r="P1867" s="32" t="s"/>
      <x:c r="Q1867" s="32" t="s"/>
      <x:c r="R1867" s="32" t="s"/>
      <x:c r="S1867" s="32" t="s"/>
      <x:c r="T1867" s="32" t="s"/>
      <x:c r="U1867" s="32" t="s"/>
      <x:c r="V1867" s="32" t="s"/>
      <x:c r="W1867" s="32" t="s"/>
      <x:c r="X1867" s="32" t="s"/>
      <x:c r="Y1867" s="32" t="s"/>
      <x:c r="Z1867" s="32" t="s"/>
      <x:c r="AA1867" s="32" t="s"/>
    </x:row>
    <x:row r="1868" spans="1:27" customFormat="1" ht="45" customHeight="1">
      <x:c r="A1868" s="31" t="s">
        <x:v>1011</x:v>
      </x:c>
      <x:c r="B1868" s="31" t="s">
        <x:v>278</x:v>
      </x:c>
      <x:c r="C1868" s="32" t="s">
        <x:v>191</x:v>
      </x:c>
      <x:c r="D1868" s="33" t="s">
        <x:v>279</x:v>
      </x:c>
      <x:c r="E1868" s="32" t="s"/>
      <x:c r="F1868" s="32" t="s"/>
      <x:c r="G1868" s="32" t="s"/>
      <x:c r="H1868" s="34" t="s">
        <x:v>290</x:v>
      </x:c>
      <x:c r="I1868" s="35" t="n">
        <x:v>1</x:v>
      </x:c>
      <x:c r="J1868" s="36" t="s"/>
      <x:c r="K1868" s="37">
        <x:f>ROUND(K1871,2)</x:f>
      </x:c>
      <x:c r="L1868" s="33" t="s">
        <x:v>279</x:v>
      </x:c>
      <x:c r="M1868" s="32" t="s"/>
      <x:c r="N1868" s="32" t="s"/>
      <x:c r="O1868" s="32" t="s"/>
      <x:c r="P1868" s="32" t="s"/>
      <x:c r="Q1868" s="32" t="s"/>
      <x:c r="R1868" s="32" t="s"/>
      <x:c r="S1868" s="32" t="s"/>
      <x:c r="T1868" s="32" t="s"/>
      <x:c r="U1868" s="32" t="s"/>
      <x:c r="V1868" s="32" t="s"/>
      <x:c r="W1868" s="32" t="s"/>
      <x:c r="X1868" s="32" t="s"/>
      <x:c r="Y1868" s="32" t="s"/>
      <x:c r="Z1868" s="32" t="s"/>
      <x:c r="AA1868" s="32" t="s"/>
    </x:row>
    <x:row r="1869" spans="1:27">
      <x:c r="D1869" s="42" t="s">
        <x:v>312</x:v>
      </x:c>
      <x:c r="E1869" s="41" t="s"/>
      <x:c r="H1869" s="41" t="s"/>
      <x:c r="K1869" s="43">
        <x:f>SUM(J1868:J1868)</x:f>
      </x:c>
    </x:row>
    <x:row r="1870" spans="1:27">
      <x:c r="D1870" s="42" t="s">
        <x:v>355</x:v>
      </x:c>
      <x:c r="E1870" s="41" t="s"/>
      <x:c r="H1870" s="41" t="n">
        <x:v>5</x:v>
      </x:c>
      <x:c r="I1870" s="0" t="s">
        <x:v>314</x:v>
      </x:c>
      <x:c r="K1870" s="39">
        <x:f>ROUND(H1870/100*K1869,5)</x:f>
      </x:c>
    </x:row>
    <x:row r="1871" spans="1:27">
      <x:c r="D1871" s="42" t="s">
        <x:v>315</x:v>
      </x:c>
      <x:c r="E1871" s="41" t="s"/>
      <x:c r="H1871" s="41" t="s"/>
      <x:c r="K1871" s="43">
        <x:f>SUM(K1869:K1870)</x:f>
      </x:c>
    </x:row>
    <x:row r="1873" spans="1:27">
      <x:c r="A1873" s="15" t="s">
        <x:v>1012</x:v>
      </x:c>
      <x:c r="B1873" s="15" t="s"/>
    </x:row>
    <x:row r="1874" spans="1:27" customFormat="1" ht="45" customHeight="1">
      <x:c r="A1874" s="31" t="s"/>
      <x:c r="B1874" s="31" t="s">
        <x:v>190</x:v>
      </x:c>
      <x:c r="C1874" s="32" t="s">
        <x:v>191</x:v>
      </x:c>
      <x:c r="D1874" s="33" t="s">
        <x:v>192</x:v>
      </x:c>
      <x:c r="E1874" s="32" t="s"/>
      <x:c r="F1874" s="32" t="s"/>
      <x:c r="G1874" s="32" t="s"/>
      <x:c r="H1874" s="34" t="s">
        <x:v>290</x:v>
      </x:c>
      <x:c r="I1874" s="35" t="n">
        <x:v>1</x:v>
      </x:c>
      <x:c r="J1874" s="36" t="s"/>
      <x:c r="K1874" s="37" t="n">
        <x:v>7907.61</x:v>
      </x:c>
      <x:c r="L1874" s="33" t="s">
        <x:v>1013</x:v>
      </x:c>
      <x:c r="M1874" s="32" t="s"/>
      <x:c r="N1874" s="32" t="s"/>
      <x:c r="O1874" s="32" t="s"/>
      <x:c r="P1874" s="32" t="s"/>
      <x:c r="Q1874" s="32" t="s"/>
      <x:c r="R1874" s="32" t="s"/>
      <x:c r="S1874" s="32" t="s"/>
      <x:c r="T1874" s="32" t="s"/>
      <x:c r="U1874" s="32" t="s"/>
      <x:c r="V1874" s="32" t="s"/>
      <x:c r="W1874" s="32" t="s"/>
      <x:c r="X1874" s="32" t="s"/>
      <x:c r="Y1874" s="32" t="s"/>
      <x:c r="Z1874" s="32" t="s"/>
      <x:c r="AA1874" s="32" t="s"/>
    </x:row>
    <x:row r="1875" spans="1:27" customFormat="1" ht="45" customHeight="1">
      <x:c r="A1875" s="31" t="s"/>
      <x:c r="B1875" s="31" t="s">
        <x:v>271</x:v>
      </x:c>
      <x:c r="C1875" s="32" t="s">
        <x:v>191</x:v>
      </x:c>
      <x:c r="D1875" s="33" t="s">
        <x:v>192</x:v>
      </x:c>
      <x:c r="E1875" s="32" t="s"/>
      <x:c r="F1875" s="32" t="s"/>
      <x:c r="G1875" s="32" t="s"/>
      <x:c r="H1875" s="34" t="s">
        <x:v>290</x:v>
      </x:c>
      <x:c r="I1875" s="35" t="n">
        <x:v>1</x:v>
      </x:c>
      <x:c r="J1875" s="36" t="s"/>
      <x:c r="K1875" s="37" t="n">
        <x:v>6568.76</x:v>
      </x:c>
      <x:c r="L1875" s="33" t="s">
        <x:v>1013</x:v>
      </x:c>
      <x:c r="M1875" s="32" t="s"/>
      <x:c r="N1875" s="32" t="s"/>
      <x:c r="O1875" s="32" t="s"/>
      <x:c r="P1875" s="32" t="s"/>
      <x:c r="Q1875" s="32" t="s"/>
      <x:c r="R1875" s="32" t="s"/>
      <x:c r="S1875" s="32" t="s"/>
      <x:c r="T1875" s="32" t="s"/>
      <x:c r="U1875" s="32" t="s"/>
      <x:c r="V1875" s="32" t="s"/>
      <x:c r="W1875" s="32" t="s"/>
      <x:c r="X1875" s="32" t="s"/>
      <x:c r="Y1875" s="32" t="s"/>
      <x:c r="Z1875" s="32" t="s"/>
      <x:c r="AA1875" s="32" t="s"/>
    </x:row>
    <x:row r="1876" spans="1:27" customFormat="1" ht="45" customHeight="1">
      <x:c r="A1876" s="31" t="s"/>
      <x:c r="B1876" s="31" t="s">
        <x:v>276</x:v>
      </x:c>
      <x:c r="C1876" s="32" t="s">
        <x:v>191</x:v>
      </x:c>
      <x:c r="D1876" s="33" t="s">
        <x:v>277</x:v>
      </x:c>
      <x:c r="E1876" s="32" t="s"/>
      <x:c r="F1876" s="32" t="s"/>
      <x:c r="G1876" s="32" t="s"/>
      <x:c r="H1876" s="34" t="s">
        <x:v>290</x:v>
      </x:c>
      <x:c r="I1876" s="35" t="n">
        <x:v>1</x:v>
      </x:c>
      <x:c r="J1876" s="36" t="s"/>
      <x:c r="K1876" s="37" t="n">
        <x:v>30000</x:v>
      </x:c>
      <x:c r="L1876" s="33" t="s">
        <x:v>1014</x:v>
      </x:c>
      <x:c r="M1876" s="32" t="s"/>
      <x:c r="N1876" s="32" t="s"/>
      <x:c r="O1876" s="32" t="s"/>
      <x:c r="P1876" s="32" t="s"/>
      <x:c r="Q1876" s="32" t="s"/>
      <x:c r="R1876" s="32" t="s"/>
      <x:c r="S1876" s="32" t="s"/>
      <x:c r="T1876" s="32" t="s"/>
      <x:c r="U1876" s="32" t="s"/>
      <x:c r="V1876" s="32" t="s"/>
      <x:c r="W1876" s="32" t="s"/>
      <x:c r="X1876" s="32" t="s"/>
      <x:c r="Y1876" s="32" t="s"/>
      <x:c r="Z1876" s="32" t="s"/>
      <x:c r="AA1876" s="32" t="s"/>
    </x:row>
    <x:row r="1877" spans="1:27" customFormat="1" ht="45" customHeight="1">
      <x:c r="A1877" s="31" t="s"/>
      <x:c r="B1877" s="31" t="s">
        <x:v>258</x:v>
      </x:c>
      <x:c r="C1877" s="32" t="s">
        <x:v>191</x:v>
      </x:c>
      <x:c r="D1877" s="33" t="s">
        <x:v>259</x:v>
      </x:c>
      <x:c r="E1877" s="32" t="s"/>
      <x:c r="F1877" s="32" t="s"/>
      <x:c r="G1877" s="32" t="s"/>
      <x:c r="H1877" s="34" t="s">
        <x:v>290</x:v>
      </x:c>
      <x:c r="I1877" s="35" t="n">
        <x:v>1</x:v>
      </x:c>
      <x:c r="J1877" s="36" t="s"/>
      <x:c r="K1877" s="37">
        <x:f>ROUND(K1879,2)</x:f>
      </x:c>
      <x:c r="L1877" s="33" t="s">
        <x:v>1015</x:v>
      </x:c>
      <x:c r="M1877" s="32" t="s"/>
      <x:c r="N1877" s="32" t="s"/>
      <x:c r="O1877" s="32" t="s"/>
      <x:c r="P1877" s="32" t="s"/>
      <x:c r="Q1877" s="32" t="s"/>
      <x:c r="R1877" s="32" t="s"/>
      <x:c r="S1877" s="32" t="s"/>
      <x:c r="T1877" s="32" t="s"/>
      <x:c r="U1877" s="32" t="s"/>
      <x:c r="V1877" s="32" t="s"/>
      <x:c r="W1877" s="32" t="s"/>
      <x:c r="X1877" s="32" t="s"/>
      <x:c r="Y1877" s="32" t="s"/>
      <x:c r="Z1877" s="32" t="s"/>
      <x:c r="AA1877" s="32" t="s"/>
    </x:row>
    <x:row r="1878" spans="1:27">
      <x:c r="D1878" s="42" t="s">
        <x:v>312</x:v>
      </x:c>
      <x:c r="E1878" s="41" t="s"/>
      <x:c r="H1878" s="41" t="s"/>
      <x:c r="K1878" s="43">
        <x:f>SUM(J1877:J1877)</x:f>
      </x:c>
    </x:row>
    <x:row r="1879" spans="1:27">
      <x:c r="D1879" s="42" t="s">
        <x:v>315</x:v>
      </x:c>
      <x:c r="E1879" s="41" t="s"/>
      <x:c r="H1879" s="41" t="s"/>
      <x:c r="K1879" s="43">
        <x:f>SUM(K1878:K1878)</x:f>
      </x:c>
    </x:row>
  </x:sheetData>
  <x:sheetProtection sheet="1"/>
  <x:mergeCells count="257">
    <x:mergeCell ref="A1:K1"/>
    <x:mergeCell ref="A2:K2"/>
    <x:mergeCell ref="A3:K3"/>
    <x:mergeCell ref="A4:K4"/>
    <x:mergeCell ref="A6:K6"/>
    <x:mergeCell ref="D11:F11"/>
    <x:mergeCell ref="I11:J11"/>
    <x:mergeCell ref="D27:F27"/>
    <x:mergeCell ref="I27:J27"/>
    <x:mergeCell ref="D40:F40"/>
    <x:mergeCell ref="I40:J40"/>
    <x:mergeCell ref="D57:F57"/>
    <x:mergeCell ref="I57:J57"/>
    <x:mergeCell ref="D76:F76"/>
    <x:mergeCell ref="I76:J76"/>
    <x:mergeCell ref="D84:F84"/>
    <x:mergeCell ref="I84:J84"/>
    <x:mergeCell ref="D103:F103"/>
    <x:mergeCell ref="I103:J103"/>
    <x:mergeCell ref="D120:F120"/>
    <x:mergeCell ref="I120:J120"/>
    <x:mergeCell ref="D134:F134"/>
    <x:mergeCell ref="I134:J134"/>
    <x:mergeCell ref="D149:F149"/>
    <x:mergeCell ref="I149:J149"/>
    <x:mergeCell ref="D165:F165"/>
    <x:mergeCell ref="I165:J165"/>
    <x:mergeCell ref="D184:F184"/>
    <x:mergeCell ref="I184:J184"/>
    <x:mergeCell ref="D195:F195"/>
    <x:mergeCell ref="I195:J195"/>
    <x:mergeCell ref="D214:F214"/>
    <x:mergeCell ref="I214:J214"/>
    <x:mergeCell ref="D230:F230"/>
    <x:mergeCell ref="I230:J230"/>
    <x:mergeCell ref="D247:F247"/>
    <x:mergeCell ref="I247:J247"/>
    <x:mergeCell ref="D262:F262"/>
    <x:mergeCell ref="I262:J262"/>
    <x:mergeCell ref="D278:F278"/>
    <x:mergeCell ref="I278:J278"/>
    <x:mergeCell ref="D296:F296"/>
    <x:mergeCell ref="I296:J296"/>
    <x:mergeCell ref="D309:F309"/>
    <x:mergeCell ref="I309:J309"/>
    <x:mergeCell ref="D324:F324"/>
    <x:mergeCell ref="I324:J324"/>
    <x:mergeCell ref="D343:F343"/>
    <x:mergeCell ref="I343:J343"/>
    <x:mergeCell ref="D357:F357"/>
    <x:mergeCell ref="I357:J357"/>
    <x:mergeCell ref="D375:F375"/>
    <x:mergeCell ref="I375:J375"/>
    <x:mergeCell ref="D394:F394"/>
    <x:mergeCell ref="I394:J394"/>
    <x:mergeCell ref="D414:F414"/>
    <x:mergeCell ref="I414:J414"/>
    <x:mergeCell ref="D432:F432"/>
    <x:mergeCell ref="I432:J432"/>
    <x:mergeCell ref="D450:F450"/>
    <x:mergeCell ref="I450:J450"/>
    <x:mergeCell ref="D467:F467"/>
    <x:mergeCell ref="I467:J467"/>
    <x:mergeCell ref="D486:F486"/>
    <x:mergeCell ref="I486:J486"/>
    <x:mergeCell ref="D505:F505"/>
    <x:mergeCell ref="I505:J505"/>
    <x:mergeCell ref="D527:F527"/>
    <x:mergeCell ref="I527:J527"/>
    <x:mergeCell ref="D544:F544"/>
    <x:mergeCell ref="I544:J544"/>
    <x:mergeCell ref="D564:F564"/>
    <x:mergeCell ref="I564:J564"/>
    <x:mergeCell ref="D576:F576"/>
    <x:mergeCell ref="I576:J576"/>
    <x:mergeCell ref="D594:F594"/>
    <x:mergeCell ref="I594:J594"/>
    <x:mergeCell ref="D618:F618"/>
    <x:mergeCell ref="I618:J618"/>
    <x:mergeCell ref="D642:F642"/>
    <x:mergeCell ref="I642:J642"/>
    <x:mergeCell ref="D666:F666"/>
    <x:mergeCell ref="I666:J666"/>
    <x:mergeCell ref="D685:F685"/>
    <x:mergeCell ref="I685:J685"/>
    <x:mergeCell ref="D706:F706"/>
    <x:mergeCell ref="I706:J706"/>
    <x:mergeCell ref="D725:F725"/>
    <x:mergeCell ref="I725:J725"/>
    <x:mergeCell ref="D744:F744"/>
    <x:mergeCell ref="I744:J744"/>
    <x:mergeCell ref="D763:F763"/>
    <x:mergeCell ref="I763:J763"/>
    <x:mergeCell ref="D782:F782"/>
    <x:mergeCell ref="I782:J782"/>
    <x:mergeCell ref="D790:F790"/>
    <x:mergeCell ref="I790:J790"/>
    <x:mergeCell ref="D806:F806"/>
    <x:mergeCell ref="I806:J806"/>
    <x:mergeCell ref="D826:F826"/>
    <x:mergeCell ref="I826:J826"/>
    <x:mergeCell ref="D849:F849"/>
    <x:mergeCell ref="I849:J849"/>
    <x:mergeCell ref="D868:F868"/>
    <x:mergeCell ref="I868:J868"/>
    <x:mergeCell ref="D887:F887"/>
    <x:mergeCell ref="I887:J887"/>
    <x:mergeCell ref="D906:F906"/>
    <x:mergeCell ref="I906:J906"/>
    <x:mergeCell ref="D925:F925"/>
    <x:mergeCell ref="I925:J925"/>
    <x:mergeCell ref="D943:F943"/>
    <x:mergeCell ref="I943:J943"/>
    <x:mergeCell ref="D958:F958"/>
    <x:mergeCell ref="I958:J958"/>
    <x:mergeCell ref="D973:F973"/>
    <x:mergeCell ref="I973:J973"/>
    <x:mergeCell ref="D988:F988"/>
    <x:mergeCell ref="I988:J988"/>
    <x:mergeCell ref="D1004:F1004"/>
    <x:mergeCell ref="I1004:J1004"/>
    <x:mergeCell ref="D1025:F1025"/>
    <x:mergeCell ref="I1025:J1025"/>
    <x:mergeCell ref="D1040:F1040"/>
    <x:mergeCell ref="I1040:J1040"/>
    <x:mergeCell ref="D1057:F1057"/>
    <x:mergeCell ref="I1057:J1057"/>
    <x:mergeCell ref="D1074:F1074"/>
    <x:mergeCell ref="I1074:J1074"/>
    <x:mergeCell ref="D1097:F1097"/>
    <x:mergeCell ref="I1097:J1097"/>
    <x:mergeCell ref="D1110:F1110"/>
    <x:mergeCell ref="I1110:J1110"/>
    <x:mergeCell ref="D1136:F1136"/>
    <x:mergeCell ref="I1136:J1136"/>
    <x:mergeCell ref="D1159:F1159"/>
    <x:mergeCell ref="I1159:J1159"/>
    <x:mergeCell ref="D1174:F1174"/>
    <x:mergeCell ref="I1174:J1174"/>
    <x:mergeCell ref="D1185:F1185"/>
    <x:mergeCell ref="I1185:J1185"/>
    <x:mergeCell ref="D1196:F1196"/>
    <x:mergeCell ref="I1196:J1196"/>
    <x:mergeCell ref="D1211:F1211"/>
    <x:mergeCell ref="I1211:J1211"/>
    <x:mergeCell ref="D1222:F1222"/>
    <x:mergeCell ref="I1222:J1222"/>
    <x:mergeCell ref="D1233:F1233"/>
    <x:mergeCell ref="I1233:J1233"/>
    <x:mergeCell ref="D1241:F1241"/>
    <x:mergeCell ref="I1241:J1241"/>
    <x:mergeCell ref="D1249:F1249"/>
    <x:mergeCell ref="I1249:J1249"/>
    <x:mergeCell ref="D1260:F1260"/>
    <x:mergeCell ref="I1260:J1260"/>
    <x:mergeCell ref="D1261:F1261"/>
    <x:mergeCell ref="I1261:J1261"/>
    <x:mergeCell ref="D1269:F1269"/>
    <x:mergeCell ref="I1269:J1269"/>
    <x:mergeCell ref="D1285:F1285"/>
    <x:mergeCell ref="I1285:J1285"/>
    <x:mergeCell ref="D1303:F1303"/>
    <x:mergeCell ref="I1303:J1303"/>
    <x:mergeCell ref="D1304:F1304"/>
    <x:mergeCell ref="I1304:J1304"/>
    <x:mergeCell ref="D1317:F1317"/>
    <x:mergeCell ref="I1317:J1317"/>
    <x:mergeCell ref="D1325:F1325"/>
    <x:mergeCell ref="I1325:J1325"/>
    <x:mergeCell ref="D1338:F1338"/>
    <x:mergeCell ref="I1338:J1338"/>
    <x:mergeCell ref="D1351:F1351"/>
    <x:mergeCell ref="I1351:J1351"/>
    <x:mergeCell ref="D1364:F1364"/>
    <x:mergeCell ref="I1364:J1364"/>
    <x:mergeCell ref="D1377:F1377"/>
    <x:mergeCell ref="I1377:J1377"/>
    <x:mergeCell ref="D1393:F1393"/>
    <x:mergeCell ref="I1393:J1393"/>
    <x:mergeCell ref="D1401:F1401"/>
    <x:mergeCell ref="I1401:J1401"/>
    <x:mergeCell ref="D1409:F1409"/>
    <x:mergeCell ref="I1409:J1409"/>
    <x:mergeCell ref="D1417:F1417"/>
    <x:mergeCell ref="I1417:J1417"/>
    <x:mergeCell ref="D1425:F1425"/>
    <x:mergeCell ref="I1425:J1425"/>
    <x:mergeCell ref="D1433:F1433"/>
    <x:mergeCell ref="I1433:J1433"/>
    <x:mergeCell ref="D1441:F1441"/>
    <x:mergeCell ref="I1441:J1441"/>
    <x:mergeCell ref="D1449:F1449"/>
    <x:mergeCell ref="I1449:J1449"/>
    <x:mergeCell ref="D1457:F1457"/>
    <x:mergeCell ref="I1457:J1457"/>
    <x:mergeCell ref="D1473:F1473"/>
    <x:mergeCell ref="I1473:J1473"/>
    <x:mergeCell ref="D1490:F1490"/>
    <x:mergeCell ref="I1490:J1490"/>
    <x:mergeCell ref="D1510:F1510"/>
    <x:mergeCell ref="I1510:J1510"/>
    <x:mergeCell ref="D1527:F1527"/>
    <x:mergeCell ref="I1527:J1527"/>
    <x:mergeCell ref="D1544:F1544"/>
    <x:mergeCell ref="I1544:J1544"/>
    <x:mergeCell ref="D1563:F1563"/>
    <x:mergeCell ref="I1563:J1563"/>
    <x:mergeCell ref="D1579:F1579"/>
    <x:mergeCell ref="I1579:J1579"/>
    <x:mergeCell ref="D1596:F1596"/>
    <x:mergeCell ref="I1596:J1596"/>
    <x:mergeCell ref="D1604:F1604"/>
    <x:mergeCell ref="I1604:J1604"/>
    <x:mergeCell ref="D1615:F1615"/>
    <x:mergeCell ref="I1615:J1615"/>
    <x:mergeCell ref="D1628:F1628"/>
    <x:mergeCell ref="I1628:J1628"/>
    <x:mergeCell ref="D1644:F1644"/>
    <x:mergeCell ref="I1644:J1644"/>
    <x:mergeCell ref="D1661:F1661"/>
    <x:mergeCell ref="I1661:J1661"/>
    <x:mergeCell ref="D1675:F1675"/>
    <x:mergeCell ref="I1675:J1675"/>
    <x:mergeCell ref="D1692:F1692"/>
    <x:mergeCell ref="I1692:J1692"/>
    <x:mergeCell ref="D1711:F1711"/>
    <x:mergeCell ref="I1711:J1711"/>
    <x:mergeCell ref="D1725:F1725"/>
    <x:mergeCell ref="I1725:J1725"/>
    <x:mergeCell ref="D1742:F1742"/>
    <x:mergeCell ref="I1742:J1742"/>
    <x:mergeCell ref="D1756:F1756"/>
    <x:mergeCell ref="I1756:J1756"/>
    <x:mergeCell ref="D1770:F1770"/>
    <x:mergeCell ref="I1770:J1770"/>
    <x:mergeCell ref="D1790:F1790"/>
    <x:mergeCell ref="I1790:J1790"/>
    <x:mergeCell ref="D1804:F1804"/>
    <x:mergeCell ref="I1804:J1804"/>
    <x:mergeCell ref="D1818:F1818"/>
    <x:mergeCell ref="I1818:J1818"/>
    <x:mergeCell ref="D1832:F1832"/>
    <x:mergeCell ref="I1832:J1832"/>
    <x:mergeCell ref="D1850:F1850"/>
    <x:mergeCell ref="I1850:J1850"/>
    <x:mergeCell ref="D1867:F1867"/>
    <x:mergeCell ref="I1867:J1867"/>
    <x:mergeCell ref="D1868:F1868"/>
    <x:mergeCell ref="I1868:J1868"/>
    <x:mergeCell ref="D1874:F1874"/>
    <x:mergeCell ref="I1874:J1874"/>
    <x:mergeCell ref="D1875:F1875"/>
    <x:mergeCell ref="I1875:J1875"/>
    <x:mergeCell ref="D1876:F1876"/>
    <x:mergeCell ref="I1876:J1876"/>
    <x:mergeCell ref="D1877:F1877"/>
    <x:mergeCell ref="I1877:J187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58"/>
  <x:sheetViews>
    <x:sheetView workbookViewId="0">
      <x:pane xSplit="0" ySplit="8" topLeftCell="A9" state="frozenSplit"/>
    </x:sheetView>
  </x:sheetViews>
  <x:sheetFormatPr defaultRowHeight="15"/>
  <x:cols>
    <x:col min="1" max="1" width="14.710625" style="0" customWidth="1"/>
    <x:col min="2" max="2" width="6.210625" style="0" customWidth="1"/>
    <x:col min="3" max="3" width="65.710625" style="0" customWidth="1"/>
    <x:col min="4" max="4" width="13.710625" style="0" customWidth="1"/>
    <x:col min="5" max="5" width="65.710625" style="0" customWidth="1"/>
  </x:cols>
  <x:sheetData>
    <x:row r="1" spans="1:5">
      <x:c r="A1" s="12" t="s">
        <x:v>0</x:v>
      </x:c>
      <x:c r="B1" s="12" t="s">
        <x:v>0</x:v>
      </x:c>
      <x:c r="C1" s="12" t="s">
        <x:v>0</x:v>
      </x:c>
      <x:c r="D1" s="12" t="s">
        <x:v>0</x:v>
      </x:c>
    </x:row>
    <x:row r="2" spans="1:5">
      <x:c r="A2" s="12" t="s">
        <x:v>1</x:v>
      </x:c>
      <x:c r="B2" s="12" t="s">
        <x:v>1</x:v>
      </x:c>
      <x:c r="C2" s="12" t="s">
        <x:v>1</x:v>
      </x:c>
      <x:c r="D2" s="12" t="s">
        <x:v>1</x:v>
      </x:c>
    </x:row>
    <x:row r="3" spans="1:5">
      <x:c r="A3" s="12" t="s">
        <x:v>2</x:v>
      </x:c>
      <x:c r="B3" s="12" t="s">
        <x:v>2</x:v>
      </x:c>
      <x:c r="C3" s="12" t="s">
        <x:v>2</x:v>
      </x:c>
      <x:c r="D3" s="12" t="s">
        <x:v>2</x:v>
      </x:c>
    </x:row>
    <x:row r="4" spans="1:5">
      <x:c r="A4" s="12" t="s"/>
      <x:c r="B4" s="12" t="s"/>
      <x:c r="C4" s="12" t="s"/>
      <x:c r="D4" s="12" t="s"/>
    </x:row>
    <x:row r="6" spans="1:5">
      <x:c r="A6" s="3" t="s">
        <x:v>281</x:v>
      </x:c>
      <x:c r="B6" s="3" t="s">
        <x:v>281</x:v>
      </x:c>
      <x:c r="C6" s="3" t="s">
        <x:v>281</x:v>
      </x:c>
      <x:c r="D6" s="3" t="s">
        <x:v>281</x:v>
      </x:c>
    </x:row>
    <x:row r="8" spans="1:5">
      <x:c r="A8" s="30" t="s">
        <x:v>283</x:v>
      </x:c>
      <x:c r="B8" s="30" t="s">
        <x:v>284</x:v>
      </x:c>
      <x:c r="C8" s="30" t="s">
        <x:v>285</x:v>
      </x:c>
      <x:c r="D8" s="30" t="s">
        <x:v>4</x:v>
      </x:c>
      <x:c r="E8" s="30" t="s">
        <x:v>286</x:v>
      </x:c>
    </x:row>
    <x:row r="10" spans="1:5">
      <x:c r="A10" s="15" t="s">
        <x:v>292</x:v>
      </x:c>
    </x:row>
    <x:row r="11" spans="1:5">
      <x:c r="A11" s="0" t="s">
        <x:v>867</x:v>
      </x:c>
      <x:c r="B11" s="0" t="s">
        <x:v>294</x:v>
      </x:c>
      <x:c r="C11" s="0" t="s">
        <x:v>868</x:v>
      </x:c>
      <x:c r="D11" s="39" t="n">
        <x:v>24.65</x:v>
      </x:c>
      <x:c r="E11" s="0" t="s">
        <x:v>868</x:v>
      </x:c>
    </x:row>
    <x:row r="12" spans="1:5">
      <x:c r="A12" s="0" t="s">
        <x:v>319</x:v>
      </x:c>
      <x:c r="B12" s="0" t="s">
        <x:v>294</x:v>
      </x:c>
      <x:c r="C12" s="0" t="s">
        <x:v>320</x:v>
      </x:c>
      <x:c r="D12" s="39" t="n">
        <x:v>24.65</x:v>
      </x:c>
      <x:c r="E12" s="0" t="s">
        <x:v>320</x:v>
      </x:c>
    </x:row>
    <x:row r="13" spans="1:5">
      <x:c r="A13" s="0" t="s">
        <x:v>985</x:v>
      </x:c>
      <x:c r="B13" s="0" t="s">
        <x:v>294</x:v>
      </x:c>
      <x:c r="C13" s="0" t="s">
        <x:v>986</x:v>
      </x:c>
      <x:c r="D13" s="39" t="n">
        <x:v>24.65</x:v>
      </x:c>
      <x:c r="E13" s="0" t="s">
        <x:v>986</x:v>
      </x:c>
    </x:row>
    <x:row r="14" spans="1:5">
      <x:c r="A14" s="0" t="s">
        <x:v>966</x:v>
      </x:c>
      <x:c r="B14" s="0" t="s">
        <x:v>294</x:v>
      </x:c>
      <x:c r="C14" s="0" t="s">
        <x:v>409</x:v>
      </x:c>
      <x:c r="D14" s="39" t="n">
        <x:v>24.65</x:v>
      </x:c>
      <x:c r="E14" s="0" t="s">
        <x:v>409</x:v>
      </x:c>
    </x:row>
    <x:row r="15" spans="1:5">
      <x:c r="A15" s="0" t="s">
        <x:v>341</x:v>
      </x:c>
      <x:c r="B15" s="0" t="s">
        <x:v>294</x:v>
      </x:c>
      <x:c r="C15" s="0" t="s">
        <x:v>342</x:v>
      </x:c>
      <x:c r="D15" s="39" t="n">
        <x:v>29.4</x:v>
      </x:c>
      <x:c r="E15" s="0" t="s">
        <x:v>1016</x:v>
      </x:c>
    </x:row>
    <x:row r="16" spans="1:5">
      <x:c r="A16" s="0" t="s">
        <x:v>343</x:v>
      </x:c>
      <x:c r="B16" s="0" t="s">
        <x:v>294</x:v>
      </x:c>
      <x:c r="C16" s="0" t="s">
        <x:v>344</x:v>
      </x:c>
      <x:c r="D16" s="39" t="n">
        <x:v>27.76</x:v>
      </x:c>
      <x:c r="E16" s="0" t="s">
        <x:v>344</x:v>
      </x:c>
    </x:row>
    <x:row r="17" spans="1:5">
      <x:c r="A17" s="0" t="s">
        <x:v>377</x:v>
      </x:c>
      <x:c r="B17" s="0" t="s">
        <x:v>294</x:v>
      </x:c>
      <x:c r="C17" s="0" t="s">
        <x:v>378</x:v>
      </x:c>
      <x:c r="D17" s="39" t="n">
        <x:v>27.76</x:v>
      </x:c>
      <x:c r="E17" s="0" t="s">
        <x:v>378</x:v>
      </x:c>
    </x:row>
    <x:row r="18" spans="1:5">
      <x:c r="A18" s="0" t="s">
        <x:v>408</x:v>
      </x:c>
      <x:c r="B18" s="0" t="s">
        <x:v>294</x:v>
      </x:c>
      <x:c r="C18" s="0" t="s">
        <x:v>409</x:v>
      </x:c>
      <x:c r="D18" s="39" t="n">
        <x:v>24.65</x:v>
      </x:c>
      <x:c r="E18" s="0" t="s">
        <x:v>409</x:v>
      </x:c>
    </x:row>
    <x:row r="19" spans="1:5">
      <x:c r="A19" s="0" t="s">
        <x:v>533</x:v>
      </x:c>
      <x:c r="B19" s="0" t="s">
        <x:v>294</x:v>
      </x:c>
      <x:c r="C19" s="0" t="s">
        <x:v>534</x:v>
      </x:c>
      <x:c r="D19" s="39" t="n">
        <x:v>20.48</x:v>
      </x:c>
      <x:c r="E19" s="0" t="s">
        <x:v>534</x:v>
      </x:c>
    </x:row>
    <x:row r="20" spans="1:5">
      <x:c r="A20" s="0" t="s">
        <x:v>376</x:v>
      </x:c>
      <x:c r="B20" s="0" t="s">
        <x:v>294</x:v>
      </x:c>
      <x:c r="C20" s="0" t="s">
        <x:v>364</x:v>
      </x:c>
      <x:c r="D20" s="39" t="n">
        <x:v>23.17</x:v>
      </x:c>
      <x:c r="E20" s="0" t="s">
        <x:v>364</x:v>
      </x:c>
    </x:row>
    <x:row r="21" spans="1:5">
      <x:c r="A21" s="0" t="s">
        <x:v>330</x:v>
      </x:c>
      <x:c r="B21" s="0" t="s">
        <x:v>294</x:v>
      </x:c>
      <x:c r="C21" s="0" t="s">
        <x:v>295</x:v>
      </x:c>
      <x:c r="D21" s="39" t="n">
        <x:v>23.96</x:v>
      </x:c>
      <x:c r="E21" s="0" t="s">
        <x:v>295</x:v>
      </x:c>
    </x:row>
    <x:row r="22" spans="1:5">
      <x:c r="A22" s="0" t="s">
        <x:v>753</x:v>
      </x:c>
      <x:c r="B22" s="0" t="s">
        <x:v>294</x:v>
      </x:c>
      <x:c r="C22" s="0" t="s">
        <x:v>754</x:v>
      </x:c>
      <x:c r="D22" s="39" t="n">
        <x:v>27.76</x:v>
      </x:c>
      <x:c r="E22" s="0" t="s">
        <x:v>1017</x:v>
      </x:c>
    </x:row>
    <x:row r="23" spans="1:5">
      <x:c r="A23" s="0" t="s">
        <x:v>755</x:v>
      </x:c>
      <x:c r="B23" s="0" t="s">
        <x:v>294</x:v>
      </x:c>
      <x:c r="C23" s="0" t="s">
        <x:v>756</x:v>
      </x:c>
      <x:c r="D23" s="39" t="n">
        <x:v>23.17</x:v>
      </x:c>
      <x:c r="E23" s="0" t="s">
        <x:v>1018</x:v>
      </x:c>
    </x:row>
    <x:row r="24" spans="1:5">
      <x:c r="A24" s="0" t="s">
        <x:v>1019</x:v>
      </x:c>
      <x:c r="B24" s="0" t="s">
        <x:v>294</x:v>
      </x:c>
      <x:c r="C24" s="0" t="s">
        <x:v>364</x:v>
      </x:c>
      <x:c r="D24" s="39" t="n">
        <x:v>25.91</x:v>
      </x:c>
      <x:c r="E24" s="0" t="s">
        <x:v>364</x:v>
      </x:c>
    </x:row>
    <x:row r="25" spans="1:5">
      <x:c r="A25" s="0" t="s">
        <x:v>363</x:v>
      </x:c>
      <x:c r="B25" s="0" t="s">
        <x:v>294</x:v>
      </x:c>
      <x:c r="C25" s="0" t="s">
        <x:v>364</x:v>
      </x:c>
      <x:c r="D25" s="39" t="n">
        <x:v>23.17</x:v>
      </x:c>
      <x:c r="E25" s="0" t="s">
        <x:v>364</x:v>
      </x:c>
    </x:row>
    <x:row r="26" spans="1:5">
      <x:c r="A26" s="0" t="s">
        <x:v>1020</x:v>
      </x:c>
      <x:c r="B26" s="0" t="s">
        <x:v>294</x:v>
      </x:c>
      <x:c r="C26" s="0" t="s">
        <x:v>364</x:v>
      </x:c>
      <x:c r="D26" s="39" t="n">
        <x:v>25.91</x:v>
      </x:c>
      <x:c r="E26" s="0" t="s">
        <x:v>364</x:v>
      </x:c>
    </x:row>
    <x:row r="27" spans="1:5">
      <x:c r="A27" s="0" t="s">
        <x:v>293</x:v>
      </x:c>
      <x:c r="B27" s="0" t="s">
        <x:v>294</x:v>
      </x:c>
      <x:c r="C27" s="0" t="s">
        <x:v>295</x:v>
      </x:c>
      <x:c r="D27" s="39" t="n">
        <x:v>23.96</x:v>
      </x:c>
      <x:c r="E27" s="0" t="s">
        <x:v>295</x:v>
      </x:c>
    </x:row>
    <x:row r="28" spans="1:5">
      <x:c r="A28" s="0" t="s">
        <x:v>799</x:v>
      </x:c>
      <x:c r="B28" s="0" t="s">
        <x:v>294</x:v>
      </x:c>
      <x:c r="C28" s="0" t="s">
        <x:v>344</x:v>
      </x:c>
      <x:c r="D28" s="39" t="n">
        <x:v>27.76</x:v>
      </x:c>
      <x:c r="E28" s="0" t="s">
        <x:v>344</x:v>
      </x:c>
    </x:row>
    <x:row r="29" spans="1:5">
      <x:c r="A29" s="0" t="s">
        <x:v>987</x:v>
      </x:c>
      <x:c r="B29" s="0" t="s">
        <x:v>294</x:v>
      </x:c>
      <x:c r="C29" s="0" t="s">
        <x:v>988</x:v>
      </x:c>
      <x:c r="D29" s="39" t="n">
        <x:v>27.76</x:v>
      </x:c>
      <x:c r="E29" s="0" t="s">
        <x:v>988</x:v>
      </x:c>
    </x:row>
    <x:row r="30" spans="1:5">
      <x:c r="A30" s="0" t="s">
        <x:v>869</x:v>
      </x:c>
      <x:c r="B30" s="0" t="s">
        <x:v>294</x:v>
      </x:c>
      <x:c r="C30" s="0" t="s">
        <x:v>870</x:v>
      </x:c>
      <x:c r="D30" s="39" t="n">
        <x:v>27.76</x:v>
      </x:c>
      <x:c r="E30" s="0" t="s">
        <x:v>870</x:v>
      </x:c>
    </x:row>
    <x:row r="31" spans="1:5">
      <x:c r="A31" s="0" t="s">
        <x:v>321</x:v>
      </x:c>
      <x:c r="B31" s="0" t="s">
        <x:v>294</x:v>
      </x:c>
      <x:c r="C31" s="0" t="s">
        <x:v>322</x:v>
      </x:c>
      <x:c r="D31" s="39" t="n">
        <x:v>27.76</x:v>
      </x:c>
      <x:c r="E31" s="0" t="s">
        <x:v>322</x:v>
      </x:c>
    </x:row>
    <x:row r="32" spans="1:5">
      <x:c r="A32" s="0" t="s">
        <x:v>964</x:v>
      </x:c>
      <x:c r="B32" s="0" t="s">
        <x:v>294</x:v>
      </x:c>
      <x:c r="C32" s="0" t="s">
        <x:v>965</x:v>
      </x:c>
      <x:c r="D32" s="39" t="n">
        <x:v>28.69</x:v>
      </x:c>
      <x:c r="E32" s="0" t="s">
        <x:v>965</x:v>
      </x:c>
    </x:row>
    <x:row r="33" spans="1:5">
      <x:c r="A33" s="0" t="s">
        <x:v>365</x:v>
      </x:c>
      <x:c r="B33" s="0" t="s">
        <x:v>294</x:v>
      </x:c>
      <x:c r="C33" s="0" t="s">
        <x:v>366</x:v>
      </x:c>
      <x:c r="D33" s="39" t="n">
        <x:v>31.04</x:v>
      </x:c>
      <x:c r="E33" s="0" t="s">
        <x:v>366</x:v>
      </x:c>
    </x:row>
    <x:row r="34" spans="1:5">
      <x:c r="A34" s="0" t="s">
        <x:v>884</x:v>
      </x:c>
      <x:c r="B34" s="0" t="s">
        <x:v>294</x:v>
      </x:c>
      <x:c r="C34" s="0" t="s">
        <x:v>378</x:v>
      </x:c>
      <x:c r="D34" s="39" t="n">
        <x:v>27.76</x:v>
      </x:c>
      <x:c r="E34" s="0" t="s">
        <x:v>378</x:v>
      </x:c>
    </x:row>
    <x:row r="35" spans="1:5">
      <x:c r="A35" s="0" t="s">
        <x:v>979</x:v>
      </x:c>
      <x:c r="B35" s="0" t="s">
        <x:v>294</x:v>
      </x:c>
      <x:c r="C35" s="0" t="s">
        <x:v>980</x:v>
      </x:c>
      <x:c r="D35" s="39" t="n">
        <x:v>27.76</x:v>
      </x:c>
      <x:c r="E35" s="0" t="s">
        <x:v>980</x:v>
      </x:c>
    </x:row>
    <x:row r="36" spans="1:5">
      <x:c r="A36" s="0" t="s">
        <x:v>434</x:v>
      </x:c>
      <x:c r="B36" s="0" t="s">
        <x:v>294</x:v>
      </x:c>
      <x:c r="C36" s="0" t="s">
        <x:v>435</x:v>
      </x:c>
      <x:c r="D36" s="39" t="n">
        <x:v>28.22</x:v>
      </x:c>
      <x:c r="E36" s="0" t="s">
        <x:v>435</x:v>
      </x:c>
    </x:row>
    <x:row r="37" spans="1:5">
      <x:c r="A37" s="0" t="s">
        <x:v>925</x:v>
      </x:c>
      <x:c r="B37" s="0" t="s">
        <x:v>294</x:v>
      </x:c>
      <x:c r="C37" s="0" t="s">
        <x:v>926</x:v>
      </x:c>
      <x:c r="D37" s="39" t="n">
        <x:v>52.01</x:v>
      </x:c>
      <x:c r="E37" s="0" t="s">
        <x:v>1021</x:v>
      </x:c>
    </x:row>
    <x:row r="38" spans="1:5">
      <x:c r="A38" s="0" t="s">
        <x:v>923</x:v>
      </x:c>
      <x:c r="B38" s="0" t="s">
        <x:v>294</x:v>
      </x:c>
      <x:c r="C38" s="0" t="s">
        <x:v>924</x:v>
      </x:c>
      <x:c r="D38" s="39" t="n">
        <x:v>45.14</x:v>
      </x:c>
      <x:c r="E38" s="0" t="s">
        <x:v>1022</x:v>
      </x:c>
    </x:row>
    <x:row r="39" spans="1:5">
      <x:c r="A39" s="0" t="s">
        <x:v>921</x:v>
      </x:c>
      <x:c r="B39" s="0" t="s">
        <x:v>294</x:v>
      </x:c>
      <x:c r="C39" s="0" t="s">
        <x:v>922</x:v>
      </x:c>
      <x:c r="D39" s="39" t="n">
        <x:v>36.39</x:v>
      </x:c>
      <x:c r="E39" s="0" t="s">
        <x:v>1023</x:v>
      </x:c>
    </x:row>
    <x:row r="40" spans="1:5">
      <x:c r="A40" s="15" t="s">
        <x:v>300</x:v>
      </x:c>
    </x:row>
    <x:row r="41" spans="1:5">
      <x:c r="A41" s="0" t="s">
        <x:v>388</x:v>
      </x:c>
      <x:c r="B41" s="0" t="s">
        <x:v>294</x:v>
      </x:c>
      <x:c r="C41" s="0" t="s">
        <x:v>389</x:v>
      </x:c>
      <x:c r="D41" s="39" t="n">
        <x:v>14.32</x:v>
      </x:c>
      <x:c r="E41" s="0" t="s">
        <x:v>1024</x:v>
      </x:c>
    </x:row>
    <x:row r="42" spans="1:5">
      <x:c r="A42" s="0" t="s">
        <x:v>445</x:v>
      </x:c>
      <x:c r="B42" s="0" t="s">
        <x:v>294</x:v>
      </x:c>
      <x:c r="C42" s="0" t="s">
        <x:v>446</x:v>
      </x:c>
      <x:c r="D42" s="39" t="n">
        <x:v>52.08</x:v>
      </x:c>
      <x:c r="E42" s="0" t="s">
        <x:v>1025</x:v>
      </x:c>
    </x:row>
    <x:row r="43" spans="1:5">
      <x:c r="A43" s="0" t="s">
        <x:v>428</x:v>
      </x:c>
      <x:c r="B43" s="0" t="s">
        <x:v>294</x:v>
      </x:c>
      <x:c r="C43" s="0" t="s">
        <x:v>429</x:v>
      </x:c>
      <x:c r="D43" s="39" t="n">
        <x:v>67.06</x:v>
      </x:c>
      <x:c r="E43" s="0" t="s">
        <x:v>1026</x:v>
      </x:c>
    </x:row>
    <x:row r="44" spans="1:5">
      <x:c r="A44" s="0" t="s">
        <x:v>443</x:v>
      </x:c>
      <x:c r="B44" s="0" t="s">
        <x:v>294</x:v>
      </x:c>
      <x:c r="C44" s="0" t="s">
        <x:v>444</x:v>
      </x:c>
      <x:c r="D44" s="39" t="n">
        <x:v>17.23</x:v>
      </x:c>
      <x:c r="E44" s="0" t="s">
        <x:v>1027</x:v>
      </x:c>
    </x:row>
    <x:row r="45" spans="1:5">
      <x:c r="A45" s="0" t="s">
        <x:v>479</x:v>
      </x:c>
      <x:c r="B45" s="0" t="s">
        <x:v>294</x:v>
      </x:c>
      <x:c r="C45" s="0" t="s">
        <x:v>480</x:v>
      </x:c>
      <x:c r="D45" s="39" t="n">
        <x:v>128.34</x:v>
      </x:c>
      <x:c r="E45" s="0" t="s">
        <x:v>480</x:v>
      </x:c>
    </x:row>
    <x:row r="46" spans="1:5">
      <x:c r="A46" s="0" t="s">
        <x:v>455</x:v>
      </x:c>
      <x:c r="B46" s="0" t="s">
        <x:v>294</x:v>
      </x:c>
      <x:c r="C46" s="0" t="s">
        <x:v>456</x:v>
      </x:c>
      <x:c r="D46" s="39" t="n">
        <x:v>103.18</x:v>
      </x:c>
      <x:c r="E46" s="0" t="s">
        <x:v>456</x:v>
      </x:c>
    </x:row>
    <x:row r="47" spans="1:5">
      <x:c r="A47" s="0" t="s">
        <x:v>436</x:v>
      </x:c>
      <x:c r="B47" s="0" t="s">
        <x:v>294</x:v>
      </x:c>
      <x:c r="C47" s="0" t="s">
        <x:v>389</x:v>
      </x:c>
      <x:c r="D47" s="39" t="n">
        <x:v>14.32</x:v>
      </x:c>
      <x:c r="E47" s="0" t="s">
        <x:v>1024</x:v>
      </x:c>
    </x:row>
    <x:row r="48" spans="1:5">
      <x:c r="A48" s="0" t="s">
        <x:v>390</x:v>
      </x:c>
      <x:c r="B48" s="0" t="s">
        <x:v>294</x:v>
      </x:c>
      <x:c r="C48" s="0" t="s">
        <x:v>391</x:v>
      </x:c>
      <x:c r="D48" s="39" t="n">
        <x:v>102.7</x:v>
      </x:c>
      <x:c r="E48" s="0" t="s">
        <x:v>1028</x:v>
      </x:c>
    </x:row>
    <x:row r="49" spans="1:5">
      <x:c r="A49" s="0" t="s">
        <x:v>402</x:v>
      </x:c>
      <x:c r="B49" s="0" t="s">
        <x:v>294</x:v>
      </x:c>
      <x:c r="C49" s="0" t="s">
        <x:v>403</x:v>
      </x:c>
      <x:c r="D49" s="39" t="n">
        <x:v>52.25</x:v>
      </x:c>
      <x:c r="E49" s="0" t="s">
        <x:v>1029</x:v>
      </x:c>
    </x:row>
    <x:row r="50" spans="1:5">
      <x:c r="A50" s="0" t="s">
        <x:v>453</x:v>
      </x:c>
      <x:c r="B50" s="0" t="s">
        <x:v>294</x:v>
      </x:c>
      <x:c r="C50" s="0" t="s">
        <x:v>454</x:v>
      </x:c>
      <x:c r="D50" s="39" t="n">
        <x:v>53.84</x:v>
      </x:c>
      <x:c r="E50" s="0" t="s">
        <x:v>1030</x:v>
      </x:c>
    </x:row>
    <x:row r="51" spans="1:5">
      <x:c r="A51" s="0" t="s">
        <x:v>422</x:v>
      </x:c>
      <x:c r="B51" s="0" t="s">
        <x:v>294</x:v>
      </x:c>
      <x:c r="C51" s="0" t="s">
        <x:v>423</x:v>
      </x:c>
      <x:c r="D51" s="39" t="n">
        <x:v>67</x:v>
      </x:c>
      <x:c r="E51" s="0" t="s">
        <x:v>1031</x:v>
      </x:c>
    </x:row>
    <x:row r="52" spans="1:5">
      <x:c r="A52" s="0" t="s">
        <x:v>481</x:v>
      </x:c>
      <x:c r="B52" s="0" t="s">
        <x:v>294</x:v>
      </x:c>
      <x:c r="C52" s="0" t="s">
        <x:v>482</x:v>
      </x:c>
      <x:c r="D52" s="39" t="n">
        <x:v>118.9</x:v>
      </x:c>
      <x:c r="E52" s="0" t="s">
        <x:v>1032</x:v>
      </x:c>
    </x:row>
    <x:row r="53" spans="1:5">
      <x:c r="A53" s="0" t="s">
        <x:v>473</x:v>
      </x:c>
      <x:c r="B53" s="0" t="s">
        <x:v>294</x:v>
      </x:c>
      <x:c r="C53" s="0" t="s">
        <x:v>474</x:v>
      </x:c>
      <x:c r="D53" s="39" t="n">
        <x:v>148.49</x:v>
      </x:c>
      <x:c r="E53" s="0" t="s">
        <x:v>1033</x:v>
      </x:c>
    </x:row>
    <x:row r="54" spans="1:5">
      <x:c r="A54" s="0" t="s">
        <x:v>521</x:v>
      </x:c>
      <x:c r="B54" s="0" t="s">
        <x:v>294</x:v>
      </x:c>
      <x:c r="C54" s="0" t="s">
        <x:v>522</x:v>
      </x:c>
      <x:c r="D54" s="39" t="n">
        <x:v>41.11</x:v>
      </x:c>
      <x:c r="E54" s="0" t="s">
        <x:v>1034</x:v>
      </x:c>
    </x:row>
    <x:row r="55" spans="1:5">
      <x:c r="A55" s="0" t="s">
        <x:v>461</x:v>
      </x:c>
      <x:c r="B55" s="0" t="s">
        <x:v>294</x:v>
      </x:c>
      <x:c r="C55" s="0" t="s">
        <x:v>462</x:v>
      </x:c>
      <x:c r="D55" s="39" t="n">
        <x:v>46.83</x:v>
      </x:c>
      <x:c r="E55" s="0" t="s">
        <x:v>1035</x:v>
      </x:c>
    </x:row>
    <x:row r="56" spans="1:5">
      <x:c r="A56" s="0" t="s">
        <x:v>487</x:v>
      </x:c>
      <x:c r="B56" s="0" t="s">
        <x:v>294</x:v>
      </x:c>
      <x:c r="C56" s="0" t="s">
        <x:v>488</x:v>
      </x:c>
      <x:c r="D56" s="39" t="n">
        <x:v>58.27</x:v>
      </x:c>
      <x:c r="E56" s="0" t="s">
        <x:v>1036</x:v>
      </x:c>
    </x:row>
    <x:row r="57" spans="1:5">
      <x:c r="A57" s="0" t="s">
        <x:v>491</x:v>
      </x:c>
      <x:c r="B57" s="0" t="s">
        <x:v>294</x:v>
      </x:c>
      <x:c r="C57" s="0" t="s">
        <x:v>492</x:v>
      </x:c>
      <x:c r="D57" s="39" t="n">
        <x:v>70.71</x:v>
      </x:c>
      <x:c r="E57" s="0" t="s">
        <x:v>492</x:v>
      </x:c>
    </x:row>
    <x:row r="58" spans="1:5">
      <x:c r="A58" s="0" t="s">
        <x:v>475</x:v>
      </x:c>
      <x:c r="B58" s="0" t="s">
        <x:v>294</x:v>
      </x:c>
      <x:c r="C58" s="0" t="s">
        <x:v>476</x:v>
      </x:c>
      <x:c r="D58" s="39" t="n">
        <x:v>119.01</x:v>
      </x:c>
      <x:c r="E58" s="0" t="s">
        <x:v>476</x:v>
      </x:c>
    </x:row>
    <x:row r="59" spans="1:5">
      <x:c r="A59" s="0" t="s">
        <x:v>1037</x:v>
      </x:c>
      <x:c r="B59" s="0" t="s">
        <x:v>294</x:v>
      </x:c>
      <x:c r="C59" s="0" t="s">
        <x:v>369</x:v>
      </x:c>
      <x:c r="D59" s="39" t="n">
        <x:v>83.37</x:v>
      </x:c>
      <x:c r="E59" s="0" t="s">
        <x:v>1038</x:v>
      </x:c>
    </x:row>
    <x:row r="60" spans="1:5">
      <x:c r="A60" s="0" t="s">
        <x:v>368</x:v>
      </x:c>
      <x:c r="B60" s="0" t="s">
        <x:v>294</x:v>
      </x:c>
      <x:c r="C60" s="0" t="s">
        <x:v>369</x:v>
      </x:c>
      <x:c r="D60" s="39" t="n">
        <x:v>73.88</x:v>
      </x:c>
      <x:c r="E60" s="0" t="s">
        <x:v>1038</x:v>
      </x:c>
    </x:row>
    <x:row r="61" spans="1:5">
      <x:c r="A61" s="0" t="s">
        <x:v>1039</x:v>
      </x:c>
      <x:c r="B61" s="0" t="s">
        <x:v>294</x:v>
      </x:c>
      <x:c r="C61" s="0" t="s">
        <x:v>369</x:v>
      </x:c>
      <x:c r="D61" s="39" t="n">
        <x:v>83.37</x:v>
      </x:c>
      <x:c r="E61" s="0" t="s">
        <x:v>1038</x:v>
      </x:c>
    </x:row>
    <x:row r="62" spans="1:5">
      <x:c r="A62" s="0" t="s">
        <x:v>394</x:v>
      </x:c>
      <x:c r="B62" s="0" t="s">
        <x:v>294</x:v>
      </x:c>
      <x:c r="C62" s="0" t="s">
        <x:v>395</x:v>
      </x:c>
      <x:c r="D62" s="39" t="n">
        <x:v>5.76</x:v>
      </x:c>
      <x:c r="E62" s="0" t="s">
        <x:v>1040</x:v>
      </x:c>
    </x:row>
    <x:row r="63" spans="1:5">
      <x:c r="A63" s="0" t="s">
        <x:v>400</x:v>
      </x:c>
      <x:c r="B63" s="0" t="s">
        <x:v>294</x:v>
      </x:c>
      <x:c r="C63" s="0" t="s">
        <x:v>401</x:v>
      </x:c>
      <x:c r="D63" s="39" t="n">
        <x:v>5.67</x:v>
      </x:c>
      <x:c r="E63" s="0" t="s">
        <x:v>1041</x:v>
      </x:c>
    </x:row>
    <x:row r="64" spans="1:5">
      <x:c r="A64" s="0" t="s">
        <x:v>495</x:v>
      </x:c>
      <x:c r="B64" s="0" t="s">
        <x:v>294</x:v>
      </x:c>
      <x:c r="C64" s="0" t="s">
        <x:v>496</x:v>
      </x:c>
      <x:c r="D64" s="39" t="n">
        <x:v>59.52</x:v>
      </x:c>
      <x:c r="E64" s="0" t="s">
        <x:v>496</x:v>
      </x:c>
    </x:row>
    <x:row r="65" spans="1:5">
      <x:c r="A65" s="0" t="s">
        <x:v>505</x:v>
      </x:c>
      <x:c r="B65" s="0" t="s">
        <x:v>294</x:v>
      </x:c>
      <x:c r="C65" s="0" t="s">
        <x:v>506</x:v>
      </x:c>
      <x:c r="D65" s="39" t="n">
        <x:v>62.26</x:v>
      </x:c>
      <x:c r="E65" s="0" t="s">
        <x:v>506</x:v>
      </x:c>
    </x:row>
    <x:row r="66" spans="1:5">
      <x:c r="A66" s="0" t="s">
        <x:v>493</x:v>
      </x:c>
      <x:c r="B66" s="0" t="s">
        <x:v>294</x:v>
      </x:c>
      <x:c r="C66" s="0" t="s">
        <x:v>494</x:v>
      </x:c>
      <x:c r="D66" s="39" t="n">
        <x:v>69.13</x:v>
      </x:c>
      <x:c r="E66" s="0" t="s">
        <x:v>494</x:v>
      </x:c>
    </x:row>
    <x:row r="67" spans="1:5">
      <x:c r="A67" s="0" t="s">
        <x:v>515</x:v>
      </x:c>
      <x:c r="B67" s="0" t="s">
        <x:v>294</x:v>
      </x:c>
      <x:c r="C67" s="0" t="s">
        <x:v>516</x:v>
      </x:c>
      <x:c r="D67" s="39" t="n">
        <x:v>8.54</x:v>
      </x:c>
      <x:c r="E67" s="0" t="s">
        <x:v>516</x:v>
      </x:c>
    </x:row>
    <x:row r="68" spans="1:5">
      <x:c r="A68" s="0" t="s">
        <x:v>523</x:v>
      </x:c>
      <x:c r="B68" s="0" t="s">
        <x:v>294</x:v>
      </x:c>
      <x:c r="C68" s="0" t="s">
        <x:v>524</x:v>
      </x:c>
      <x:c r="D68" s="39" t="n">
        <x:v>6.02</x:v>
      </x:c>
      <x:c r="E68" s="0" t="s">
        <x:v>524</x:v>
      </x:c>
    </x:row>
    <x:row r="69" spans="1:5">
      <x:c r="A69" s="0" t="s">
        <x:v>828</x:v>
      </x:c>
      <x:c r="B69" s="0" t="s">
        <x:v>294</x:v>
      </x:c>
      <x:c r="C69" s="0" t="s">
        <x:v>829</x:v>
      </x:c>
      <x:c r="D69" s="39" t="n">
        <x:v>82.36</x:v>
      </x:c>
      <x:c r="E69" s="0" t="s">
        <x:v>829</x:v>
      </x:c>
    </x:row>
    <x:row r="70" spans="1:5">
      <x:c r="A70" s="0" t="s">
        <x:v>915</x:v>
      </x:c>
      <x:c r="B70" s="0" t="s">
        <x:v>294</x:v>
      </x:c>
      <x:c r="C70" s="0" t="s">
        <x:v>916</x:v>
      </x:c>
      <x:c r="D70" s="39" t="n">
        <x:v>130.57</x:v>
      </x:c>
      <x:c r="E70" s="0" t="s">
        <x:v>1042</x:v>
      </x:c>
    </x:row>
    <x:row r="71" spans="1:5">
      <x:c r="A71" s="0" t="s">
        <x:v>826</x:v>
      </x:c>
      <x:c r="B71" s="0" t="s">
        <x:v>294</x:v>
      </x:c>
      <x:c r="C71" s="0" t="s">
        <x:v>827</x:v>
      </x:c>
      <x:c r="D71" s="39" t="n">
        <x:v>94.89</x:v>
      </x:c>
      <x:c r="E71" s="0" t="s">
        <x:v>1043</x:v>
      </x:c>
    </x:row>
    <x:row r="72" spans="1:5">
      <x:c r="A72" s="0" t="s">
        <x:v>439</x:v>
      </x:c>
      <x:c r="B72" s="0" t="s">
        <x:v>294</x:v>
      </x:c>
      <x:c r="C72" s="0" t="s">
        <x:v>440</x:v>
      </x:c>
      <x:c r="D72" s="39" t="n">
        <x:v>78.23</x:v>
      </x:c>
      <x:c r="E72" s="0" t="s">
        <x:v>1044</x:v>
      </x:c>
    </x:row>
    <x:row r="73" spans="1:5">
      <x:c r="A73" s="0" t="s">
        <x:v>911</x:v>
      </x:c>
      <x:c r="B73" s="0" t="s">
        <x:v>294</x:v>
      </x:c>
      <x:c r="C73" s="0" t="s">
        <x:v>912</x:v>
      </x:c>
      <x:c r="D73" s="39" t="n">
        <x:v>170.76</x:v>
      </x:c>
      <x:c r="E73" s="0" t="s">
        <x:v>1045</x:v>
      </x:c>
    </x:row>
    <x:row r="74" spans="1:5">
      <x:c r="A74" s="0" t="s">
        <x:v>818</x:v>
      </x:c>
      <x:c r="B74" s="0" t="s">
        <x:v>294</x:v>
      </x:c>
      <x:c r="C74" s="0" t="s">
        <x:v>819</x:v>
      </x:c>
      <x:c r="D74" s="39" t="n">
        <x:v>88.19</x:v>
      </x:c>
      <x:c r="E74" s="0" t="s">
        <x:v>1046</x:v>
      </x:c>
    </x:row>
    <x:row r="75" spans="1:5">
      <x:c r="A75" s="0" t="s">
        <x:v>822</x:v>
      </x:c>
      <x:c r="B75" s="0" t="s">
        <x:v>294</x:v>
      </x:c>
      <x:c r="C75" s="0" t="s">
        <x:v>823</x:v>
      </x:c>
      <x:c r="D75" s="39" t="n">
        <x:v>118.8</x:v>
      </x:c>
      <x:c r="E75" s="0" t="s">
        <x:v>1047</x:v>
      </x:c>
    </x:row>
    <x:row r="76" spans="1:5">
      <x:c r="A76" s="0" t="s">
        <x:v>815</x:v>
      </x:c>
      <x:c r="B76" s="0" t="s">
        <x:v>294</x:v>
      </x:c>
      <x:c r="C76" s="0" t="s">
        <x:v>403</x:v>
      </x:c>
      <x:c r="D76" s="39" t="n">
        <x:v>52.25</x:v>
      </x:c>
      <x:c r="E76" s="0" t="s">
        <x:v>1048</x:v>
      </x:c>
    </x:row>
    <x:row r="77" spans="1:5">
      <x:c r="A77" s="0" t="s">
        <x:v>731</x:v>
      </x:c>
      <x:c r="B77" s="0" t="s">
        <x:v>294</x:v>
      </x:c>
      <x:c r="C77" s="0" t="s">
        <x:v>732</x:v>
      </x:c>
      <x:c r="D77" s="39" t="n">
        <x:v>40</x:v>
      </x:c>
      <x:c r="E77" s="0" t="s">
        <x:v>1049</x:v>
      </x:c>
    </x:row>
    <x:row r="78" spans="1:5">
      <x:c r="A78" s="0" t="s">
        <x:v>465</x:v>
      </x:c>
      <x:c r="B78" s="0" t="s">
        <x:v>294</x:v>
      </x:c>
      <x:c r="C78" s="0" t="s">
        <x:v>466</x:v>
      </x:c>
      <x:c r="D78" s="39" t="n">
        <x:v>38.27</x:v>
      </x:c>
      <x:c r="E78" s="0" t="s">
        <x:v>466</x:v>
      </x:c>
    </x:row>
    <x:row r="79" spans="1:5">
      <x:c r="A79" s="0" t="s">
        <x:v>447</x:v>
      </x:c>
      <x:c r="B79" s="0" t="s">
        <x:v>294</x:v>
      </x:c>
      <x:c r="C79" s="0" t="s">
        <x:v>448</x:v>
      </x:c>
      <x:c r="D79" s="39" t="n">
        <x:v>40</x:v>
      </x:c>
      <x:c r="E79" s="0" t="s">
        <x:v>448</x:v>
      </x:c>
    </x:row>
    <x:row r="80" spans="1:5">
      <x:c r="A80" s="0" t="s">
        <x:v>424</x:v>
      </x:c>
      <x:c r="B80" s="0" t="s">
        <x:v>294</x:v>
      </x:c>
      <x:c r="C80" s="0" t="s">
        <x:v>425</x:v>
      </x:c>
      <x:c r="D80" s="39" t="n">
        <x:v>50.09</x:v>
      </x:c>
      <x:c r="E80" s="0" t="s">
        <x:v>425</x:v>
      </x:c>
    </x:row>
    <x:row r="81" spans="1:5">
      <x:c r="A81" s="0" t="s">
        <x:v>345</x:v>
      </x:c>
      <x:c r="B81" s="0" t="s">
        <x:v>294</x:v>
      </x:c>
      <x:c r="C81" s="0" t="s">
        <x:v>346</x:v>
      </x:c>
      <x:c r="D81" s="39" t="n">
        <x:v>75.59</x:v>
      </x:c>
      <x:c r="E81" s="0" t="s">
        <x:v>346</x:v>
      </x:c>
    </x:row>
    <x:row r="82" spans="1:5">
      <x:c r="A82" s="0" t="s">
        <x:v>471</x:v>
      </x:c>
      <x:c r="B82" s="0" t="s">
        <x:v>294</x:v>
      </x:c>
      <x:c r="C82" s="0" t="s">
        <x:v>472</x:v>
      </x:c>
      <x:c r="D82" s="39" t="n">
        <x:v>82.33</x:v>
      </x:c>
      <x:c r="E82" s="0" t="s">
        <x:v>472</x:v>
      </x:c>
    </x:row>
    <x:row r="83" spans="1:5">
      <x:c r="A83" s="0" t="s">
        <x:v>497</x:v>
      </x:c>
      <x:c r="B83" s="0" t="s">
        <x:v>294</x:v>
      </x:c>
      <x:c r="C83" s="0" t="s">
        <x:v>498</x:v>
      </x:c>
      <x:c r="D83" s="39" t="n">
        <x:v>39.02</x:v>
      </x:c>
      <x:c r="E83" s="0" t="s">
        <x:v>498</x:v>
      </x:c>
    </x:row>
    <x:row r="84" spans="1:5">
      <x:c r="A84" s="0" t="s">
        <x:v>507</x:v>
      </x:c>
      <x:c r="B84" s="0" t="s">
        <x:v>294</x:v>
      </x:c>
      <x:c r="C84" s="0" t="s">
        <x:v>508</x:v>
      </x:c>
      <x:c r="D84" s="39" t="n">
        <x:v>44.84</x:v>
      </x:c>
      <x:c r="E84" s="0" t="s">
        <x:v>508</x:v>
      </x:c>
    </x:row>
    <x:row r="85" spans="1:5">
      <x:c r="A85" s="0" t="s">
        <x:v>459</x:v>
      </x:c>
      <x:c r="B85" s="0" t="s">
        <x:v>294</x:v>
      </x:c>
      <x:c r="C85" s="0" t="s">
        <x:v>460</x:v>
      </x:c>
      <x:c r="D85" s="39" t="n">
        <x:v>40.27</x:v>
      </x:c>
      <x:c r="E85" s="0" t="s">
        <x:v>460</x:v>
      </x:c>
    </x:row>
    <x:row r="86" spans="1:5">
      <x:c r="A86" s="0" t="s">
        <x:v>729</x:v>
      </x:c>
      <x:c r="B86" s="0" t="s">
        <x:v>294</x:v>
      </x:c>
      <x:c r="C86" s="0" t="s">
        <x:v>730</x:v>
      </x:c>
      <x:c r="D86" s="39" t="n">
        <x:v>46.71</x:v>
      </x:c>
      <x:c r="E86" s="0" t="s">
        <x:v>730</x:v>
      </x:c>
    </x:row>
    <x:row r="87" spans="1:5">
      <x:c r="A87" s="0" t="s">
        <x:v>463</x:v>
      </x:c>
      <x:c r="B87" s="0" t="s">
        <x:v>294</x:v>
      </x:c>
      <x:c r="C87" s="0" t="s">
        <x:v>464</x:v>
      </x:c>
      <x:c r="D87" s="39" t="n">
        <x:v>49.38</x:v>
      </x:c>
      <x:c r="E87" s="0" t="s">
        <x:v>1050</x:v>
      </x:c>
    </x:row>
    <x:row r="88" spans="1:5">
      <x:c r="A88" s="0" t="s">
        <x:v>556</x:v>
      </x:c>
      <x:c r="B88" s="0" t="s">
        <x:v>294</x:v>
      </x:c>
      <x:c r="C88" s="0" t="s">
        <x:v>557</x:v>
      </x:c>
      <x:c r="D88" s="39" t="n">
        <x:v>52.69</x:v>
      </x:c>
      <x:c r="E88" s="0" t="s">
        <x:v>557</x:v>
      </x:c>
    </x:row>
    <x:row r="89" spans="1:5">
      <x:c r="A89" s="0" t="s">
        <x:v>572</x:v>
      </x:c>
      <x:c r="B89" s="0" t="s">
        <x:v>294</x:v>
      </x:c>
      <x:c r="C89" s="0" t="s">
        <x:v>573</x:v>
      </x:c>
      <x:c r="D89" s="39" t="n">
        <x:v>100.59</x:v>
      </x:c>
      <x:c r="E89" s="0" t="s">
        <x:v>573</x:v>
      </x:c>
    </x:row>
    <x:row r="90" spans="1:5">
      <x:c r="A90" s="0" t="s">
        <x:v>667</x:v>
      </x:c>
      <x:c r="B90" s="0" t="s">
        <x:v>294</x:v>
      </x:c>
      <x:c r="C90" s="0" t="s">
        <x:v>668</x:v>
      </x:c>
      <x:c r="D90" s="39" t="n">
        <x:v>7.61</x:v>
      </x:c>
      <x:c r="E90" s="0" t="s">
        <x:v>668</x:v>
      </x:c>
    </x:row>
    <x:row r="91" spans="1:5">
      <x:c r="A91" s="0" t="s">
        <x:v>927</x:v>
      </x:c>
      <x:c r="B91" s="0" t="s">
        <x:v>294</x:v>
      </x:c>
      <x:c r="C91" s="0" t="s">
        <x:v>928</x:v>
      </x:c>
      <x:c r="D91" s="39" t="n">
        <x:v>55.1</x:v>
      </x:c>
      <x:c r="E91" s="0" t="s">
        <x:v>928</x:v>
      </x:c>
    </x:row>
    <x:row r="92" spans="1:5">
      <x:c r="A92" s="0" t="s">
        <x:v>840</x:v>
      </x:c>
      <x:c r="B92" s="0" t="s">
        <x:v>294</x:v>
      </x:c>
      <x:c r="C92" s="0" t="s">
        <x:v>732</x:v>
      </x:c>
      <x:c r="D92" s="39" t="n">
        <x:v>40</x:v>
      </x:c>
      <x:c r="E92" s="0" t="s">
        <x:v>1049</x:v>
      </x:c>
    </x:row>
    <x:row r="93" spans="1:5">
      <x:c r="A93" s="0" t="s">
        <x:v>955</x:v>
      </x:c>
      <x:c r="B93" s="0" t="s">
        <x:v>294</x:v>
      </x:c>
      <x:c r="C93" s="0" t="s">
        <x:v>956</x:v>
      </x:c>
      <x:c r="D93" s="39" t="n">
        <x:v>68.51</x:v>
      </x:c>
      <x:c r="E93" s="0" t="s">
        <x:v>1051</x:v>
      </x:c>
    </x:row>
    <x:row r="94" spans="1:5">
      <x:c r="A94" s="0" t="s">
        <x:v>539</x:v>
      </x:c>
      <x:c r="B94" s="0" t="s">
        <x:v>294</x:v>
      </x:c>
      <x:c r="C94" s="0" t="s">
        <x:v>540</x:v>
      </x:c>
      <x:c r="D94" s="39" t="n">
        <x:v>1.71</x:v>
      </x:c>
      <x:c r="E94" s="0" t="s">
        <x:v>540</x:v>
      </x:c>
    </x:row>
    <x:row r="95" spans="1:5">
      <x:c r="A95" s="0" t="s">
        <x:v>537</x:v>
      </x:c>
      <x:c r="B95" s="0" t="s">
        <x:v>294</x:v>
      </x:c>
      <x:c r="C95" s="0" t="s">
        <x:v>538</x:v>
      </x:c>
      <x:c r="D95" s="39" t="n">
        <x:v>98.63</x:v>
      </x:c>
      <x:c r="E95" s="0" t="s">
        <x:v>538</x:v>
      </x:c>
    </x:row>
    <x:row r="96" spans="1:5">
      <x:c r="A96" s="0" t="s">
        <x:v>647</x:v>
      </x:c>
      <x:c r="B96" s="0" t="s">
        <x:v>294</x:v>
      </x:c>
      <x:c r="C96" s="0" t="s">
        <x:v>648</x:v>
      </x:c>
      <x:c r="D96" s="39" t="n">
        <x:v>29.99</x:v>
      </x:c>
      <x:c r="E96" s="0" t="s">
        <x:v>648</x:v>
      </x:c>
    </x:row>
    <x:row r="97" spans="1:5">
      <x:c r="A97" s="0" t="s">
        <x:v>331</x:v>
      </x:c>
      <x:c r="B97" s="0" t="s">
        <x:v>294</x:v>
      </x:c>
      <x:c r="C97" s="0" t="s">
        <x:v>302</x:v>
      </x:c>
      <x:c r="D97" s="39" t="n">
        <x:v>1.9</x:v>
      </x:c>
      <x:c r="E97" s="0" t="s">
        <x:v>1052</x:v>
      </x:c>
    </x:row>
    <x:row r="98" spans="1:5">
      <x:c r="A98" s="0" t="s">
        <x:v>351</x:v>
      </x:c>
      <x:c r="B98" s="0" t="s">
        <x:v>294</x:v>
      </x:c>
      <x:c r="C98" s="0" t="s">
        <x:v>352</x:v>
      </x:c>
      <x:c r="D98" s="39" t="n">
        <x:v>56.6</x:v>
      </x:c>
      <x:c r="E98" s="0" t="s">
        <x:v>1053</x:v>
      </x:c>
    </x:row>
    <x:row r="99" spans="1:5">
      <x:c r="A99" s="0" t="s">
        <x:v>591</x:v>
      </x:c>
      <x:c r="B99" s="0" t="s">
        <x:v>294</x:v>
      </x:c>
      <x:c r="C99" s="0" t="s">
        <x:v>592</x:v>
      </x:c>
      <x:c r="D99" s="39" t="n">
        <x:v>42.9</x:v>
      </x:c>
      <x:c r="E99" s="0" t="s">
        <x:v>1054</x:v>
      </x:c>
    </x:row>
    <x:row r="100" spans="1:5">
      <x:c r="A100" s="0" t="s">
        <x:v>451</x:v>
      </x:c>
      <x:c r="B100" s="0" t="s">
        <x:v>294</x:v>
      </x:c>
      <x:c r="C100" s="0" t="s">
        <x:v>452</x:v>
      </x:c>
      <x:c r="D100" s="39" t="n">
        <x:v>40.5</x:v>
      </x:c>
      <x:c r="E100" s="0" t="s">
        <x:v>452</x:v>
      </x:c>
    </x:row>
    <x:row r="101" spans="1:5">
      <x:c r="A101" s="0" t="s">
        <x:v>349</x:v>
      </x:c>
      <x:c r="B101" s="0" t="s">
        <x:v>294</x:v>
      </x:c>
      <x:c r="C101" s="0" t="s">
        <x:v>350</x:v>
      </x:c>
      <x:c r="D101" s="39" t="n">
        <x:v>65.86</x:v>
      </x:c>
      <x:c r="E101" s="0" t="s">
        <x:v>350</x:v>
      </x:c>
    </x:row>
    <x:row r="102" spans="1:5">
      <x:c r="A102" s="0" t="s">
        <x:v>347</x:v>
      </x:c>
      <x:c r="B102" s="0" t="s">
        <x:v>294</x:v>
      </x:c>
      <x:c r="C102" s="0" t="s">
        <x:v>348</x:v>
      </x:c>
      <x:c r="D102" s="39" t="n">
        <x:v>69.69</x:v>
      </x:c>
      <x:c r="E102" s="0" t="s">
        <x:v>348</x:v>
      </x:c>
    </x:row>
    <x:row r="103" spans="1:5">
      <x:c r="A103" s="0" t="s">
        <x:v>860</x:v>
      </x:c>
      <x:c r="B103" s="0" t="s">
        <x:v>294</x:v>
      </x:c>
      <x:c r="C103" s="0" t="s">
        <x:v>538</x:v>
      </x:c>
      <x:c r="D103" s="39" t="n">
        <x:v>164.75</x:v>
      </x:c>
      <x:c r="E103" s="0" t="s">
        <x:v>1055</x:v>
      </x:c>
    </x:row>
    <x:row r="104" spans="1:5">
      <x:c r="A104" s="0" t="s">
        <x:v>370</x:v>
      </x:c>
      <x:c r="B104" s="0" t="s">
        <x:v>294</x:v>
      </x:c>
      <x:c r="C104" s="0" t="s">
        <x:v>371</x:v>
      </x:c>
      <x:c r="D104" s="39" t="n">
        <x:v>74.47</x:v>
      </x:c>
      <x:c r="E104" s="0" t="s">
        <x:v>348</x:v>
      </x:c>
    </x:row>
    <x:row r="105" spans="1:5">
      <x:c r="A105" s="0" t="s">
        <x:v>367</x:v>
      </x:c>
      <x:c r="B105" s="0" t="s">
        <x:v>294</x:v>
      </x:c>
      <x:c r="C105" s="0" t="s">
        <x:v>352</x:v>
      </x:c>
      <x:c r="D105" s="39" t="n">
        <x:v>61.43</x:v>
      </x:c>
      <x:c r="E105" s="0" t="s">
        <x:v>1053</x:v>
      </x:c>
    </x:row>
    <x:row r="106" spans="1:5">
      <x:c r="A106" s="0" t="s">
        <x:v>301</x:v>
      </x:c>
      <x:c r="B106" s="0" t="s">
        <x:v>294</x:v>
      </x:c>
      <x:c r="C106" s="0" t="s">
        <x:v>302</x:v>
      </x:c>
      <x:c r="D106" s="39" t="n">
        <x:v>1.9</x:v>
      </x:c>
      <x:c r="E106" s="0" t="s">
        <x:v>1052</x:v>
      </x:c>
    </x:row>
    <x:row r="107" spans="1:5">
      <x:c r="A107" s="0" t="s">
        <x:v>593</x:v>
      </x:c>
      <x:c r="B107" s="0" t="s">
        <x:v>294</x:v>
      </x:c>
      <x:c r="C107" s="0" t="s">
        <x:v>594</x:v>
      </x:c>
      <x:c r="D107" s="39" t="n">
        <x:v>85.4</x:v>
      </x:c>
      <x:c r="E107" s="0" t="s">
        <x:v>594</x:v>
      </x:c>
    </x:row>
    <x:row r="108" spans="1:5">
      <x:c r="A108" s="0" t="s">
        <x:v>671</x:v>
      </x:c>
      <x:c r="B108" s="0" t="s">
        <x:v>294</x:v>
      </x:c>
      <x:c r="C108" s="0" t="s">
        <x:v>672</x:v>
      </x:c>
      <x:c r="D108" s="39" t="n">
        <x:v>41.44</x:v>
      </x:c>
      <x:c r="E108" s="0" t="s">
        <x:v>672</x:v>
      </x:c>
    </x:row>
    <x:row r="109" spans="1:5">
      <x:c r="A109" s="0" t="s">
        <x:v>685</x:v>
      </x:c>
      <x:c r="B109" s="0" t="s">
        <x:v>294</x:v>
      </x:c>
      <x:c r="C109" s="0" t="s">
        <x:v>686</x:v>
      </x:c>
      <x:c r="D109" s="39" t="n">
        <x:v>15.93</x:v>
      </x:c>
      <x:c r="E109" s="0" t="s">
        <x:v>686</x:v>
      </x:c>
    </x:row>
    <x:row r="110" spans="1:5">
      <x:c r="A110" s="0" t="s">
        <x:v>669</x:v>
      </x:c>
      <x:c r="B110" s="0" t="s">
        <x:v>294</x:v>
      </x:c>
      <x:c r="C110" s="0" t="s">
        <x:v>670</x:v>
      </x:c>
      <x:c r="D110" s="39" t="n">
        <x:v>37.9</x:v>
      </x:c>
      <x:c r="E110" s="0" t="s">
        <x:v>670</x:v>
      </x:c>
    </x:row>
    <x:row r="111" spans="1:5">
      <x:c r="A111" s="0" t="s">
        <x:v>426</x:v>
      </x:c>
      <x:c r="B111" s="0" t="s">
        <x:v>9</x:v>
      </x:c>
      <x:c r="C111" s="0" t="s">
        <x:v>427</x:v>
      </x:c>
      <x:c r="D111" s="39" t="n">
        <x:v>23.18</x:v>
      </x:c>
      <x:c r="E111" s="0" t="s">
        <x:v>1056</x:v>
      </x:c>
    </x:row>
    <x:row r="112" spans="1:5">
      <x:c r="A112" s="0" t="s">
        <x:v>757</x:v>
      </x:c>
      <x:c r="B112" s="0" t="s">
        <x:v>294</x:v>
      </x:c>
      <x:c r="C112" s="0" t="s">
        <x:v>758</x:v>
      </x:c>
      <x:c r="D112" s="39" t="n">
        <x:v>58</x:v>
      </x:c>
      <x:c r="E112" s="0" t="s">
        <x:v>1057</x:v>
      </x:c>
    </x:row>
    <x:row r="113" spans="1:5">
      <x:c r="A113" s="0" t="s">
        <x:v>771</x:v>
      </x:c>
      <x:c r="B113" s="0" t="s">
        <x:v>294</x:v>
      </x:c>
      <x:c r="C113" s="0" t="s">
        <x:v>772</x:v>
      </x:c>
      <x:c r="D113" s="39" t="n">
        <x:v>43.28</x:v>
      </x:c>
      <x:c r="E113" s="0" t="s">
        <x:v>1058</x:v>
      </x:c>
    </x:row>
    <x:row r="114" spans="1:5">
      <x:c r="A114" s="0" t="s">
        <x:v>627</x:v>
      </x:c>
      <x:c r="B114" s="0" t="s">
        <x:v>294</x:v>
      </x:c>
      <x:c r="C114" s="0" t="s">
        <x:v>628</x:v>
      </x:c>
      <x:c r="D114" s="39" t="n">
        <x:v>3.82</x:v>
      </x:c>
      <x:c r="E114" s="0" t="s">
        <x:v>628</x:v>
      </x:c>
    </x:row>
    <x:row r="115" spans="1:5">
      <x:c r="A115" s="0" t="s">
        <x:v>1003</x:v>
      </x:c>
      <x:c r="B115" s="0" t="s">
        <x:v>294</x:v>
      </x:c>
      <x:c r="C115" s="0" t="s">
        <x:v>1004</x:v>
      </x:c>
      <x:c r="D115" s="39" t="n">
        <x:v>1.96</x:v>
      </x:c>
      <x:c r="E115" s="0" t="s">
        <x:v>1004</x:v>
      </x:c>
    </x:row>
    <x:row r="116" spans="1:5">
      <x:c r="A116" s="0" t="s">
        <x:v>430</x:v>
      </x:c>
      <x:c r="B116" s="0" t="s">
        <x:v>294</x:v>
      </x:c>
      <x:c r="C116" s="0" t="s">
        <x:v>431</x:v>
      </x:c>
      <x:c r="D116" s="39" t="n">
        <x:v>3.88</x:v>
      </x:c>
      <x:c r="E116" s="0" t="s">
        <x:v>431</x:v>
      </x:c>
    </x:row>
    <x:row r="117" spans="1:5">
      <x:c r="A117" s="0" t="s">
        <x:v>529</x:v>
      </x:c>
      <x:c r="B117" s="0" t="s">
        <x:v>294</x:v>
      </x:c>
      <x:c r="C117" s="0" t="s">
        <x:v>530</x:v>
      </x:c>
      <x:c r="D117" s="39" t="n">
        <x:v>2.67</x:v>
      </x:c>
      <x:c r="E117" s="0" t="s">
        <x:v>530</x:v>
      </x:c>
    </x:row>
    <x:row r="118" spans="1:5">
      <x:c r="A118" s="0" t="s">
        <x:v>545</x:v>
      </x:c>
      <x:c r="B118" s="0" t="s">
        <x:v>294</x:v>
      </x:c>
      <x:c r="C118" s="0" t="s">
        <x:v>546</x:v>
      </x:c>
      <x:c r="D118" s="39" t="n">
        <x:v>2.3</x:v>
      </x:c>
      <x:c r="E118" s="0" t="s">
        <x:v>546</x:v>
      </x:c>
    </x:row>
    <x:row r="119" spans="1:5">
      <x:c r="A119" s="0" t="s">
        <x:v>547</x:v>
      </x:c>
      <x:c r="B119" s="0" t="s">
        <x:v>294</x:v>
      </x:c>
      <x:c r="C119" s="0" t="s">
        <x:v>548</x:v>
      </x:c>
      <x:c r="D119" s="39" t="n">
        <x:v>2.47</x:v>
      </x:c>
      <x:c r="E119" s="0" t="s">
        <x:v>548</x:v>
      </x:c>
    </x:row>
    <x:row r="120" spans="1:5">
      <x:c r="A120" s="0" t="s">
        <x:v>800</x:v>
      </x:c>
      <x:c r="B120" s="0" t="s">
        <x:v>294</x:v>
      </x:c>
      <x:c r="C120" s="0" t="s">
        <x:v>801</x:v>
      </x:c>
      <x:c r="D120" s="39" t="n">
        <x:v>560</x:v>
      </x:c>
      <x:c r="E120" s="0" t="s">
        <x:v>1059</x:v>
      </x:c>
    </x:row>
    <x:row r="121" spans="1:5">
      <x:c r="A121" s="0" t="s">
        <x:v>437</x:v>
      </x:c>
      <x:c r="B121" s="0" t="s">
        <x:v>294</x:v>
      </x:c>
      <x:c r="C121" s="0" t="s">
        <x:v>438</x:v>
      </x:c>
      <x:c r="D121" s="39" t="n">
        <x:v>7.49</x:v>
      </x:c>
      <x:c r="E121" s="0" t="s">
        <x:v>1060</x:v>
      </x:c>
    </x:row>
    <x:row r="122" spans="1:5">
      <x:c r="A122" s="0" t="s">
        <x:v>945</x:v>
      </x:c>
      <x:c r="B122" s="0" t="s">
        <x:v>294</x:v>
      </x:c>
      <x:c r="C122" s="0" t="s">
        <x:v>946</x:v>
      </x:c>
      <x:c r="D122" s="39" t="n">
        <x:v>1.58</x:v>
      </x:c>
      <x:c r="E122" s="0" t="s">
        <x:v>946</x:v>
      </x:c>
    </x:row>
    <x:row r="123" spans="1:5">
      <x:c r="A123" s="0" t="s">
        <x:v>967</x:v>
      </x:c>
      <x:c r="B123" s="0" t="s">
        <x:v>294</x:v>
      </x:c>
      <x:c r="C123" s="0" t="s">
        <x:v>968</x:v>
      </x:c>
      <x:c r="D123" s="39" t="n">
        <x:v>8.22</x:v>
      </x:c>
      <x:c r="E123" s="0" t="s">
        <x:v>1061</x:v>
      </x:c>
    </x:row>
    <x:row r="124" spans="1:5">
      <x:c r="A124" s="0" t="s">
        <x:v>943</x:v>
      </x:c>
      <x:c r="B124" s="0" t="s">
        <x:v>294</x:v>
      </x:c>
      <x:c r="C124" s="0" t="s">
        <x:v>944</x:v>
      </x:c>
      <x:c r="D124" s="39" t="n">
        <x:v>3.8</x:v>
      </x:c>
      <x:c r="E124" s="0" t="s">
        <x:v>944</x:v>
      </x:c>
    </x:row>
    <x:row r="125" spans="1:5">
      <x:c r="A125" s="0" t="s">
        <x:v>905</x:v>
      </x:c>
      <x:c r="B125" s="0" t="s">
        <x:v>53</x:v>
      </x:c>
      <x:c r="C125" s="0" t="s">
        <x:v>906</x:v>
      </x:c>
      <x:c r="D125" s="39" t="n">
        <x:v>33.35</x:v>
      </x:c>
      <x:c r="E125" s="0" t="s">
        <x:v>1062</x:v>
      </x:c>
    </x:row>
    <x:row r="126" spans="1:5">
      <x:c r="A126" s="0" t="s">
        <x:v>901</x:v>
      </x:c>
      <x:c r="B126" s="0" t="s">
        <x:v>66</x:v>
      </x:c>
      <x:c r="C126" s="0" t="s">
        <x:v>902</x:v>
      </x:c>
      <x:c r="D126" s="39" t="n">
        <x:v>4600</x:v>
      </x:c>
      <x:c r="E126" s="0" t="s">
        <x:v>1063</x:v>
      </x:c>
    </x:row>
    <x:row r="127" spans="1:5">
      <x:c r="A127" s="0" t="s">
        <x:v>808</x:v>
      </x:c>
      <x:c r="B127" s="0" t="s">
        <x:v>294</x:v>
      </x:c>
      <x:c r="C127" s="0" t="s">
        <x:v>809</x:v>
      </x:c>
      <x:c r="D127" s="39" t="n">
        <x:v>36.36</x:v>
      </x:c>
      <x:c r="E127" s="0" t="s">
        <x:v>1064</x:v>
      </x:c>
    </x:row>
    <x:row r="128" spans="1:5">
      <x:c r="A128" s="0" t="s">
        <x:v>812</x:v>
      </x:c>
      <x:c r="B128" s="0" t="s">
        <x:v>66</x:v>
      </x:c>
      <x:c r="C128" s="0" t="s">
        <x:v>199</x:v>
      </x:c>
      <x:c r="D128" s="39" t="n">
        <x:v>2847</x:v>
      </x:c>
      <x:c r="E128" s="0" t="s">
        <x:v>1065</x:v>
      </x:c>
    </x:row>
    <x:row r="129" spans="1:5">
      <x:c r="A129" s="0" t="s">
        <x:v>929</x:v>
      </x:c>
      <x:c r="B129" s="0" t="s">
        <x:v>294</x:v>
      </x:c>
      <x:c r="C129" s="0" t="s">
        <x:v>930</x:v>
      </x:c>
      <x:c r="D129" s="39" t="n">
        <x:v>5.09</x:v>
      </x:c>
      <x:c r="E129" s="0" t="s">
        <x:v>1066</x:v>
      </x:c>
    </x:row>
    <x:row r="130" spans="1:5">
      <x:c r="A130" s="0" t="s">
        <x:v>931</x:v>
      </x:c>
      <x:c r="B130" s="0" t="s">
        <x:v>294</x:v>
      </x:c>
      <x:c r="C130" s="0" t="s">
        <x:v>932</x:v>
      </x:c>
      <x:c r="D130" s="39" t="n">
        <x:v>3.41</x:v>
      </x:c>
      <x:c r="E130" s="0" t="s">
        <x:v>932</x:v>
      </x:c>
    </x:row>
    <x:row r="131" spans="1:5">
      <x:c r="A131" s="0" t="s">
        <x:v>554</x:v>
      </x:c>
      <x:c r="B131" s="0" t="s">
        <x:v>294</x:v>
      </x:c>
      <x:c r="C131" s="0" t="s">
        <x:v>555</x:v>
      </x:c>
      <x:c r="D131" s="39" t="n">
        <x:v>6.82</x:v>
      </x:c>
      <x:c r="E131" s="0" t="s">
        <x:v>555</x:v>
      </x:c>
    </x:row>
    <x:row r="132" spans="1:5">
      <x:c r="A132" s="0" t="s">
        <x:v>535</x:v>
      </x:c>
      <x:c r="B132" s="0" t="s">
        <x:v>294</x:v>
      </x:c>
      <x:c r="C132" s="0" t="s">
        <x:v>536</x:v>
      </x:c>
      <x:c r="D132" s="39" t="n">
        <x:v>17.23</x:v>
      </x:c>
      <x:c r="E132" s="0" t="s">
        <x:v>536</x:v>
      </x:c>
    </x:row>
    <x:row r="133" spans="1:5">
      <x:c r="A133" s="15" t="s">
        <x:v>304</x:v>
      </x:c>
    </x:row>
    <x:row r="134" spans="1:5">
      <x:c r="A134" s="0" t="s">
        <x:v>335</x:v>
      </x:c>
      <x:c r="B134" s="0" t="s">
        <x:v>9</x:v>
      </x:c>
      <x:c r="C134" s="0" t="s">
        <x:v>306</x:v>
      </x:c>
      <x:c r="D134" s="39" t="n">
        <x:v>1.62</x:v>
      </x:c>
      <x:c r="E134" s="0" t="s">
        <x:v>306</x:v>
      </x:c>
    </x:row>
    <x:row r="135" spans="1:5">
      <x:c r="A135" s="0" t="s">
        <x:v>305</x:v>
      </x:c>
      <x:c r="B135" s="0" t="s">
        <x:v>9</x:v>
      </x:c>
      <x:c r="C135" s="0" t="s">
        <x:v>306</x:v>
      </x:c>
      <x:c r="D135" s="39" t="n">
        <x:v>1.62</x:v>
      </x:c>
      <x:c r="E135" s="0" t="s">
        <x:v>306</x:v>
      </x:c>
    </x:row>
    <x:row r="136" spans="1:5">
      <x:c r="A136" s="0" t="s">
        <x:v>483</x:v>
      </x:c>
      <x:c r="B136" s="0" t="s">
        <x:v>81</x:v>
      </x:c>
      <x:c r="C136" s="0" t="s">
        <x:v>484</x:v>
      </x:c>
      <x:c r="D136" s="39" t="n">
        <x:v>4.83</x:v>
      </x:c>
      <x:c r="E136" s="0" t="s">
        <x:v>1067</x:v>
      </x:c>
    </x:row>
    <x:row r="137" spans="1:5">
      <x:c r="A137" s="0" t="s">
        <x:v>336</x:v>
      </x:c>
      <x:c r="B137" s="0" t="s">
        <x:v>38</x:v>
      </x:c>
      <x:c r="C137" s="0" t="s">
        <x:v>310</x:v>
      </x:c>
      <x:c r="D137" s="39" t="n">
        <x:v>20.73</x:v>
      </x:c>
      <x:c r="E137" s="0" t="s">
        <x:v>1068</x:v>
      </x:c>
    </x:row>
    <x:row r="138" spans="1:5">
      <x:c r="A138" s="0" t="s">
        <x:v>525</x:v>
      </x:c>
      <x:c r="B138" s="0" t="s">
        <x:v>9</x:v>
      </x:c>
      <x:c r="C138" s="0" t="s">
        <x:v>526</x:v>
      </x:c>
      <x:c r="D138" s="39" t="n">
        <x:v>22.46</x:v>
      </x:c>
      <x:c r="E138" s="0" t="s">
        <x:v>526</x:v>
      </x:c>
    </x:row>
    <x:row r="139" spans="1:5">
      <x:c r="A139" s="0" t="s">
        <x:v>577</x:v>
      </x:c>
      <x:c r="B139" s="0" t="s">
        <x:v>9</x:v>
      </x:c>
      <x:c r="C139" s="0" t="s">
        <x:v>578</x:v>
      </x:c>
      <x:c r="D139" s="39" t="n">
        <x:v>14.59</x:v>
      </x:c>
      <x:c r="E139" s="0" t="s">
        <x:v>1069</x:v>
      </x:c>
    </x:row>
    <x:row r="140" spans="1:5">
      <x:c r="A140" s="0" t="s">
        <x:v>587</x:v>
      </x:c>
      <x:c r="B140" s="0" t="s">
        <x:v>9</x:v>
      </x:c>
      <x:c r="C140" s="0" t="s">
        <x:v>588</x:v>
      </x:c>
      <x:c r="D140" s="39" t="n">
        <x:v>14.63</x:v>
      </x:c>
      <x:c r="E140" s="0" t="s">
        <x:v>588</x:v>
      </x:c>
    </x:row>
    <x:row r="141" spans="1:5">
      <x:c r="A141" s="0" t="s">
        <x:v>597</x:v>
      </x:c>
      <x:c r="B141" s="0" t="s">
        <x:v>9</x:v>
      </x:c>
      <x:c r="C141" s="0" t="s">
        <x:v>598</x:v>
      </x:c>
      <x:c r="D141" s="39" t="n">
        <x:v>16.88</x:v>
      </x:c>
      <x:c r="E141" s="0" t="s">
        <x:v>1070</x:v>
      </x:c>
    </x:row>
    <x:row r="142" spans="1:5">
      <x:c r="A142" s="0" t="s">
        <x:v>509</x:v>
      </x:c>
      <x:c r="B142" s="0" t="s">
        <x:v>9</x:v>
      </x:c>
      <x:c r="C142" s="0" t="s">
        <x:v>510</x:v>
      </x:c>
      <x:c r="D142" s="39" t="n">
        <x:v>3.29</x:v>
      </x:c>
      <x:c r="E142" s="0" t="s">
        <x:v>510</x:v>
      </x:c>
    </x:row>
    <x:row r="143" spans="1:5">
      <x:c r="A143" s="0" t="s">
        <x:v>517</x:v>
      </x:c>
      <x:c r="B143" s="0" t="s">
        <x:v>9</x:v>
      </x:c>
      <x:c r="C143" s="0" t="s">
        <x:v>518</x:v>
      </x:c>
      <x:c r="D143" s="39" t="n">
        <x:v>0.39</x:v>
      </x:c>
      <x:c r="E143" s="0" t="s">
        <x:v>1071</x:v>
      </x:c>
    </x:row>
    <x:row r="144" spans="1:5">
      <x:c r="A144" s="0" t="s">
        <x:v>501</x:v>
      </x:c>
      <x:c r="B144" s="0" t="s">
        <x:v>9</x:v>
      </x:c>
      <x:c r="C144" s="0" t="s">
        <x:v>502</x:v>
      </x:c>
      <x:c r="D144" s="39" t="n">
        <x:v>4.68</x:v>
      </x:c>
      <x:c r="E144" s="0" t="s">
        <x:v>1072</x:v>
      </x:c>
    </x:row>
    <x:row r="145" spans="1:5">
      <x:c r="A145" s="0" t="s">
        <x:v>830</x:v>
      </x:c>
      <x:c r="B145" s="0" t="s">
        <x:v>9</x:v>
      </x:c>
      <x:c r="C145" s="0" t="s">
        <x:v>831</x:v>
      </x:c>
      <x:c r="D145" s="39" t="n">
        <x:v>4.26</x:v>
      </x:c>
      <x:c r="E145" s="0" t="s">
        <x:v>1073</x:v>
      </x:c>
    </x:row>
    <x:row r="146" spans="1:5">
      <x:c r="A146" s="0" t="s">
        <x:v>653</x:v>
      </x:c>
      <x:c r="B146" s="0" t="s">
        <x:v>38</x:v>
      </x:c>
      <x:c r="C146" s="0" t="s">
        <x:v>654</x:v>
      </x:c>
      <x:c r="D146" s="39" t="n">
        <x:v>12.13</x:v>
      </x:c>
      <x:c r="E146" s="0" t="s">
        <x:v>654</x:v>
      </x:c>
    </x:row>
    <x:row r="147" spans="1:5">
      <x:c r="A147" s="0" t="s">
        <x:v>834</x:v>
      </x:c>
      <x:c r="B147" s="0" t="s">
        <x:v>38</x:v>
      </x:c>
      <x:c r="C147" s="0" t="s">
        <x:v>835</x:v>
      </x:c>
      <x:c r="D147" s="39" t="n">
        <x:v>21.41</x:v>
      </x:c>
      <x:c r="E147" s="0" t="s">
        <x:v>1074</x:v>
      </x:c>
    </x:row>
    <x:row r="148" spans="1:5">
      <x:c r="A148" s="0" t="s">
        <x:v>309</x:v>
      </x:c>
      <x:c r="B148" s="0" t="s">
        <x:v>38</x:v>
      </x:c>
      <x:c r="C148" s="0" t="s">
        <x:v>310</x:v>
      </x:c>
      <x:c r="D148" s="39" t="n">
        <x:v>20.73</x:v>
      </x:c>
      <x:c r="E148" s="0" t="s">
        <x:v>1068</x:v>
      </x:c>
    </x:row>
    <x:row r="149" spans="1:5">
      <x:c r="A149" s="0" t="s">
        <x:v>917</x:v>
      </x:c>
      <x:c r="B149" s="0" t="s">
        <x:v>38</x:v>
      </x:c>
      <x:c r="C149" s="0" t="s">
        <x:v>918</x:v>
      </x:c>
      <x:c r="D149" s="39" t="n">
        <x:v>12.28</x:v>
      </x:c>
      <x:c r="E149" s="0" t="s">
        <x:v>1075</x:v>
      </x:c>
    </x:row>
    <x:row r="150" spans="1:5">
      <x:c r="A150" s="0" t="s">
        <x:v>334</x:v>
      </x:c>
      <x:c r="B150" s="0" t="s">
        <x:v>38</x:v>
      </x:c>
      <x:c r="C150" s="0" t="s">
        <x:v>308</x:v>
      </x:c>
      <x:c r="D150" s="39" t="n">
        <x:v>144.78</x:v>
      </x:c>
      <x:c r="E150" s="0" t="s">
        <x:v>1076</x:v>
      </x:c>
    </x:row>
    <x:row r="151" spans="1:5">
      <x:c r="A151" s="0" t="s">
        <x:v>611</x:v>
      </x:c>
      <x:c r="B151" s="0" t="s">
        <x:v>38</x:v>
      </x:c>
      <x:c r="C151" s="0" t="s">
        <x:v>612</x:v>
      </x:c>
      <x:c r="D151" s="39" t="n">
        <x:v>86.16</x:v>
      </x:c>
      <x:c r="E151" s="0" t="s">
        <x:v>1077</x:v>
      </x:c>
    </x:row>
    <x:row r="152" spans="1:5">
      <x:c r="A152" s="0" t="s">
        <x:v>511</x:v>
      </x:c>
      <x:c r="B152" s="0" t="s">
        <x:v>38</x:v>
      </x:c>
      <x:c r="C152" s="0" t="s">
        <x:v>512</x:v>
      </x:c>
      <x:c r="D152" s="39" t="n">
        <x:v>99.66</x:v>
      </x:c>
      <x:c r="E152" s="0" t="s">
        <x:v>1078</x:v>
      </x:c>
    </x:row>
    <x:row r="153" spans="1:5">
      <x:c r="A153" s="0" t="s">
        <x:v>595</x:v>
      </x:c>
      <x:c r="B153" s="0" t="s">
        <x:v>38</x:v>
      </x:c>
      <x:c r="C153" s="0" t="s">
        <x:v>596</x:v>
      </x:c>
      <x:c r="D153" s="39" t="n">
        <x:v>82.97</x:v>
      </x:c>
      <x:c r="E153" s="0" t="s">
        <x:v>1079</x:v>
      </x:c>
    </x:row>
    <x:row r="154" spans="1:5">
      <x:c r="A154" s="0" t="s">
        <x:v>332</x:v>
      </x:c>
      <x:c r="B154" s="0" t="s">
        <x:v>81</x:v>
      </x:c>
      <x:c r="C154" s="0" t="s">
        <x:v>333</x:v>
      </x:c>
      <x:c r="D154" s="39" t="n">
        <x:v>0.09</x:v>
      </x:c>
      <x:c r="E154" s="0" t="s">
        <x:v>333</x:v>
      </x:c>
    </x:row>
    <x:row r="155" spans="1:5">
      <x:c r="A155" s="0" t="s">
        <x:v>358</x:v>
      </x:c>
      <x:c r="B155" s="0" t="s">
        <x:v>38</x:v>
      </x:c>
      <x:c r="C155" s="0" t="s">
        <x:v>359</x:v>
      </x:c>
      <x:c r="D155" s="39" t="n">
        <x:v>579.31</x:v>
      </x:c>
      <x:c r="E155" s="0" t="s">
        <x:v>359</x:v>
      </x:c>
    </x:row>
    <x:row r="156" spans="1:5">
      <x:c r="A156" s="0" t="s">
        <x:v>649</x:v>
      </x:c>
      <x:c r="B156" s="0" t="s">
        <x:v>81</x:v>
      </x:c>
      <x:c r="C156" s="0" t="s">
        <x:v>650</x:v>
      </x:c>
      <x:c r="D156" s="39" t="n">
        <x:v>0.18</x:v>
      </x:c>
      <x:c r="E156" s="0" t="s">
        <x:v>1080</x:v>
      </x:c>
    </x:row>
    <x:row r="157" spans="1:5">
      <x:c r="A157" s="0" t="s">
        <x:v>655</x:v>
      </x:c>
      <x:c r="B157" s="0" t="s">
        <x:v>81</x:v>
      </x:c>
      <x:c r="C157" s="0" t="s">
        <x:v>656</x:v>
      </x:c>
      <x:c r="D157" s="39" t="n">
        <x:v>0.2</x:v>
      </x:c>
      <x:c r="E157" s="0" t="s">
        <x:v>1081</x:v>
      </x:c>
    </x:row>
    <x:row r="158" spans="1:5">
      <x:c r="A158" s="0" t="s">
        <x:v>583</x:v>
      </x:c>
      <x:c r="B158" s="0" t="s">
        <x:v>81</x:v>
      </x:c>
      <x:c r="C158" s="0" t="s">
        <x:v>584</x:v>
      </x:c>
      <x:c r="D158" s="39" t="n">
        <x:v>0.72</x:v>
      </x:c>
      <x:c r="E158" s="0" t="s">
        <x:v>1082</x:v>
      </x:c>
    </x:row>
    <x:row r="159" spans="1:5">
      <x:c r="A159" s="0" t="s">
        <x:v>644</x:v>
      </x:c>
      <x:c r="B159" s="0" t="s">
        <x:v>38</x:v>
      </x:c>
      <x:c r="C159" s="0" t="s">
        <x:v>645</x:v>
      </x:c>
      <x:c r="D159" s="39" t="n">
        <x:v>439.09</x:v>
      </x:c>
      <x:c r="E159" s="0" t="s">
        <x:v>645</x:v>
      </x:c>
    </x:row>
    <x:row r="160" spans="1:5">
      <x:c r="A160" s="0" t="s">
        <x:v>307</x:v>
      </x:c>
      <x:c r="B160" s="0" t="s">
        <x:v>38</x:v>
      </x:c>
      <x:c r="C160" s="0" t="s">
        <x:v>308</x:v>
      </x:c>
      <x:c r="D160" s="39" t="n">
        <x:v>144.78</x:v>
      </x:c>
      <x:c r="E160" s="0" t="s">
        <x:v>1083</x:v>
      </x:c>
    </x:row>
    <x:row r="161" spans="1:5">
      <x:c r="A161" s="0" t="s">
        <x:v>541</x:v>
      </x:c>
      <x:c r="B161" s="0" t="s">
        <x:v>9</x:v>
      </x:c>
      <x:c r="C161" s="0" t="s">
        <x:v>542</x:v>
      </x:c>
      <x:c r="D161" s="39" t="n">
        <x:v>63.75</x:v>
      </x:c>
      <x:c r="E161" s="0" t="s">
        <x:v>1084</x:v>
      </x:c>
    </x:row>
    <x:row r="162" spans="1:5">
      <x:c r="A162" s="0" t="s">
        <x:v>605</x:v>
      </x:c>
      <x:c r="B162" s="0" t="s">
        <x:v>9</x:v>
      </x:c>
      <x:c r="C162" s="0" t="s">
        <x:v>606</x:v>
      </x:c>
      <x:c r="D162" s="39" t="n">
        <x:v>68.16</x:v>
      </x:c>
      <x:c r="E162" s="0" t="s">
        <x:v>1085</x:v>
      </x:c>
    </x:row>
    <x:row r="163" spans="1:5">
      <x:c r="A163" s="0" t="s">
        <x:v>735</x:v>
      </x:c>
      <x:c r="B163" s="0" t="s">
        <x:v>9</x:v>
      </x:c>
      <x:c r="C163" s="0" t="s">
        <x:v>736</x:v>
      </x:c>
      <x:c r="D163" s="39" t="n">
        <x:v>74.2</x:v>
      </x:c>
      <x:c r="E163" s="0" t="s">
        <x:v>1086</x:v>
      </x:c>
    </x:row>
    <x:row r="164" spans="1:5">
      <x:c r="A164" s="0" t="s">
        <x:v>623</x:v>
      </x:c>
      <x:c r="B164" s="0" t="s">
        <x:v>9</x:v>
      </x:c>
      <x:c r="C164" s="0" t="s">
        <x:v>624</x:v>
      </x:c>
      <x:c r="D164" s="39" t="n">
        <x:v>63.67</x:v>
      </x:c>
      <x:c r="E164" s="0" t="s">
        <x:v>1087</x:v>
      </x:c>
    </x:row>
    <x:row r="165" spans="1:5">
      <x:c r="A165" s="0" t="s">
        <x:v>609</x:v>
      </x:c>
      <x:c r="B165" s="0" t="s">
        <x:v>9</x:v>
      </x:c>
      <x:c r="C165" s="0" t="s">
        <x:v>610</x:v>
      </x:c>
      <x:c r="D165" s="39" t="n">
        <x:v>67.97</x:v>
      </x:c>
      <x:c r="E165" s="0" t="s">
        <x:v>1088</x:v>
      </x:c>
    </x:row>
    <x:row r="166" spans="1:5">
      <x:c r="A166" s="0" t="s">
        <x:v>404</x:v>
      </x:c>
      <x:c r="B166" s="0" t="s">
        <x:v>9</x:v>
      </x:c>
      <x:c r="C166" s="0" t="s">
        <x:v>405</x:v>
      </x:c>
      <x:c r="D166" s="39" t="n">
        <x:v>66.51</x:v>
      </x:c>
      <x:c r="E166" s="0" t="s">
        <x:v>1089</x:v>
      </x:c>
    </x:row>
    <x:row r="167" spans="1:5">
      <x:c r="A167" s="0" t="s">
        <x:v>414</x:v>
      </x:c>
      <x:c r="B167" s="0" t="s">
        <x:v>9</x:v>
      </x:c>
      <x:c r="C167" s="0" t="s">
        <x:v>415</x:v>
      </x:c>
      <x:c r="D167" s="39" t="n">
        <x:v>66.51</x:v>
      </x:c>
      <x:c r="E167" s="0" t="s">
        <x:v>1090</x:v>
      </x:c>
    </x:row>
    <x:row r="168" spans="1:5">
      <x:c r="A168" s="0" t="s">
        <x:v>384</x:v>
      </x:c>
      <x:c r="B168" s="0" t="s">
        <x:v>9</x:v>
      </x:c>
      <x:c r="C168" s="0" t="s">
        <x:v>385</x:v>
      </x:c>
      <x:c r="D168" s="39" t="n">
        <x:v>72.78</x:v>
      </x:c>
      <x:c r="E168" s="0" t="s">
        <x:v>1091</x:v>
      </x:c>
    </x:row>
    <x:row r="169" spans="1:5">
      <x:c r="A169" s="0" t="s">
        <x:v>935</x:v>
      </x:c>
      <x:c r="B169" s="0" t="s">
        <x:v>9</x:v>
      </x:c>
      <x:c r="C169" s="0" t="s">
        <x:v>936</x:v>
      </x:c>
      <x:c r="D169" s="39" t="n">
        <x:v>73.29</x:v>
      </x:c>
      <x:c r="E169" s="0" t="s">
        <x:v>1092</x:v>
      </x:c>
    </x:row>
    <x:row r="170" spans="1:5">
      <x:c r="A170" s="0" t="s">
        <x:v>907</x:v>
      </x:c>
      <x:c r="B170" s="0" t="s">
        <x:v>9</x:v>
      </x:c>
      <x:c r="C170" s="0" t="s">
        <x:v>908</x:v>
      </x:c>
      <x:c r="D170" s="39" t="n">
        <x:v>108.05</x:v>
      </x:c>
      <x:c r="E170" s="0" t="s">
        <x:v>1093</x:v>
      </x:c>
    </x:row>
    <x:row r="171" spans="1:5">
      <x:c r="A171" s="0" t="s">
        <x:v>885</x:v>
      </x:c>
      <x:c r="B171" s="0" t="s">
        <x:v>9</x:v>
      </x:c>
      <x:c r="C171" s="0" t="s">
        <x:v>886</x:v>
      </x:c>
      <x:c r="D171" s="39" t="n">
        <x:v>96.27</x:v>
      </x:c>
      <x:c r="E171" s="0" t="s">
        <x:v>1094</x:v>
      </x:c>
    </x:row>
    <x:row r="172" spans="1:5">
      <x:c r="A172" s="0" t="s">
        <x:v>939</x:v>
      </x:c>
      <x:c r="B172" s="0" t="s">
        <x:v>9</x:v>
      </x:c>
      <x:c r="C172" s="0" t="s">
        <x:v>940</x:v>
      </x:c>
      <x:c r="D172" s="39" t="n">
        <x:v>85.67</x:v>
      </x:c>
      <x:c r="E172" s="0" t="s">
        <x:v>1095</x:v>
      </x:c>
    </x:row>
    <x:row r="173" spans="1:5">
      <x:c r="A173" s="0" t="s">
        <x:v>861</x:v>
      </x:c>
      <x:c r="B173" s="0" t="s">
        <x:v>9</x:v>
      </x:c>
      <x:c r="C173" s="0" t="s">
        <x:v>862</x:v>
      </x:c>
      <x:c r="D173" s="39" t="n">
        <x:v>83.1</x:v>
      </x:c>
      <x:c r="E173" s="0" t="s">
        <x:v>1096</x:v>
      </x:c>
    </x:row>
    <x:row r="174" spans="1:5">
      <x:c r="A174" s="0" t="s">
        <x:v>603</x:v>
      </x:c>
      <x:c r="B174" s="0" t="s">
        <x:v>9</x:v>
      </x:c>
      <x:c r="C174" s="0" t="s">
        <x:v>604</x:v>
      </x:c>
      <x:c r="D174" s="39" t="n">
        <x:v>84.08</x:v>
      </x:c>
      <x:c r="E174" s="0" t="s">
        <x:v>1097</x:v>
      </x:c>
    </x:row>
    <x:row r="175" spans="1:5">
      <x:c r="A175" s="0" t="s">
        <x:v>975</x:v>
      </x:c>
      <x:c r="B175" s="0" t="s">
        <x:v>81</x:v>
      </x:c>
      <x:c r="C175" s="0" t="s">
        <x:v>976</x:v>
      </x:c>
      <x:c r="D175" s="39" t="n">
        <x:v>1.14</x:v>
      </x:c>
      <x:c r="E175" s="0" t="s">
        <x:v>1098</x:v>
      </x:c>
    </x:row>
    <x:row r="176" spans="1:5">
      <x:c r="A176" s="0" t="s">
        <x:v>949</x:v>
      </x:c>
      <x:c r="B176" s="0" t="s">
        <x:v>81</x:v>
      </x:c>
      <x:c r="C176" s="0" t="s">
        <x:v>950</x:v>
      </x:c>
      <x:c r="D176" s="39" t="n">
        <x:v>22.41</x:v>
      </x:c>
      <x:c r="E176" s="0" t="s">
        <x:v>1099</x:v>
      </x:c>
    </x:row>
    <x:row r="177" spans="1:5">
      <x:c r="A177" s="0" t="s">
        <x:v>663</x:v>
      </x:c>
      <x:c r="B177" s="0" t="s">
        <x:v>81</x:v>
      </x:c>
      <x:c r="C177" s="0" t="s">
        <x:v>664</x:v>
      </x:c>
      <x:c r="D177" s="39" t="n">
        <x:v>1.87</x:v>
      </x:c>
      <x:c r="E177" s="0" t="s">
        <x:v>1100</x:v>
      </x:c>
    </x:row>
    <x:row r="178" spans="1:5">
      <x:c r="A178" s="0" t="s">
        <x:v>549</x:v>
      </x:c>
      <x:c r="B178" s="0" t="s">
        <x:v>81</x:v>
      </x:c>
      <x:c r="C178" s="0" t="s">
        <x:v>550</x:v>
      </x:c>
      <x:c r="D178" s="39" t="n">
        <x:v>1.21</x:v>
      </x:c>
      <x:c r="E178" s="0" t="s">
        <x:v>1101</x:v>
      </x:c>
    </x:row>
    <x:row r="179" spans="1:5">
      <x:c r="A179" s="0" t="s">
        <x:v>629</x:v>
      </x:c>
      <x:c r="B179" s="0" t="s">
        <x:v>81</x:v>
      </x:c>
      <x:c r="C179" s="0" t="s">
        <x:v>630</x:v>
      </x:c>
      <x:c r="D179" s="39" t="n">
        <x:v>1.32</x:v>
      </x:c>
      <x:c r="E179" s="0" t="s">
        <x:v>630</x:v>
      </x:c>
    </x:row>
    <x:row r="180" spans="1:5">
      <x:c r="A180" s="0" t="s">
        <x:v>973</x:v>
      </x:c>
      <x:c r="B180" s="0" t="s">
        <x:v>12</x:v>
      </x:c>
      <x:c r="C180" s="0" t="s">
        <x:v>974</x:v>
      </x:c>
      <x:c r="D180" s="39" t="n">
        <x:v>2.58</x:v>
      </x:c>
      <x:c r="E180" s="0" t="s">
        <x:v>1102</x:v>
      </x:c>
    </x:row>
    <x:row r="181" spans="1:5">
      <x:c r="A181" s="0" t="s">
        <x:v>880</x:v>
      </x:c>
      <x:c r="B181" s="0" t="s">
        <x:v>81</x:v>
      </x:c>
      <x:c r="C181" s="0" t="s">
        <x:v>630</x:v>
      </x:c>
      <x:c r="D181" s="39" t="n">
        <x:v>1.72</x:v>
      </x:c>
      <x:c r="E181" s="0" t="s">
        <x:v>630</x:v>
      </x:c>
    </x:row>
    <x:row r="182" spans="1:5">
      <x:c r="A182" s="0" t="s">
        <x:v>325</x:v>
      </x:c>
      <x:c r="B182" s="0" t="s">
        <x:v>81</x:v>
      </x:c>
      <x:c r="C182" s="0" t="s">
        <x:v>326</x:v>
      </x:c>
      <x:c r="D182" s="39" t="n">
        <x:v>2.02</x:v>
      </x:c>
      <x:c r="E182" s="0" t="s">
        <x:v>1103</x:v>
      </x:c>
    </x:row>
    <x:row r="183" spans="1:5">
      <x:c r="A183" s="0" t="s">
        <x:v>802</x:v>
      </x:c>
      <x:c r="B183" s="0" t="s">
        <x:v>66</x:v>
      </x:c>
      <x:c r="C183" s="0" t="s">
        <x:v>803</x:v>
      </x:c>
      <x:c r="D183" s="39" t="n">
        <x:v>8.53</x:v>
      </x:c>
      <x:c r="E183" s="0" t="s">
        <x:v>1104</x:v>
      </x:c>
    </x:row>
    <x:row r="184" spans="1:5">
      <x:c r="A184" s="0" t="s">
        <x:v>551</x:v>
      </x:c>
      <x:c r="B184" s="0" t="s">
        <x:v>81</x:v>
      </x:c>
      <x:c r="C184" s="0" t="s">
        <x:v>552</x:v>
      </x:c>
      <x:c r="D184" s="39" t="n">
        <x:v>0.7</x:v>
      </x:c>
      <x:c r="E184" s="0" t="s">
        <x:v>1105</x:v>
      </x:c>
    </x:row>
    <x:row r="185" spans="1:5">
      <x:c r="A185" s="0" t="s">
        <x:v>947</x:v>
      </x:c>
      <x:c r="B185" s="0" t="s">
        <x:v>81</x:v>
      </x:c>
      <x:c r="C185" s="0" t="s">
        <x:v>948</x:v>
      </x:c>
      <x:c r="D185" s="39" t="n">
        <x:v>1.02</x:v>
      </x:c>
      <x:c r="E185" s="0" t="s">
        <x:v>1106</x:v>
      </x:c>
    </x:row>
    <x:row r="186" spans="1:5">
      <x:c r="A186" s="0" t="s">
        <x:v>323</x:v>
      </x:c>
      <x:c r="B186" s="0" t="s">
        <x:v>81</x:v>
      </x:c>
      <x:c r="C186" s="0" t="s">
        <x:v>324</x:v>
      </x:c>
      <x:c r="D186" s="39" t="n">
        <x:v>1.03</x:v>
      </x:c>
      <x:c r="E186" s="0" t="s">
        <x:v>1107</x:v>
      </x:c>
    </x:row>
    <x:row r="187" spans="1:5">
      <x:c r="A187" s="0" t="s">
        <x:v>565</x:v>
      </x:c>
      <x:c r="B187" s="0" t="s">
        <x:v>53</x:v>
      </x:c>
      <x:c r="C187" s="0" t="s">
        <x:v>566</x:v>
      </x:c>
      <x:c r="D187" s="39" t="n">
        <x:v>0.44</x:v>
      </x:c>
      <x:c r="E187" s="0" t="s">
        <x:v>1108</x:v>
      </x:c>
    </x:row>
    <x:row r="188" spans="1:5">
      <x:c r="A188" s="0" t="s">
        <x:v>877</x:v>
      </x:c>
      <x:c r="B188" s="0" t="s">
        <x:v>53</x:v>
      </x:c>
      <x:c r="C188" s="0" t="s">
        <x:v>566</x:v>
      </x:c>
      <x:c r="D188" s="39" t="n">
        <x:v>0.44</x:v>
      </x:c>
      <x:c r="E188" s="0" t="s">
        <x:v>1108</x:v>
      </x:c>
    </x:row>
    <x:row r="189" spans="1:5">
      <x:c r="A189" s="0" t="s">
        <x:v>875</x:v>
      </x:c>
      <x:c r="B189" s="0" t="s">
        <x:v>9</x:v>
      </x:c>
      <x:c r="C189" s="0" t="s">
        <x:v>876</x:v>
      </x:c>
      <x:c r="D189" s="39" t="n">
        <x:v>388.96</x:v>
      </x:c>
      <x:c r="E189" s="0" t="s">
        <x:v>1109</x:v>
      </x:c>
    </x:row>
    <x:row r="190" spans="1:5">
      <x:c r="A190" s="0" t="s">
        <x:v>562</x:v>
      </x:c>
      <x:c r="B190" s="0" t="s">
        <x:v>563</x:v>
      </x:c>
      <x:c r="C190" s="0" t="s">
        <x:v>564</x:v>
      </x:c>
      <x:c r="D190" s="39" t="n">
        <x:v>20.68</x:v>
      </x:c>
      <x:c r="E190" s="0" t="s">
        <x:v>1110</x:v>
      </x:c>
    </x:row>
    <x:row r="191" spans="1:5">
      <x:c r="A191" s="0" t="s">
        <x:v>558</x:v>
      </x:c>
      <x:c r="B191" s="0" t="s">
        <x:v>12</x:v>
      </x:c>
      <x:c r="C191" s="0" t="s">
        <x:v>559</x:v>
      </x:c>
      <x:c r="D191" s="39" t="n">
        <x:v>1.3</x:v>
      </x:c>
      <x:c r="E191" s="0" t="s">
        <x:v>1111</x:v>
      </x:c>
    </x:row>
    <x:row r="192" spans="1:5">
      <x:c r="A192" s="0" t="s">
        <x:v>891</x:v>
      </x:c>
      <x:c r="B192" s="0" t="s">
        <x:v>12</x:v>
      </x:c>
      <x:c r="C192" s="0" t="s">
        <x:v>892</x:v>
      </x:c>
      <x:c r="D192" s="39" t="n">
        <x:v>1.31</x:v>
      </x:c>
      <x:c r="E192" s="0" t="s">
        <x:v>1112</x:v>
      </x:c>
    </x:row>
    <x:row r="193" spans="1:5">
      <x:c r="A193" s="0" t="s">
        <x:v>871</x:v>
      </x:c>
      <x:c r="B193" s="0" t="s">
        <x:v>12</x:v>
      </x:c>
      <x:c r="C193" s="0" t="s">
        <x:v>872</x:v>
      </x:c>
      <x:c r="D193" s="39" t="n">
        <x:v>1.45</x:v>
      </x:c>
      <x:c r="E193" s="0" t="s">
        <x:v>1113</x:v>
      </x:c>
    </x:row>
    <x:row r="194" spans="1:5">
      <x:c r="A194" s="0" t="s">
        <x:v>574</x:v>
      </x:c>
      <x:c r="B194" s="0" t="s">
        <x:v>12</x:v>
      </x:c>
      <x:c r="C194" s="0" t="s">
        <x:v>575</x:v>
      </x:c>
      <x:c r="D194" s="39" t="n">
        <x:v>29.33</x:v>
      </x:c>
      <x:c r="E194" s="0" t="s">
        <x:v>1114</x:v>
      </x:c>
    </x:row>
    <x:row r="195" spans="1:5">
      <x:c r="A195" s="0" t="s">
        <x:v>873</x:v>
      </x:c>
      <x:c r="B195" s="0" t="s">
        <x:v>53</x:v>
      </x:c>
      <x:c r="C195" s="0" t="s">
        <x:v>874</x:v>
      </x:c>
      <x:c r="D195" s="39" t="n">
        <x:v>5.82</x:v>
      </x:c>
      <x:c r="E195" s="0" t="s">
        <x:v>1115</x:v>
      </x:c>
    </x:row>
    <x:row r="196" spans="1:5">
      <x:c r="A196" s="0" t="s">
        <x:v>579</x:v>
      </x:c>
      <x:c r="B196" s="0" t="s">
        <x:v>9</x:v>
      </x:c>
      <x:c r="C196" s="0" t="s">
        <x:v>580</x:v>
      </x:c>
      <x:c r="D196" s="39" t="n">
        <x:v>7.38</x:v>
      </x:c>
      <x:c r="E196" s="0" t="s">
        <x:v>580</x:v>
      </x:c>
    </x:row>
    <x:row r="197" spans="1:5">
      <x:c r="A197" s="0" t="s">
        <x:v>567</x:v>
      </x:c>
      <x:c r="B197" s="0" t="s">
        <x:v>568</x:v>
      </x:c>
      <x:c r="C197" s="0" t="s">
        <x:v>569</x:v>
      </x:c>
      <x:c r="D197" s="39" t="n">
        <x:v>2.69</x:v>
      </x:c>
      <x:c r="E197" s="0" t="s">
        <x:v>569</x:v>
      </x:c>
    </x:row>
    <x:row r="198" spans="1:5">
      <x:c r="A198" s="0" t="s">
        <x:v>560</x:v>
      </x:c>
      <x:c r="B198" s="0" t="s">
        <x:v>66</x:v>
      </x:c>
      <x:c r="C198" s="0" t="s">
        <x:v>561</x:v>
      </x:c>
      <x:c r="D198" s="39" t="n">
        <x:v>1.69</x:v>
      </x:c>
      <x:c r="E198" s="0" t="s">
        <x:v>561</x:v>
      </x:c>
    </x:row>
    <x:row r="199" spans="1:5">
      <x:c r="A199" s="0" t="s">
        <x:v>881</x:v>
      </x:c>
      <x:c r="B199" s="0" t="s">
        <x:v>568</x:v>
      </x:c>
      <x:c r="C199" s="0" t="s">
        <x:v>569</x:v>
      </x:c>
      <x:c r="D199" s="39" t="n">
        <x:v>2.69</x:v>
      </x:c>
      <x:c r="E199" s="0" t="s">
        <x:v>569</x:v>
      </x:c>
    </x:row>
    <x:row r="200" spans="1:5">
      <x:c r="A200" s="0" t="s">
        <x:v>893</x:v>
      </x:c>
      <x:c r="B200" s="0" t="s">
        <x:v>66</x:v>
      </x:c>
      <x:c r="C200" s="0" t="s">
        <x:v>894</x:v>
      </x:c>
      <x:c r="D200" s="39" t="n">
        <x:v>0.39</x:v>
      </x:c>
      <x:c r="E200" s="0" t="s">
        <x:v>1116</x:v>
      </x:c>
    </x:row>
    <x:row r="201" spans="1:5">
      <x:c r="A201" s="0" t="s">
        <x:v>878</x:v>
      </x:c>
      <x:c r="B201" s="0" t="s">
        <x:v>66</x:v>
      </x:c>
      <x:c r="C201" s="0" t="s">
        <x:v>879</x:v>
      </x:c>
      <x:c r="D201" s="39" t="n">
        <x:v>0.59</x:v>
      </x:c>
      <x:c r="E201" s="0" t="s">
        <x:v>1117</x:v>
      </x:c>
    </x:row>
    <x:row r="202" spans="1:5">
      <x:c r="A202" s="0" t="s">
        <x:v>379</x:v>
      </x:c>
      <x:c r="B202" s="0" t="s">
        <x:v>66</x:v>
      </x:c>
      <x:c r="C202" s="0" t="s">
        <x:v>380</x:v>
      </x:c>
      <x:c r="D202" s="39" t="n">
        <x:v>1.32</x:v>
      </x:c>
      <x:c r="E202" s="0" t="s">
        <x:v>1118</x:v>
      </x:c>
    </x:row>
    <x:row r="203" spans="1:5">
      <x:c r="A203" s="0" t="s">
        <x:v>416</x:v>
      </x:c>
      <x:c r="B203" s="0" t="s">
        <x:v>66</x:v>
      </x:c>
      <x:c r="C203" s="0" t="s">
        <x:v>417</x:v>
      </x:c>
      <x:c r="D203" s="39" t="n">
        <x:v>0.25</x:v>
      </x:c>
      <x:c r="E203" s="0" t="s">
        <x:v>1119</x:v>
      </x:c>
    </x:row>
    <x:row r="204" spans="1:5">
      <x:c r="A204" s="0" t="s">
        <x:v>1005</x:v>
      </x:c>
      <x:c r="B204" s="0" t="s">
        <x:v>66</x:v>
      </x:c>
      <x:c r="C204" s="0" t="s">
        <x:v>1006</x:v>
      </x:c>
      <x:c r="D204" s="39" t="n">
        <x:v>1</x:v>
      </x:c>
      <x:c r="E204" s="0" t="s">
        <x:v>1120</x:v>
      </x:c>
    </x:row>
    <x:row r="205" spans="1:5">
      <x:c r="A205" s="0" t="s">
        <x:v>794</x:v>
      </x:c>
      <x:c r="B205" s="0" t="s">
        <x:v>38</x:v>
      </x:c>
      <x:c r="C205" s="0" t="s">
        <x:v>189</x:v>
      </x:c>
      <x:c r="D205" s="39" t="n">
        <x:v>18</x:v>
      </x:c>
      <x:c r="E205" s="0" t="s">
        <x:v>793</x:v>
      </x:c>
    </x:row>
    <x:row r="206" spans="1:5">
      <x:c r="A206" s="0" t="s">
        <x:v>789</x:v>
      </x:c>
      <x:c r="B206" s="0" t="s">
        <x:v>9</x:v>
      </x:c>
      <x:c r="C206" s="0" t="s">
        <x:v>790</x:v>
      </x:c>
      <x:c r="D206" s="39" t="n">
        <x:v>0.4</x:v>
      </x:c>
      <x:c r="E206" s="0" t="s">
        <x:v>790</x:v>
      </x:c>
    </x:row>
    <x:row r="207" spans="1:5">
      <x:c r="A207" s="0" t="s">
        <x:v>856</x:v>
      </x:c>
      <x:c r="B207" s="0" t="s">
        <x:v>38</x:v>
      </x:c>
      <x:c r="C207" s="0" t="s">
        <x:v>857</x:v>
      </x:c>
      <x:c r="D207" s="39" t="n">
        <x:v>65.3</x:v>
      </x:c>
      <x:c r="E207" s="0" t="s">
        <x:v>1121</x:v>
      </x:c>
    </x:row>
    <x:row r="208" spans="1:5">
      <x:c r="A208" s="0" t="s">
        <x:v>847</x:v>
      </x:c>
      <x:c r="B208" s="0" t="s">
        <x:v>38</x:v>
      </x:c>
      <x:c r="C208" s="0" t="s">
        <x:v>264</x:v>
      </x:c>
      <x:c r="D208" s="39" t="n">
        <x:v>60</x:v>
      </x:c>
      <x:c r="E208" s="0" t="s">
        <x:v>1122</x:v>
      </x:c>
    </x:row>
    <x:row r="209" spans="1:5">
      <x:c r="A209" s="0" t="s">
        <x:v>853</x:v>
      </x:c>
      <x:c r="B209" s="0" t="s">
        <x:v>38</x:v>
      </x:c>
      <x:c r="C209" s="0" t="s">
        <x:v>266</x:v>
      </x:c>
      <x:c r="D209" s="39" t="n">
        <x:v>11</x:v>
      </x:c>
      <x:c r="E209" s="0" t="s">
        <x:v>1121</x:v>
      </x:c>
    </x:row>
    <x:row r="210" spans="1:5">
      <x:c r="A210" s="0" t="s">
        <x:v>850</x:v>
      </x:c>
      <x:c r="B210" s="0" t="s">
        <x:v>38</x:v>
      </x:c>
      <x:c r="C210" s="0" t="s">
        <x:v>268</x:v>
      </x:c>
      <x:c r="D210" s="39" t="n">
        <x:v>23</x:v>
      </x:c>
      <x:c r="E210" s="0" t="s">
        <x:v>1121</x:v>
      </x:c>
    </x:row>
    <x:row r="211" spans="1:5">
      <x:c r="A211" s="0" t="s">
        <x:v>957</x:v>
      </x:c>
      <x:c r="B211" s="0" t="s">
        <x:v>53</x:v>
      </x:c>
      <x:c r="C211" s="0" t="s">
        <x:v>958</x:v>
      </x:c>
      <x:c r="D211" s="39" t="n">
        <x:v>237.47</x:v>
      </x:c>
      <x:c r="E211" s="0" t="s">
        <x:v>1123</x:v>
      </x:c>
    </x:row>
    <x:row r="212" spans="1:5">
      <x:c r="A212" s="0" t="s">
        <x:v>969</x:v>
      </x:c>
      <x:c r="B212" s="0" t="s">
        <x:v>66</x:v>
      </x:c>
      <x:c r="C212" s="0" t="s">
        <x:v>970</x:v>
      </x:c>
      <x:c r="D212" s="39" t="n">
        <x:v>17.56</x:v>
      </x:c>
      <x:c r="E212" s="0" t="s">
        <x:v>1124</x:v>
      </x:c>
    </x:row>
    <x:row r="213" spans="1:5">
      <x:c r="A213" s="0" t="s">
        <x:v>971</x:v>
      </x:c>
      <x:c r="B213" s="0" t="s">
        <x:v>66</x:v>
      </x:c>
      <x:c r="C213" s="0" t="s">
        <x:v>972</x:v>
      </x:c>
      <x:c r="D213" s="39" t="n">
        <x:v>66.32</x:v>
      </x:c>
      <x:c r="E213" s="0" t="s">
        <x:v>1125</x:v>
      </x:c>
    </x:row>
    <x:row r="214" spans="1:5">
      <x:c r="A214" s="0" t="s">
        <x:v>989</x:v>
      </x:c>
      <x:c r="B214" s="0" t="s">
        <x:v>12</x:v>
      </x:c>
      <x:c r="C214" s="0" t="s">
        <x:v>990</x:v>
      </x:c>
      <x:c r="D214" s="39" t="n">
        <x:v>1.41</x:v>
      </x:c>
      <x:c r="E214" s="0" t="s">
        <x:v>1126</x:v>
      </x:c>
    </x:row>
    <x:row r="215" spans="1:5">
      <x:c r="A215" s="0" t="s">
        <x:v>1007</x:v>
      </x:c>
      <x:c r="B215" s="0" t="s">
        <x:v>53</x:v>
      </x:c>
      <x:c r="C215" s="0" t="s">
        <x:v>1008</x:v>
      </x:c>
      <x:c r="D215" s="39" t="n">
        <x:v>0.6</x:v>
      </x:c>
      <x:c r="E215" s="0" t="s">
        <x:v>1127</x:v>
      </x:c>
    </x:row>
    <x:row r="216" spans="1:5">
      <x:c r="A216" s="0" t="s">
        <x:v>981</x:v>
      </x:c>
      <x:c r="B216" s="0" t="s">
        <x:v>81</x:v>
      </x:c>
      <x:c r="C216" s="0" t="s">
        <x:v>982</x:v>
      </x:c>
      <x:c r="D216" s="39" t="n">
        <x:v>6.31</x:v>
      </x:c>
      <x:c r="E216" s="0" t="s">
        <x:v>1128</x:v>
      </x:c>
    </x:row>
    <x:row r="217" spans="1:5">
      <x:c r="A217" s="0" t="s">
        <x:v>675</x:v>
      </x:c>
      <x:c r="B217" s="0" t="s">
        <x:v>81</x:v>
      </x:c>
      <x:c r="C217" s="0" t="s">
        <x:v>676</x:v>
      </x:c>
      <x:c r="D217" s="39" t="n">
        <x:v>2.07</x:v>
      </x:c>
      <x:c r="E217" s="0" t="s">
        <x:v>676</x:v>
      </x:c>
    </x:row>
    <x:row r="218" spans="1:5">
      <x:c r="A218" s="0" t="s">
        <x:v>687</x:v>
      </x:c>
      <x:c r="B218" s="0" t="s">
        <x:v>81</x:v>
      </x:c>
      <x:c r="C218" s="0" t="s">
        <x:v>688</x:v>
      </x:c>
      <x:c r="D218" s="39" t="n">
        <x:v>3.11</x:v>
      </x:c>
      <x:c r="E218" s="0" t="s">
        <x:v>1129</x:v>
      </x:c>
    </x:row>
    <x:row r="219" spans="1:5">
      <x:c r="A219" s="0" t="s">
        <x:v>673</x:v>
      </x:c>
      <x:c r="B219" s="0" t="s">
        <x:v>81</x:v>
      </x:c>
      <x:c r="C219" s="0" t="s">
        <x:v>674</x:v>
      </x:c>
      <x:c r="D219" s="39" t="n">
        <x:v>0.88</x:v>
      </x:c>
      <x:c r="E219" s="0" t="s">
        <x:v>674</x:v>
      </x:c>
    </x:row>
    <x:row r="220" spans="1:5">
      <x:c r="A220" s="0" t="s">
        <x:v>601</x:v>
      </x:c>
      <x:c r="B220" s="0" t="s">
        <x:v>53</x:v>
      </x:c>
      <x:c r="C220" s="0" t="s">
        <x:v>602</x:v>
      </x:c>
      <x:c r="D220" s="39" t="n">
        <x:v>5.03</x:v>
      </x:c>
      <x:c r="E220" s="0" t="s">
        <x:v>1130</x:v>
      </x:c>
    </x:row>
    <x:row r="221" spans="1:5">
      <x:c r="A221" s="0" t="s">
        <x:v>613</x:v>
      </x:c>
      <x:c r="B221" s="0" t="s">
        <x:v>53</x:v>
      </x:c>
      <x:c r="C221" s="0" t="s">
        <x:v>614</x:v>
      </x:c>
      <x:c r="D221" s="39" t="n">
        <x:v>3.1</x:v>
      </x:c>
      <x:c r="E221" s="0" t="s">
        <x:v>1131</x:v>
      </x:c>
    </x:row>
    <x:row r="222" spans="1:5">
      <x:c r="A222" s="0" t="s">
        <x:v>617</x:v>
      </x:c>
      <x:c r="B222" s="0" t="s">
        <x:v>53</x:v>
      </x:c>
      <x:c r="C222" s="0" t="s">
        <x:v>618</x:v>
      </x:c>
      <x:c r="D222" s="39" t="n">
        <x:v>31.13</x:v>
      </x:c>
      <x:c r="E222" s="0" t="s">
        <x:v>618</x:v>
      </x:c>
    </x:row>
    <x:row r="223" spans="1:5">
      <x:c r="A223" s="0" t="s">
        <x:v>621</x:v>
      </x:c>
      <x:c r="B223" s="0" t="s">
        <x:v>12</x:v>
      </x:c>
      <x:c r="C223" s="0" t="s">
        <x:v>622</x:v>
      </x:c>
      <x:c r="D223" s="39" t="n">
        <x:v>6.2</x:v>
      </x:c>
      <x:c r="E223" s="0" t="s">
        <x:v>1132</x:v>
      </x:c>
    </x:row>
    <x:row r="224" spans="1:5">
      <x:c r="A224" s="0" t="s">
        <x:v>633</x:v>
      </x:c>
      <x:c r="B224" s="0" t="s">
        <x:v>38</x:v>
      </x:c>
      <x:c r="C224" s="0" t="s">
        <x:v>634</x:v>
      </x:c>
      <x:c r="D224" s="39" t="n">
        <x:v>21.04</x:v>
      </x:c>
      <x:c r="E224" s="0" t="s">
        <x:v>1133</x:v>
      </x:c>
    </x:row>
    <x:row r="225" spans="1:5">
      <x:c r="A225" s="0" t="s">
        <x:v>637</x:v>
      </x:c>
      <x:c r="B225" s="0" t="s">
        <x:v>38</x:v>
      </x:c>
      <x:c r="C225" s="0" t="s">
        <x:v>638</x:v>
      </x:c>
      <x:c r="D225" s="39" t="n">
        <x:v>20.99</x:v>
      </x:c>
      <x:c r="E225" s="0" t="s">
        <x:v>1134</x:v>
      </x:c>
    </x:row>
    <x:row r="226" spans="1:5">
      <x:c r="A226" s="0" t="s">
        <x:v>372</x:v>
      </x:c>
      <x:c r="B226" s="0" t="s">
        <x:v>38</x:v>
      </x:c>
      <x:c r="C226" s="0" t="s">
        <x:v>373</x:v>
      </x:c>
      <x:c r="D226" s="39" t="n">
        <x:v>84.71</x:v>
      </x:c>
      <x:c r="E226" s="0" t="s">
        <x:v>1135</x:v>
      </x:c>
    </x:row>
    <x:row r="227" spans="1:5">
      <x:c r="A227" s="0" t="s">
        <x:v>353</x:v>
      </x:c>
      <x:c r="B227" s="0" t="s">
        <x:v>38</x:v>
      </x:c>
      <x:c r="C227" s="0" t="s">
        <x:v>354</x:v>
      </x:c>
      <x:c r="D227" s="39" t="n">
        <x:v>27.16</x:v>
      </x:c>
      <x:c r="E227" s="0" t="s">
        <x:v>1136</x:v>
      </x:c>
    </x:row>
    <x:row r="228" spans="1:5">
      <x:c r="A228" s="0" t="s">
        <x:v>641</x:v>
      </x:c>
      <x:c r="B228" s="0" t="s">
        <x:v>38</x:v>
      </x:c>
      <x:c r="C228" s="0" t="s">
        <x:v>642</x:v>
      </x:c>
      <x:c r="D228" s="39" t="n">
        <x:v>23.12</x:v>
      </x:c>
      <x:c r="E228" s="0" t="s">
        <x:v>1137</x:v>
      </x:c>
    </x:row>
    <x:row r="229" spans="1:5">
      <x:c r="A229" s="0" t="s">
        <x:v>777</x:v>
      </x:c>
      <x:c r="B229" s="0" t="s">
        <x:v>66</x:v>
      </x:c>
      <x:c r="C229" s="0" t="s">
        <x:v>778</x:v>
      </x:c>
      <x:c r="D229" s="39" t="n">
        <x:v>4.08</x:v>
      </x:c>
      <x:c r="E229" s="0" t="s">
        <x:v>1138</x:v>
      </x:c>
    </x:row>
    <x:row r="230" spans="1:5">
      <x:c r="A230" s="0" t="s">
        <x:v>781</x:v>
      </x:c>
      <x:c r="B230" s="0" t="s">
        <x:v>66</x:v>
      </x:c>
      <x:c r="C230" s="0" t="s">
        <x:v>782</x:v>
      </x:c>
      <x:c r="D230" s="39" t="n">
        <x:v>22.04</x:v>
      </x:c>
      <x:c r="E230" s="0" t="s">
        <x:v>1139</x:v>
      </x:c>
    </x:row>
    <x:row r="231" spans="1:5">
      <x:c r="A231" s="0" t="s">
        <x:v>763</x:v>
      </x:c>
      <x:c r="B231" s="0" t="s">
        <x:v>66</x:v>
      </x:c>
      <x:c r="C231" s="0" t="s">
        <x:v>764</x:v>
      </x:c>
      <x:c r="D231" s="39" t="n">
        <x:v>42.36</x:v>
      </x:c>
      <x:c r="E231" s="0" t="s">
        <x:v>1140</x:v>
      </x:c>
    </x:row>
    <x:row r="232" spans="1:5">
      <x:c r="A232" s="0" t="s">
        <x:v>767</x:v>
      </x:c>
      <x:c r="B232" s="0" t="s">
        <x:v>66</x:v>
      </x:c>
      <x:c r="C232" s="0" t="s">
        <x:v>768</x:v>
      </x:c>
      <x:c r="D232" s="39" t="n">
        <x:v>76.9</x:v>
      </x:c>
      <x:c r="E232" s="0" t="s">
        <x:v>1141</x:v>
      </x:c>
    </x:row>
    <x:row r="233" spans="1:5">
      <x:c r="A233" s="0" t="s">
        <x:v>773</x:v>
      </x:c>
      <x:c r="B233" s="0" t="s">
        <x:v>53</x:v>
      </x:c>
      <x:c r="C233" s="0" t="s">
        <x:v>774</x:v>
      </x:c>
      <x:c r="D233" s="39" t="n">
        <x:v>5.69</x:v>
      </x:c>
      <x:c r="E233" s="0" t="s">
        <x:v>1142</x:v>
      </x:c>
    </x:row>
    <x:row r="234" spans="1:5">
      <x:c r="A234" s="0" t="s">
        <x:v>691</x:v>
      </x:c>
      <x:c r="B234" s="0" t="s">
        <x:v>66</x:v>
      </x:c>
      <x:c r="C234" s="0" t="s">
        <x:v>692</x:v>
      </x:c>
      <x:c r="D234" s="39" t="n">
        <x:v>46.97</x:v>
      </x:c>
      <x:c r="E234" s="0" t="s">
        <x:v>1143</x:v>
      </x:c>
    </x:row>
    <x:row r="235" spans="1:5">
      <x:c r="A235" s="0" t="s">
        <x:v>695</x:v>
      </x:c>
      <x:c r="B235" s="0" t="s">
        <x:v>66</x:v>
      </x:c>
      <x:c r="C235" s="0" t="s">
        <x:v>696</x:v>
      </x:c>
      <x:c r="D235" s="39" t="n">
        <x:v>52.87</x:v>
      </x:c>
      <x:c r="E235" s="0" t="s">
        <x:v>1144</x:v>
      </x:c>
    </x:row>
    <x:row r="236" spans="1:5">
      <x:c r="A236" s="0" t="s">
        <x:v>699</x:v>
      </x:c>
      <x:c r="B236" s="0" t="s">
        <x:v>66</x:v>
      </x:c>
      <x:c r="C236" s="0" t="s">
        <x:v>700</x:v>
      </x:c>
      <x:c r="D236" s="39" t="n">
        <x:v>50.75</x:v>
      </x:c>
      <x:c r="E236" s="0" t="s">
        <x:v>1145</x:v>
      </x:c>
    </x:row>
    <x:row r="237" spans="1:5">
      <x:c r="A237" s="0" t="s">
        <x:v>759</x:v>
      </x:c>
      <x:c r="B237" s="0" t="s">
        <x:v>53</x:v>
      </x:c>
      <x:c r="C237" s="0" t="s">
        <x:v>760</x:v>
      </x:c>
      <x:c r="D237" s="39" t="n">
        <x:v>2.52</x:v>
      </x:c>
      <x:c r="E237" s="0" t="s">
        <x:v>1146</x:v>
      </x:c>
    </x:row>
    <x:row r="238" spans="1:5">
      <x:c r="A238" s="0" t="s">
        <x:v>705</x:v>
      </x:c>
      <x:c r="B238" s="0" t="s">
        <x:v>12</x:v>
      </x:c>
      <x:c r="C238" s="0" t="s">
        <x:v>706</x:v>
      </x:c>
      <x:c r="D238" s="39" t="n">
        <x:v>174.08</x:v>
      </x:c>
      <x:c r="E238" s="0" t="s">
        <x:v>1147</x:v>
      </x:c>
    </x:row>
    <x:row r="239" spans="1:5">
      <x:c r="A239" s="0" t="s">
        <x:v>715</x:v>
      </x:c>
      <x:c r="B239" s="0" t="s">
        <x:v>53</x:v>
      </x:c>
      <x:c r="C239" s="0" t="s">
        <x:v>716</x:v>
      </x:c>
      <x:c r="D239" s="39" t="n">
        <x:v>9.48</x:v>
      </x:c>
      <x:c r="E239" s="0" t="s">
        <x:v>1148</x:v>
      </x:c>
    </x:row>
    <x:row r="240" spans="1:5">
      <x:c r="A240" s="0" t="s">
        <x:v>703</x:v>
      </x:c>
      <x:c r="B240" s="0" t="s">
        <x:v>66</x:v>
      </x:c>
      <x:c r="C240" s="0" t="s">
        <x:v>704</x:v>
      </x:c>
      <x:c r="D240" s="39" t="n">
        <x:v>0.73</x:v>
      </x:c>
      <x:c r="E240" s="0" t="s">
        <x:v>1149</x:v>
      </x:c>
    </x:row>
    <x:row r="241" spans="1:5">
      <x:c r="A241" s="0" t="s">
        <x:v>711</x:v>
      </x:c>
      <x:c r="B241" s="0" t="s">
        <x:v>53</x:v>
      </x:c>
      <x:c r="C241" s="0" t="s">
        <x:v>712</x:v>
      </x:c>
      <x:c r="D241" s="39" t="n">
        <x:v>94.49</x:v>
      </x:c>
      <x:c r="E241" s="0" t="s">
        <x:v>710</x:v>
      </x:c>
    </x:row>
    <x:row r="242" spans="1:5">
      <x:c r="A242" s="0" t="s">
        <x:v>661</x:v>
      </x:c>
      <x:c r="B242" s="0" t="s">
        <x:v>53</x:v>
      </x:c>
      <x:c r="C242" s="0" t="s">
        <x:v>662</x:v>
      </x:c>
      <x:c r="D242" s="39" t="n">
        <x:v>2.74</x:v>
      </x:c>
      <x:c r="E242" s="0" t="s">
        <x:v>1150</x:v>
      </x:c>
    </x:row>
    <x:row r="243" spans="1:5">
      <x:c r="A243" s="0" t="s">
        <x:v>659</x:v>
      </x:c>
      <x:c r="B243" s="0" t="s">
        <x:v>66</x:v>
      </x:c>
      <x:c r="C243" s="0" t="s">
        <x:v>660</x:v>
      </x:c>
      <x:c r="D243" s="39" t="n">
        <x:v>9.52</x:v>
      </x:c>
      <x:c r="E243" s="0" t="s">
        <x:v>1151</x:v>
      </x:c>
    </x:row>
    <x:row r="244" spans="1:5">
      <x:c r="A244" s="0" t="s">
        <x:v>993</x:v>
      </x:c>
      <x:c r="B244" s="0" t="s">
        <x:v>53</x:v>
      </x:c>
      <x:c r="C244" s="0" t="s">
        <x:v>994</x:v>
      </x:c>
      <x:c r="D244" s="39" t="n">
        <x:v>5.17</x:v>
      </x:c>
      <x:c r="E244" s="0" t="s">
        <x:v>1152</x:v>
      </x:c>
    </x:row>
    <x:row r="245" spans="1:5">
      <x:c r="A245" s="0" t="s">
        <x:v>721</x:v>
      </x:c>
      <x:c r="B245" s="0" t="s">
        <x:v>66</x:v>
      </x:c>
      <x:c r="C245" s="0" t="s">
        <x:v>722</x:v>
      </x:c>
      <x:c r="D245" s="39" t="n">
        <x:v>73.16</x:v>
      </x:c>
      <x:c r="E245" s="0" t="s">
        <x:v>1153</x:v>
      </x:c>
    </x:row>
    <x:row r="246" spans="1:5">
      <x:c r="A246" s="0" t="s">
        <x:v>997</x:v>
      </x:c>
      <x:c r="B246" s="0" t="s">
        <x:v>53</x:v>
      </x:c>
      <x:c r="C246" s="0" t="s">
        <x:v>998</x:v>
      </x:c>
      <x:c r="D246" s="39" t="n">
        <x:v>35.46</x:v>
      </x:c>
      <x:c r="E246" s="0" t="s">
        <x:v>1154</x:v>
      </x:c>
    </x:row>
    <x:row r="247" spans="1:5">
      <x:c r="A247" s="0" t="s">
        <x:v>410</x:v>
      </x:c>
      <x:c r="B247" s="0" t="s">
        <x:v>53</x:v>
      </x:c>
      <x:c r="C247" s="0" t="s">
        <x:v>411</x:v>
      </x:c>
      <x:c r="D247" s="39" t="n">
        <x:v>0.11</x:v>
      </x:c>
      <x:c r="E247" s="0" t="s">
        <x:v>1155</x:v>
      </x:c>
    </x:row>
    <x:row r="248" spans="1:5">
      <x:c r="A248" s="0" t="s">
        <x:v>418</x:v>
      </x:c>
      <x:c r="B248" s="0" t="s">
        <x:v>66</x:v>
      </x:c>
      <x:c r="C248" s="0" t="s">
        <x:v>419</x:v>
      </x:c>
      <x:c r="D248" s="39" t="n">
        <x:v>90.72</x:v>
      </x:c>
      <x:c r="E248" s="0" t="s">
        <x:v>1156</x:v>
      </x:c>
    </x:row>
    <x:row r="249" spans="1:5">
      <x:c r="A249" s="0" t="s">
        <x:v>999</x:v>
      </x:c>
      <x:c r="B249" s="0" t="s">
        <x:v>66</x:v>
      </x:c>
      <x:c r="C249" s="0" t="s">
        <x:v>1000</x:v>
      </x:c>
      <x:c r="D249" s="39" t="n">
        <x:v>3.78</x:v>
      </x:c>
      <x:c r="E249" s="0" t="s">
        <x:v>1157</x:v>
      </x:c>
    </x:row>
    <x:row r="250" spans="1:5">
      <x:c r="A250" s="0" t="s">
        <x:v>747</x:v>
      </x:c>
      <x:c r="B250" s="0" t="s">
        <x:v>53</x:v>
      </x:c>
      <x:c r="C250" s="0" t="s">
        <x:v>748</x:v>
      </x:c>
      <x:c r="D250" s="39" t="n">
        <x:v>1.5</x:v>
      </x:c>
      <x:c r="E250" s="0" t="s">
        <x:v>1158</x:v>
      </x:c>
    </x:row>
    <x:row r="251" spans="1:5">
      <x:c r="A251" s="0" t="s">
        <x:v>396</x:v>
      </x:c>
      <x:c r="B251" s="0" t="s">
        <x:v>53</x:v>
      </x:c>
      <x:c r="C251" s="0" t="s">
        <x:v>397</x:v>
      </x:c>
      <x:c r="D251" s="39" t="n">
        <x:v>1.6</x:v>
      </x:c>
      <x:c r="E251" s="0" t="s">
        <x:v>1159</x:v>
      </x:c>
    </x:row>
    <x:row r="252" spans="1:5">
      <x:c r="A252" s="0" t="s">
        <x:v>737</x:v>
      </x:c>
      <x:c r="B252" s="0" t="s">
        <x:v>53</x:v>
      </x:c>
      <x:c r="C252" s="0" t="s">
        <x:v>738</x:v>
      </x:c>
      <x:c r="D252" s="39" t="n">
        <x:v>1.97</x:v>
      </x:c>
      <x:c r="E252" s="0" t="s">
        <x:v>1160</x:v>
      </x:c>
    </x:row>
    <x:row r="253" spans="1:5">
      <x:c r="A253" s="0" t="s">
        <x:v>733</x:v>
      </x:c>
      <x:c r="B253" s="0" t="s">
        <x:v>53</x:v>
      </x:c>
      <x:c r="C253" s="0" t="s">
        <x:v>734</x:v>
      </x:c>
      <x:c r="D253" s="39" t="n">
        <x:v>0.62</x:v>
      </x:c>
      <x:c r="E253" s="0" t="s">
        <x:v>1161</x:v>
      </x:c>
    </x:row>
    <x:row r="254" spans="1:5">
      <x:c r="A254" s="0" t="s">
        <x:v>725</x:v>
      </x:c>
      <x:c r="B254" s="0" t="s">
        <x:v>53</x:v>
      </x:c>
      <x:c r="C254" s="0" t="s">
        <x:v>726</x:v>
      </x:c>
      <x:c r="D254" s="39" t="n">
        <x:v>1.59</x:v>
      </x:c>
      <x:c r="E254" s="0" t="s">
        <x:v>1162</x:v>
      </x:c>
    </x:row>
    <x:row r="255" spans="1:5">
      <x:c r="A255" s="0" t="s">
        <x:v>739</x:v>
      </x:c>
      <x:c r="B255" s="0" t="s">
        <x:v>66</x:v>
      </x:c>
      <x:c r="C255" s="0" t="s">
        <x:v>740</x:v>
      </x:c>
      <x:c r="D255" s="39" t="n">
        <x:v>11.35</x:v>
      </x:c>
      <x:c r="E255" s="0" t="s">
        <x:v>1163</x:v>
      </x:c>
    </x:row>
    <x:row r="256" spans="1:5">
      <x:c r="A256" s="0" t="s">
        <x:v>741</x:v>
      </x:c>
      <x:c r="B256" s="0" t="s">
        <x:v>66</x:v>
      </x:c>
      <x:c r="C256" s="0" t="s">
        <x:v>742</x:v>
      </x:c>
      <x:c r="D256" s="39" t="n">
        <x:v>1071.19</x:v>
      </x:c>
      <x:c r="E256" s="0" t="s">
        <x:v>1164</x:v>
      </x:c>
    </x:row>
    <x:row r="257" spans="1:5">
      <x:c r="A257" s="0" t="s">
        <x:v>743</x:v>
      </x:c>
      <x:c r="B257" s="0" t="s">
        <x:v>66</x:v>
      </x:c>
      <x:c r="C257" s="0" t="s">
        <x:v>744</x:v>
      </x:c>
      <x:c r="D257" s="39" t="n">
        <x:v>264.1</x:v>
      </x:c>
      <x:c r="E257" s="0" t="s">
        <x:v>1165</x:v>
      </x:c>
    </x:row>
    <x:row r="258" spans="1:5">
      <x:c r="A258" s="0" t="s">
        <x:v>745</x:v>
      </x:c>
      <x:c r="B258" s="0" t="s">
        <x:v>66</x:v>
      </x:c>
      <x:c r="C258" s="0" t="s">
        <x:v>746</x:v>
      </x:c>
      <x:c r="D258" s="39" t="n">
        <x:v>16.67</x:v>
      </x:c>
      <x:c r="E258" s="0" t="s">
        <x:v>746</x:v>
      </x:c>
    </x:row>
  </x:sheetData>
  <x:sheetProtection sheet="1"/>
  <x:mergeCells count="5">
    <x:mergeCell ref="A1:D1"/>
    <x:mergeCell ref="A2:D2"/>
    <x:mergeCell ref="A3:D3"/>
    <x:mergeCell ref="A4:D4"/>
    <x:mergeCell ref="A6:D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574"/>
  <x:sheetViews>
    <x:sheetView workbookViewId="0"/>
  </x:sheetViews>
  <x:sheetFormatPr defaultRowHeight="15"/>
  <x:cols>
    <x:col min="1" max="1" width="25.710625" style="0" customWidth="1"/>
    <x:col min="2" max="2" width="3.410625" style="0" customWidth="1"/>
    <x:col min="3" max="7" width="13.710625" style="0" customWidth="1"/>
    <x:col min="8" max="8" width="25.710625" style="0" customWidth="1"/>
  </x:cols>
  <x:sheetData>
    <x:row r="1" spans="1:8">
      <x:c r="E1" s="44" t="s">
        <x:v>0</x:v>
      </x:c>
      <x:c r="F1" s="44" t="s">
        <x:v>0</x:v>
      </x:c>
      <x:c r="G1" s="44" t="s">
        <x:v>0</x:v>
      </x:c>
      <x:c r="H1" s="44" t="s">
        <x:v>0</x:v>
      </x:c>
    </x:row>
    <x:row r="2" spans="1:8">
      <x:c r="E2" s="44" t="s">
        <x:v>1</x:v>
      </x:c>
      <x:c r="F2" s="44" t="s">
        <x:v>1</x:v>
      </x:c>
      <x:c r="G2" s="44" t="s">
        <x:v>1</x:v>
      </x:c>
      <x:c r="H2" s="44" t="s">
        <x:v>1</x:v>
      </x:c>
    </x:row>
    <x:row r="3" spans="1:8">
      <x:c r="E3" s="44" t="s">
        <x:v>2</x:v>
      </x:c>
      <x:c r="F3" s="44" t="s">
        <x:v>2</x:v>
      </x:c>
      <x:c r="G3" s="44" t="s">
        <x:v>2</x:v>
      </x:c>
      <x:c r="H3" s="44" t="s">
        <x:v>2</x:v>
      </x:c>
    </x:row>
    <x:row r="4" spans="1:8">
      <x:c r="E4" s="44" t="s"/>
      <x:c r="F4" s="44" t="s"/>
      <x:c r="G4" s="44" t="s"/>
      <x:c r="H4" s="44" t="s"/>
    </x:row>
    <x:row r="6" spans="1:8">
      <x:c r="C6" s="45" t="s">
        <x:v>1166</x:v>
      </x:c>
      <x:c r="D6" s="45" t="s">
        <x:v>1166</x:v>
      </x:c>
      <x:c r="E6" s="45" t="s">
        <x:v>1166</x:v>
      </x:c>
      <x:c r="F6" s="45" t="s">
        <x:v>1166</x:v>
      </x:c>
      <x:c r="G6" s="45" t="s">
        <x:v>1166</x:v>
      </x:c>
    </x:row>
    <x:row r="10" spans="1:8" customFormat="1" ht="45" customHeight="1">
      <x:c r="A10" s="46" t="s">
        <x:v>1167</x:v>
      </x:c>
      <x:c r="B10" s="46" t="s">
        <x:v>1168</x:v>
      </x:c>
      <x:c r="C10" s="46" t="s">
        <x:v>8</x:v>
      </x:c>
      <x:c r="D10" s="47" t="s">
        <x:v>9</x:v>
      </x:c>
      <x:c r="E10" s="48" t="s">
        <x:v>10</x:v>
      </x:c>
      <x:c r="F10" s="48" t="s">
        <x:v>10</x:v>
      </x:c>
      <x:c r="G10" s="49">
        <x:f>SUM(G11:G12)</x:f>
      </x:c>
      <x:c r="H10" s="0" t="s"/>
    </x:row>
    <x:row r="11" spans="1:8">
      <x:c r="A11" s="50" t="s"/>
      <x:c r="B11" s="50" t="s">
        <x:v>1169</x:v>
      </x:c>
      <x:c r="C11" s="51" t="s">
        <x:v>1170</x:v>
      </x:c>
      <x:c r="D11" s="51" t="s">
        <x:v>1171</x:v>
      </x:c>
      <x:c r="E11" s="51" t="s">
        <x:v>1172</x:v>
      </x:c>
      <x:c r="F11" s="51" t="s"/>
      <x:c r="G11" s="52" t="s"/>
    </x:row>
    <x:row r="12" spans="1:8">
      <x:c r="A12" s="53" t="s">
        <x:v>1173</x:v>
      </x:c>
      <x:c r="B12" s="53" t="s"/>
      <x:c r="C12" s="54" t="n">
        <x:v>60</x:v>
      </x:c>
      <x:c r="D12" s="54" t="n">
        <x:v>1.5</x:v>
      </x:c>
      <x:c r="E12" s="54" t="n">
        <x:v>0.4</x:v>
      </x:c>
      <x:c r="F12" s="54" t="s"/>
      <x:c r="G12" s="54">
        <x:f>PRODUCT(C12:F12)</x:f>
      </x:c>
      <x:c r="H12" s="0" t="s"/>
    </x:row>
    <x:row r="14" spans="1:8" customFormat="1" ht="45" customHeight="1">
      <x:c r="A14" s="46" t="s">
        <x:v>1174</x:v>
      </x:c>
      <x:c r="B14" s="46" t="s">
        <x:v>1168</x:v>
      </x:c>
      <x:c r="C14" s="46" t="s">
        <x:v>11</x:v>
      </x:c>
      <x:c r="D14" s="47" t="s">
        <x:v>12</x:v>
      </x:c>
      <x:c r="E14" s="48" t="s">
        <x:v>13</x:v>
      </x:c>
      <x:c r="F14" s="48" t="s">
        <x:v>13</x:v>
      </x:c>
      <x:c r="G14" s="49">
        <x:f>SUM(G15:G16)</x:f>
      </x:c>
      <x:c r="H14" s="0" t="s"/>
    </x:row>
    <x:row r="15" spans="1:8">
      <x:c r="A15" s="50" t="s"/>
      <x:c r="B15" s="50" t="s">
        <x:v>1169</x:v>
      </x:c>
      <x:c r="C15" s="51" t="s">
        <x:v>1170</x:v>
      </x:c>
      <x:c r="D15" s="51" t="s">
        <x:v>1175</x:v>
      </x:c>
      <x:c r="E15" s="51" t="s">
        <x:v>1176</x:v>
      </x:c>
      <x:c r="F15" s="51" t="s"/>
      <x:c r="G15" s="52" t="s"/>
    </x:row>
    <x:row r="16" spans="1:8">
      <x:c r="A16" s="53" t="s">
        <x:v>1177</x:v>
      </x:c>
      <x:c r="B16" s="53" t="s"/>
      <x:c r="C16" s="54" t="n">
        <x:v>150</x:v>
      </x:c>
      <x:c r="D16" s="54" t="n">
        <x:v>10</x:v>
      </x:c>
      <x:c r="E16" s="54" t="n">
        <x:v>3</x:v>
      </x:c>
      <x:c r="F16" s="54" t="s"/>
      <x:c r="G16" s="54">
        <x:f>PRODUCT(C16:F16)</x:f>
      </x:c>
      <x:c r="H16" s="0" t="s"/>
    </x:row>
    <x:row r="18" spans="1:8" customFormat="1" ht="45" customHeight="1">
      <x:c r="A18" s="46" t="s">
        <x:v>1178</x:v>
      </x:c>
      <x:c r="B18" s="46" t="s">
        <x:v>1168</x:v>
      </x:c>
      <x:c r="C18" s="46" t="s">
        <x:v>15</x:v>
      </x:c>
      <x:c r="D18" s="47" t="s">
        <x:v>12</x:v>
      </x:c>
      <x:c r="E18" s="48" t="s">
        <x:v>16</x:v>
      </x:c>
      <x:c r="F18" s="48" t="s">
        <x:v>16</x:v>
      </x:c>
      <x:c r="G18" s="49">
        <x:f>SUM(G19:G20)</x:f>
      </x:c>
      <x:c r="H18" s="0" t="s"/>
    </x:row>
    <x:row r="19" spans="1:8">
      <x:c r="A19" s="50" t="s">
        <x:v>1179</x:v>
      </x:c>
      <x:c r="B19" s="50" t="s">
        <x:v>1169</x:v>
      </x:c>
      <x:c r="C19" s="51" t="s">
        <x:v>1180</x:v>
      </x:c>
      <x:c r="D19" s="51" t="s"/>
      <x:c r="E19" s="51" t="s"/>
      <x:c r="F19" s="51" t="s"/>
      <x:c r="G19" s="52" t="s"/>
    </x:row>
    <x:row r="20" spans="1:8">
      <x:c r="A20" s="53" t="s"/>
      <x:c r="B20" s="53" t="s"/>
      <x:c r="C20" s="54" t="n">
        <x:v>1617.5</x:v>
      </x:c>
      <x:c r="D20" s="54" t="s"/>
      <x:c r="E20" s="54" t="s"/>
      <x:c r="F20" s="54" t="s"/>
      <x:c r="G20" s="54">
        <x:f>PRODUCT(C20:F20)</x:f>
      </x:c>
      <x:c r="H20" s="0" t="s"/>
    </x:row>
    <x:row r="22" spans="1:8" customFormat="1" ht="45" customHeight="1">
      <x:c r="A22" s="46" t="s">
        <x:v>1181</x:v>
      </x:c>
      <x:c r="B22" s="46" t="s">
        <x:v>1168</x:v>
      </x:c>
      <x:c r="C22" s="46" t="s">
        <x:v>17</x:v>
      </x:c>
      <x:c r="D22" s="47" t="s">
        <x:v>9</x:v>
      </x:c>
      <x:c r="E22" s="48" t="s">
        <x:v>18</x:v>
      </x:c>
      <x:c r="F22" s="48" t="s">
        <x:v>18</x:v>
      </x:c>
      <x:c r="G22" s="49">
        <x:f>SUM(G23:G24)</x:f>
      </x:c>
      <x:c r="H22" s="0" t="s"/>
    </x:row>
    <x:row r="23" spans="1:8">
      <x:c r="A23" s="50" t="s">
        <x:v>1179</x:v>
      </x:c>
      <x:c r="B23" s="50" t="s">
        <x:v>1169</x:v>
      </x:c>
      <x:c r="C23" s="51" t="s">
        <x:v>1182</x:v>
      </x:c>
      <x:c r="D23" s="51" t="s"/>
      <x:c r="E23" s="51" t="s"/>
      <x:c r="F23" s="51" t="s"/>
      <x:c r="G23" s="52" t="s"/>
    </x:row>
    <x:row r="24" spans="1:8">
      <x:c r="A24" s="53" t="s"/>
      <x:c r="B24" s="53" t="s"/>
      <x:c r="C24" s="54" t="n">
        <x:v>647</x:v>
      </x:c>
      <x:c r="D24" s="54" t="s"/>
      <x:c r="E24" s="54" t="s"/>
      <x:c r="F24" s="54" t="s"/>
      <x:c r="G24" s="54">
        <x:f>PRODUCT(C24:F24)</x:f>
      </x:c>
      <x:c r="H24" s="0" t="s"/>
    </x:row>
    <x:row r="26" spans="1:8" customFormat="1" ht="45" customHeight="1">
      <x:c r="A26" s="46" t="s">
        <x:v>1183</x:v>
      </x:c>
      <x:c r="B26" s="46" t="s">
        <x:v>1168</x:v>
      </x:c>
      <x:c r="C26" s="46" t="s">
        <x:v>19</x:v>
      </x:c>
      <x:c r="D26" s="47" t="s">
        <x:v>9</x:v>
      </x:c>
      <x:c r="E26" s="48" t="s">
        <x:v>20</x:v>
      </x:c>
      <x:c r="F26" s="48" t="s">
        <x:v>20</x:v>
      </x:c>
      <x:c r="G26" s="49">
        <x:f>SUM(G27:G28)</x:f>
      </x:c>
      <x:c r="H26" s="0" t="s"/>
    </x:row>
    <x:row r="27" spans="1:8">
      <x:c r="A27" s="50" t="s">
        <x:v>1179</x:v>
      </x:c>
      <x:c r="B27" s="50" t="s">
        <x:v>1169</x:v>
      </x:c>
      <x:c r="C27" s="51" t="s">
        <x:v>1182</x:v>
      </x:c>
      <x:c r="D27" s="51" t="s"/>
      <x:c r="E27" s="51" t="s"/>
      <x:c r="F27" s="51" t="s"/>
      <x:c r="G27" s="52" t="s"/>
    </x:row>
    <x:row r="28" spans="1:8">
      <x:c r="A28" s="53" t="s"/>
      <x:c r="B28" s="53" t="s"/>
      <x:c r="C28" s="54" t="n">
        <x:v>1208.4</x:v>
      </x:c>
      <x:c r="D28" s="54" t="s"/>
      <x:c r="E28" s="54" t="s"/>
      <x:c r="F28" s="54" t="s"/>
      <x:c r="G28" s="54">
        <x:f>PRODUCT(C28:F28)</x:f>
      </x:c>
      <x:c r="H28" s="0" t="s"/>
    </x:row>
    <x:row r="30" spans="1:8" customFormat="1" ht="45" customHeight="1">
      <x:c r="A30" s="46" t="s">
        <x:v>1184</x:v>
      </x:c>
      <x:c r="B30" s="46" t="s">
        <x:v>1168</x:v>
      </x:c>
      <x:c r="C30" s="46" t="s">
        <x:v>21</x:v>
      </x:c>
      <x:c r="D30" s="47" t="s">
        <x:v>9</x:v>
      </x:c>
      <x:c r="E30" s="48" t="s">
        <x:v>22</x:v>
      </x:c>
      <x:c r="F30" s="48" t="s">
        <x:v>22</x:v>
      </x:c>
      <x:c r="G30" s="49">
        <x:f>SUM(G31:G32)</x:f>
      </x:c>
      <x:c r="H30" s="0" t="s"/>
    </x:row>
    <x:row r="31" spans="1:8">
      <x:c r="A31" s="50" t="s">
        <x:v>1179</x:v>
      </x:c>
      <x:c r="B31" s="50" t="s">
        <x:v>1169</x:v>
      </x:c>
      <x:c r="C31" s="51" t="s">
        <x:v>1182</x:v>
      </x:c>
      <x:c r="D31" s="51" t="s"/>
      <x:c r="E31" s="51" t="s"/>
      <x:c r="F31" s="51" t="s"/>
      <x:c r="G31" s="52" t="s"/>
    </x:row>
    <x:row r="32" spans="1:8">
      <x:c r="A32" s="53" t="s"/>
      <x:c r="B32" s="53" t="s"/>
      <x:c r="C32" s="54" t="n">
        <x:v>100.1</x:v>
      </x:c>
      <x:c r="D32" s="54" t="s"/>
      <x:c r="E32" s="54" t="s"/>
      <x:c r="F32" s="54" t="s"/>
      <x:c r="G32" s="54">
        <x:f>PRODUCT(C32:F32)</x:f>
      </x:c>
      <x:c r="H32" s="0" t="s"/>
    </x:row>
    <x:row r="34" spans="1:8" customFormat="1" ht="45" customHeight="1">
      <x:c r="A34" s="46" t="s">
        <x:v>1185</x:v>
      </x:c>
      <x:c r="B34" s="46" t="s">
        <x:v>1168</x:v>
      </x:c>
      <x:c r="C34" s="46" t="s">
        <x:v>23</x:v>
      </x:c>
      <x:c r="D34" s="47" t="s">
        <x:v>9</x:v>
      </x:c>
      <x:c r="E34" s="48" t="s">
        <x:v>24</x:v>
      </x:c>
      <x:c r="F34" s="48" t="s">
        <x:v>24</x:v>
      </x:c>
      <x:c r="G34" s="49">
        <x:f>SUM(G35:G36)</x:f>
      </x:c>
      <x:c r="H34" s="0" t="s"/>
    </x:row>
    <x:row r="35" spans="1:8">
      <x:c r="A35" s="50" t="s">
        <x:v>1179</x:v>
      </x:c>
      <x:c r="B35" s="50" t="s">
        <x:v>1169</x:v>
      </x:c>
      <x:c r="C35" s="51" t="s">
        <x:v>1182</x:v>
      </x:c>
      <x:c r="D35" s="51" t="s"/>
      <x:c r="E35" s="51" t="s"/>
      <x:c r="F35" s="51" t="s"/>
      <x:c r="G35" s="52" t="s"/>
    </x:row>
    <x:row r="36" spans="1:8">
      <x:c r="A36" s="53" t="s"/>
      <x:c r="B36" s="53" t="s"/>
      <x:c r="C36" s="54" t="n">
        <x:v>672.3</x:v>
      </x:c>
      <x:c r="D36" s="54" t="s"/>
      <x:c r="E36" s="54" t="s"/>
      <x:c r="F36" s="54" t="s"/>
      <x:c r="G36" s="54">
        <x:f>PRODUCT(C36:F36)</x:f>
      </x:c>
      <x:c r="H36" s="0" t="s"/>
    </x:row>
    <x:row r="38" spans="1:8" customFormat="1" ht="45" customHeight="1">
      <x:c r="A38" s="46" t="s">
        <x:v>1186</x:v>
      </x:c>
      <x:c r="B38" s="46" t="s">
        <x:v>1168</x:v>
      </x:c>
      <x:c r="C38" s="46" t="s">
        <x:v>25</x:v>
      </x:c>
      <x:c r="D38" s="47" t="s">
        <x:v>9</x:v>
      </x:c>
      <x:c r="E38" s="48" t="s">
        <x:v>26</x:v>
      </x:c>
      <x:c r="F38" s="48" t="s">
        <x:v>26</x:v>
      </x:c>
      <x:c r="G38" s="49">
        <x:f>SUM(G39:G40)</x:f>
      </x:c>
      <x:c r="H38" s="0" t="s"/>
    </x:row>
    <x:row r="39" spans="1:8">
      <x:c r="A39" s="50" t="s">
        <x:v>1179</x:v>
      </x:c>
      <x:c r="B39" s="50" t="s">
        <x:v>1169</x:v>
      </x:c>
      <x:c r="C39" s="51" t="s">
        <x:v>1182</x:v>
      </x:c>
      <x:c r="D39" s="51" t="s"/>
      <x:c r="E39" s="51" t="s"/>
      <x:c r="F39" s="51" t="s"/>
      <x:c r="G39" s="52" t="s"/>
    </x:row>
    <x:row r="40" spans="1:8">
      <x:c r="A40" s="53" t="s"/>
      <x:c r="B40" s="53" t="s"/>
      <x:c r="C40" s="54" t="n">
        <x:v>621.1</x:v>
      </x:c>
      <x:c r="D40" s="54" t="s"/>
      <x:c r="E40" s="54" t="s"/>
      <x:c r="F40" s="54" t="s"/>
      <x:c r="G40" s="54">
        <x:f>PRODUCT(C40:F40)</x:f>
      </x:c>
      <x:c r="H40" s="0" t="s"/>
    </x:row>
    <x:row r="42" spans="1:8" customFormat="1" ht="45" customHeight="1">
      <x:c r="A42" s="46" t="s">
        <x:v>1187</x:v>
      </x:c>
      <x:c r="B42" s="46" t="s">
        <x:v>1168</x:v>
      </x:c>
      <x:c r="C42" s="46" t="s">
        <x:v>27</x:v>
      </x:c>
      <x:c r="D42" s="47" t="s">
        <x:v>9</x:v>
      </x:c>
      <x:c r="E42" s="48" t="s">
        <x:v>28</x:v>
      </x:c>
      <x:c r="F42" s="48" t="s">
        <x:v>28</x:v>
      </x:c>
      <x:c r="G42" s="49">
        <x:f>SUM(G43:G44)</x:f>
      </x:c>
      <x:c r="H42" s="0" t="s"/>
    </x:row>
    <x:row r="43" spans="1:8">
      <x:c r="A43" s="50" t="s">
        <x:v>1179</x:v>
      </x:c>
      <x:c r="B43" s="50" t="s">
        <x:v>1169</x:v>
      </x:c>
      <x:c r="C43" s="51" t="s">
        <x:v>1182</x:v>
      </x:c>
      <x:c r="D43" s="51" t="s"/>
      <x:c r="E43" s="51" t="s"/>
      <x:c r="F43" s="51" t="s"/>
      <x:c r="G43" s="52" t="s"/>
    </x:row>
    <x:row r="44" spans="1:8">
      <x:c r="A44" s="53" t="s"/>
      <x:c r="B44" s="53" t="s"/>
      <x:c r="C44" s="54" t="n">
        <x:v>1196.96</x:v>
      </x:c>
      <x:c r="D44" s="54" t="s"/>
      <x:c r="E44" s="54" t="s"/>
      <x:c r="F44" s="54" t="s"/>
      <x:c r="G44" s="54">
        <x:f>PRODUCT(C44:F44)</x:f>
      </x:c>
      <x:c r="H44" s="0" t="s"/>
    </x:row>
    <x:row r="46" spans="1:8" customFormat="1" ht="45" customHeight="1">
      <x:c r="A46" s="46" t="s">
        <x:v>1188</x:v>
      </x:c>
      <x:c r="B46" s="46" t="s">
        <x:v>1168</x:v>
      </x:c>
      <x:c r="C46" s="46" t="s">
        <x:v>30</x:v>
      </x:c>
      <x:c r="D46" s="47" t="s">
        <x:v>9</x:v>
      </x:c>
      <x:c r="E46" s="48" t="s">
        <x:v>31</x:v>
      </x:c>
      <x:c r="F46" s="48" t="s">
        <x:v>31</x:v>
      </x:c>
      <x:c r="G46" s="49">
        <x:f>SUM(G47:G48)</x:f>
      </x:c>
      <x:c r="H46" s="0" t="s"/>
    </x:row>
    <x:row r="47" spans="1:8">
      <x:c r="A47" s="50" t="s">
        <x:v>1179</x:v>
      </x:c>
      <x:c r="B47" s="50" t="s">
        <x:v>1169</x:v>
      </x:c>
      <x:c r="C47" s="51" t="s">
        <x:v>1182</x:v>
      </x:c>
      <x:c r="D47" s="51" t="s"/>
      <x:c r="E47" s="51" t="s"/>
      <x:c r="F47" s="51" t="s"/>
      <x:c r="G47" s="52" t="s"/>
    </x:row>
    <x:row r="48" spans="1:8">
      <x:c r="A48" s="53" t="s">
        <x:v>1189</x:v>
      </x:c>
      <x:c r="B48" s="53" t="s"/>
      <x:c r="C48" s="54" t="n">
        <x:v>542.4</x:v>
      </x:c>
      <x:c r="D48" s="54" t="s"/>
      <x:c r="E48" s="54" t="s"/>
      <x:c r="F48" s="54" t="s"/>
      <x:c r="G48" s="54">
        <x:f>PRODUCT(C48:F48)</x:f>
      </x:c>
      <x:c r="H48" s="0" t="s"/>
    </x:row>
    <x:row r="50" spans="1:8" customFormat="1" ht="45" customHeight="1">
      <x:c r="A50" s="46" t="s">
        <x:v>1190</x:v>
      </x:c>
      <x:c r="B50" s="46" t="s">
        <x:v>1168</x:v>
      </x:c>
      <x:c r="C50" s="46" t="s">
        <x:v>32</x:v>
      </x:c>
      <x:c r="D50" s="47" t="s">
        <x:v>9</x:v>
      </x:c>
      <x:c r="E50" s="48" t="s">
        <x:v>33</x:v>
      </x:c>
      <x:c r="F50" s="48" t="s">
        <x:v>33</x:v>
      </x:c>
      <x:c r="G50" s="49">
        <x:f>SUM(G51:G56)</x:f>
      </x:c>
      <x:c r="H50" s="0" t="s"/>
    </x:row>
    <x:row r="51" spans="1:8">
      <x:c r="A51" s="50" t="s">
        <x:v>1191</x:v>
      </x:c>
      <x:c r="B51" s="50" t="s">
        <x:v>1169</x:v>
      </x:c>
      <x:c r="C51" s="51" t="s"/>
      <x:c r="D51" s="51" t="s"/>
      <x:c r="E51" s="51" t="s"/>
      <x:c r="F51" s="51" t="s"/>
      <x:c r="G51" s="52" t="s"/>
    </x:row>
    <x:row r="52" spans="1:8">
      <x:c r="A52" s="55" t="s"/>
      <x:c r="B52" s="55" t="s">
        <x:v>1192</x:v>
      </x:c>
      <x:c r="C52" s="56" t="s">
        <x:v>1193</x:v>
      </x:c>
      <x:c r="D52" s="56" t="s">
        <x:v>1194</x:v>
      </x:c>
      <x:c r="E52" s="56" t="s">
        <x:v>1195</x:v>
      </x:c>
      <x:c r="F52" s="56" t="s">
        <x:v>1196</x:v>
      </x:c>
      <x:c r="G52" s="57" t="s"/>
    </x:row>
    <x:row r="53" spans="1:8">
      <x:c r="A53" s="53" t="s"/>
      <x:c r="B53" s="53" t="s"/>
      <x:c r="C53" s="54" t="s"/>
      <x:c r="D53" s="54" t="n">
        <x:v>39</x:v>
      </x:c>
      <x:c r="E53" s="54" t="n">
        <x:v>2</x:v>
      </x:c>
      <x:c r="F53" s="54" t="n">
        <x:v>0.2</x:v>
      </x:c>
      <x:c r="G53" s="54">
        <x:f>PRODUCT(C53:F53)</x:f>
      </x:c>
      <x:c r="H53" s="0" t="s"/>
    </x:row>
    <x:row r="54" spans="1:8">
      <x:c r="A54" s="50" t="s">
        <x:v>1197</x:v>
      </x:c>
      <x:c r="B54" s="50" t="s">
        <x:v>1169</x:v>
      </x:c>
      <x:c r="C54" s="51" t="s"/>
      <x:c r="D54" s="51" t="s"/>
      <x:c r="E54" s="51" t="s"/>
      <x:c r="F54" s="51" t="s"/>
      <x:c r="G54" s="52" t="s"/>
    </x:row>
    <x:row r="55" spans="1:8">
      <x:c r="A55" s="55" t="s"/>
      <x:c r="B55" s="55" t="s">
        <x:v>1192</x:v>
      </x:c>
      <x:c r="C55" s="56" t="s">
        <x:v>1193</x:v>
      </x:c>
      <x:c r="D55" s="56" t="s">
        <x:v>1194</x:v>
      </x:c>
      <x:c r="E55" s="56" t="s">
        <x:v>1195</x:v>
      </x:c>
      <x:c r="F55" s="56" t="s">
        <x:v>1196</x:v>
      </x:c>
      <x:c r="G55" s="57" t="s"/>
    </x:row>
    <x:row r="56" spans="1:8">
      <x:c r="A56" s="53" t="s"/>
      <x:c r="B56" s="53" t="s"/>
      <x:c r="C56" s="54" t="s"/>
      <x:c r="D56" s="54" t="n">
        <x:v>40</x:v>
      </x:c>
      <x:c r="E56" s="54" t="n">
        <x:v>2</x:v>
      </x:c>
      <x:c r="F56" s="54" t="n">
        <x:v>0.2</x:v>
      </x:c>
      <x:c r="G56" s="54">
        <x:f>PRODUCT(C56:F56)</x:f>
      </x:c>
      <x:c r="H56" s="0" t="s"/>
    </x:row>
    <x:row r="58" spans="1:8" customFormat="1" ht="45" customHeight="1">
      <x:c r="A58" s="46" t="s">
        <x:v>1198</x:v>
      </x:c>
      <x:c r="B58" s="46" t="s">
        <x:v>1168</x:v>
      </x:c>
      <x:c r="C58" s="46" t="s">
        <x:v>34</x:v>
      </x:c>
      <x:c r="D58" s="47" t="s">
        <x:v>12</x:v>
      </x:c>
      <x:c r="E58" s="48" t="s">
        <x:v>35</x:v>
      </x:c>
      <x:c r="F58" s="48" t="s">
        <x:v>35</x:v>
      </x:c>
      <x:c r="G58" s="49">
        <x:f>SUM(G59:G60)</x:f>
      </x:c>
      <x:c r="H58" s="0" t="s"/>
    </x:row>
    <x:row r="59" spans="1:8">
      <x:c r="A59" s="50" t="s"/>
      <x:c r="B59" s="50" t="s">
        <x:v>1169</x:v>
      </x:c>
      <x:c r="C59" s="51" t="s">
        <x:v>1199</x:v>
      </x:c>
      <x:c r="D59" s="51" t="s"/>
      <x:c r="E59" s="51" t="s"/>
      <x:c r="F59" s="51" t="s"/>
      <x:c r="G59" s="52" t="s"/>
    </x:row>
    <x:row r="60" spans="1:8">
      <x:c r="A60" s="53" t="s">
        <x:v>1200</x:v>
      </x:c>
      <x:c r="B60" s="53" t="s"/>
      <x:c r="C60" s="54" t="n">
        <x:v>877.8</x:v>
      </x:c>
      <x:c r="D60" s="54" t="s"/>
      <x:c r="E60" s="54" t="s"/>
      <x:c r="F60" s="54" t="s"/>
      <x:c r="G60" s="54">
        <x:f>PRODUCT(C60:F60)</x:f>
      </x:c>
      <x:c r="H60" s="0" t="s"/>
    </x:row>
    <x:row r="62" spans="1:8" customFormat="1" ht="45" customHeight="1">
      <x:c r="A62" s="46" t="s">
        <x:v>1201</x:v>
      </x:c>
      <x:c r="B62" s="46" t="s">
        <x:v>1168</x:v>
      </x:c>
      <x:c r="C62" s="46" t="s">
        <x:v>37</x:v>
      </x:c>
      <x:c r="D62" s="47" t="s">
        <x:v>38</x:v>
      </x:c>
      <x:c r="E62" s="48" t="s">
        <x:v>39</x:v>
      </x:c>
      <x:c r="F62" s="48" t="s">
        <x:v>39</x:v>
      </x:c>
      <x:c r="G62" s="49">
        <x:f>SUM(G63:G64)</x:f>
      </x:c>
      <x:c r="H62" s="0" t="s"/>
    </x:row>
    <x:row r="63" spans="1:8">
      <x:c r="A63" s="50" t="s">
        <x:v>1179</x:v>
      </x:c>
      <x:c r="B63" s="50" t="s">
        <x:v>1169</x:v>
      </x:c>
      <x:c r="C63" s="51" t="s">
        <x:v>1180</x:v>
      </x:c>
      <x:c r="D63" s="51" t="s"/>
      <x:c r="E63" s="51" t="s"/>
      <x:c r="F63" s="51" t="s"/>
      <x:c r="G63" s="52" t="s"/>
    </x:row>
    <x:row r="64" spans="1:8">
      <x:c r="A64" s="53" t="s"/>
      <x:c r="B64" s="53" t="s"/>
      <x:c r="C64" s="54" t="n">
        <x:v>233.975</x:v>
      </x:c>
      <x:c r="D64" s="54" t="s"/>
      <x:c r="E64" s="54" t="s"/>
      <x:c r="F64" s="54" t="s"/>
      <x:c r="G64" s="54">
        <x:f>PRODUCT(C64:F64)</x:f>
      </x:c>
      <x:c r="H64" s="0" t="s"/>
    </x:row>
    <x:row r="66" spans="1:8" customFormat="1" ht="45" customHeight="1">
      <x:c r="A66" s="46" t="s">
        <x:v>1202</x:v>
      </x:c>
      <x:c r="B66" s="46" t="s">
        <x:v>1168</x:v>
      </x:c>
      <x:c r="C66" s="46" t="s">
        <x:v>40</x:v>
      </x:c>
      <x:c r="D66" s="47" t="s">
        <x:v>38</x:v>
      </x:c>
      <x:c r="E66" s="48" t="s">
        <x:v>41</x:v>
      </x:c>
      <x:c r="F66" s="48" t="s">
        <x:v>41</x:v>
      </x:c>
      <x:c r="G66" s="49">
        <x:f>SUM(G67:G68)</x:f>
      </x:c>
      <x:c r="H66" s="0" t="s"/>
    </x:row>
    <x:row r="67" spans="1:8">
      <x:c r="A67" s="50" t="s">
        <x:v>1179</x:v>
      </x:c>
      <x:c r="B67" s="50" t="s">
        <x:v>1169</x:v>
      </x:c>
      <x:c r="C67" s="51" t="s"/>
      <x:c r="D67" s="51" t="s"/>
      <x:c r="E67" s="51" t="s"/>
      <x:c r="F67" s="51" t="s"/>
      <x:c r="G67" s="52" t="s"/>
    </x:row>
    <x:row r="68" spans="1:8">
      <x:c r="A68" s="53" t="s"/>
      <x:c r="B68" s="53" t="s"/>
      <x:c r="C68" s="54" t="n">
        <x:v>282.485</x:v>
      </x:c>
      <x:c r="D68" s="54" t="s"/>
      <x:c r="E68" s="54" t="s"/>
      <x:c r="F68" s="54" t="s"/>
      <x:c r="G68" s="54">
        <x:f>PRODUCT(C68:F68)</x:f>
      </x:c>
      <x:c r="H68" s="0" t="s"/>
    </x:row>
    <x:row r="70" spans="1:8" customFormat="1" ht="45" customHeight="1">
      <x:c r="A70" s="46" t="s">
        <x:v>1203</x:v>
      </x:c>
      <x:c r="B70" s="46" t="s">
        <x:v>1168</x:v>
      </x:c>
      <x:c r="C70" s="46" t="s">
        <x:v>42</x:v>
      </x:c>
      <x:c r="D70" s="47" t="s">
        <x:v>38</x:v>
      </x:c>
      <x:c r="E70" s="48" t="s">
        <x:v>43</x:v>
      </x:c>
      <x:c r="F70" s="48" t="s">
        <x:v>43</x:v>
      </x:c>
      <x:c r="G70" s="49">
        <x:f>SUM(G71:G72)</x:f>
      </x:c>
      <x:c r="H70" s="0" t="s"/>
    </x:row>
    <x:row r="71" spans="1:8">
      <x:c r="A71" s="50" t="s">
        <x:v>1179</x:v>
      </x:c>
      <x:c r="B71" s="50" t="s">
        <x:v>1169</x:v>
      </x:c>
      <x:c r="C71" s="51" t="s"/>
      <x:c r="D71" s="51" t="s"/>
      <x:c r="E71" s="51" t="s"/>
      <x:c r="F71" s="51" t="s"/>
      <x:c r="G71" s="52" t="s"/>
    </x:row>
    <x:row r="72" spans="1:8">
      <x:c r="A72" s="53" t="s"/>
      <x:c r="B72" s="53" t="s"/>
      <x:c r="C72" s="54" t="n">
        <x:v>519.36</x:v>
      </x:c>
      <x:c r="D72" s="54" t="s"/>
      <x:c r="E72" s="54" t="s"/>
      <x:c r="F72" s="54" t="s"/>
      <x:c r="G72" s="54">
        <x:f>PRODUCT(C72:F72)</x:f>
      </x:c>
      <x:c r="H72" s="0" t="s"/>
    </x:row>
    <x:row r="74" spans="1:8" customFormat="1" ht="45" customHeight="1">
      <x:c r="A74" s="46" t="s">
        <x:v>1204</x:v>
      </x:c>
      <x:c r="B74" s="46" t="s">
        <x:v>1168</x:v>
      </x:c>
      <x:c r="C74" s="46" t="s">
        <x:v>45</x:v>
      </x:c>
      <x:c r="D74" s="47" t="s">
        <x:v>38</x:v>
      </x:c>
      <x:c r="E74" s="48" t="s">
        <x:v>46</x:v>
      </x:c>
      <x:c r="F74" s="48" t="s">
        <x:v>46</x:v>
      </x:c>
      <x:c r="G74" s="49">
        <x:f>SUM(G75:G76)</x:f>
      </x:c>
      <x:c r="H74" s="0" t="s"/>
    </x:row>
    <x:row r="75" spans="1:8">
      <x:c r="A75" s="50" t="s">
        <x:v>1179</x:v>
      </x:c>
      <x:c r="B75" s="50" t="s">
        <x:v>1169</x:v>
      </x:c>
      <x:c r="C75" s="51" t="s"/>
      <x:c r="D75" s="51" t="s"/>
      <x:c r="E75" s="51" t="s"/>
      <x:c r="F75" s="51" t="s"/>
      <x:c r="G75" s="52" t="s"/>
    </x:row>
    <x:row r="76" spans="1:8">
      <x:c r="A76" s="53" t="s"/>
      <x:c r="B76" s="53" t="s"/>
      <x:c r="C76" s="54" t="n">
        <x:v>44.6</x:v>
      </x:c>
      <x:c r="D76" s="54" t="s"/>
      <x:c r="E76" s="54" t="s"/>
      <x:c r="F76" s="54" t="s"/>
      <x:c r="G76" s="54">
        <x:f>PRODUCT(C76:F76)</x:f>
      </x:c>
      <x:c r="H76" s="0" t="s"/>
    </x:row>
    <x:row r="78" spans="1:8" customFormat="1" ht="45" customHeight="1">
      <x:c r="A78" s="46" t="s">
        <x:v>1205</x:v>
      </x:c>
      <x:c r="B78" s="46" t="s">
        <x:v>1168</x:v>
      </x:c>
      <x:c r="C78" s="46" t="s">
        <x:v>47</x:v>
      </x:c>
      <x:c r="D78" s="47" t="s">
        <x:v>12</x:v>
      </x:c>
      <x:c r="E78" s="48" t="s">
        <x:v>48</x:v>
      </x:c>
      <x:c r="F78" s="48" t="s">
        <x:v>48</x:v>
      </x:c>
      <x:c r="G78" s="49">
        <x:f>SUM(G79:G80)</x:f>
      </x:c>
      <x:c r="H78" s="0" t="s"/>
    </x:row>
    <x:row r="79" spans="1:8">
      <x:c r="A79" s="50" t="s">
        <x:v>1179</x:v>
      </x:c>
      <x:c r="B79" s="50" t="s">
        <x:v>1169</x:v>
      </x:c>
      <x:c r="C79" s="51" t="s">
        <x:v>1180</x:v>
      </x:c>
      <x:c r="D79" s="51" t="s"/>
      <x:c r="E79" s="51" t="s"/>
      <x:c r="F79" s="51" t="s"/>
      <x:c r="G79" s="52" t="s"/>
    </x:row>
    <x:row r="80" spans="1:8">
      <x:c r="A80" s="53" t="s"/>
      <x:c r="B80" s="53" t="s"/>
      <x:c r="C80" s="54" t="n">
        <x:v>5957.89</x:v>
      </x:c>
      <x:c r="D80" s="54" t="s"/>
      <x:c r="E80" s="54" t="s"/>
      <x:c r="F80" s="54" t="s"/>
      <x:c r="G80" s="54">
        <x:f>PRODUCT(C80:F80)</x:f>
      </x:c>
      <x:c r="H80" s="0" t="s"/>
    </x:row>
    <x:row r="82" spans="1:8" customFormat="1" ht="45" customHeight="1">
      <x:c r="A82" s="46" t="s">
        <x:v>1206</x:v>
      </x:c>
      <x:c r="B82" s="46" t="s">
        <x:v>1168</x:v>
      </x:c>
      <x:c r="C82" s="46" t="s">
        <x:v>49</x:v>
      </x:c>
      <x:c r="D82" s="47" t="s">
        <x:v>12</x:v>
      </x:c>
      <x:c r="E82" s="48" t="s">
        <x:v>50</x:v>
      </x:c>
      <x:c r="F82" s="48" t="s">
        <x:v>50</x:v>
      </x:c>
      <x:c r="G82" s="49">
        <x:f>SUM(G83:G84)</x:f>
      </x:c>
      <x:c r="H82" s="0" t="s"/>
    </x:row>
    <x:row r="83" spans="1:8">
      <x:c r="A83" s="50" t="s">
        <x:v>1179</x:v>
      </x:c>
      <x:c r="B83" s="50" t="s">
        <x:v>1169</x:v>
      </x:c>
      <x:c r="C83" s="51" t="s">
        <x:v>1180</x:v>
      </x:c>
      <x:c r="D83" s="51" t="s"/>
      <x:c r="E83" s="51" t="s"/>
      <x:c r="F83" s="51" t="s"/>
      <x:c r="G83" s="52" t="s"/>
    </x:row>
    <x:row r="84" spans="1:8">
      <x:c r="A84" s="53" t="s">
        <x:v>1189</x:v>
      </x:c>
      <x:c r="B84" s="53" t="s"/>
      <x:c r="C84" s="54" t="n">
        <x:v>2142.6</x:v>
      </x:c>
      <x:c r="D84" s="54" t="s"/>
      <x:c r="E84" s="54" t="s"/>
      <x:c r="F84" s="54" t="s"/>
      <x:c r="G84" s="54">
        <x:f>PRODUCT(C84:F84)</x:f>
      </x:c>
      <x:c r="H84" s="0" t="s"/>
    </x:row>
    <x:row r="86" spans="1:8" customFormat="1" ht="45" customHeight="1">
      <x:c r="A86" s="46" t="s">
        <x:v>1207</x:v>
      </x:c>
      <x:c r="B86" s="46" t="s">
        <x:v>1168</x:v>
      </x:c>
      <x:c r="C86" s="46" t="s">
        <x:v>52</x:v>
      </x:c>
      <x:c r="D86" s="47" t="s">
        <x:v>53</x:v>
      </x:c>
      <x:c r="E86" s="48" t="s">
        <x:v>54</x:v>
      </x:c>
      <x:c r="F86" s="48" t="s">
        <x:v>54</x:v>
      </x:c>
      <x:c r="G86" s="49">
        <x:f>SUM(G87:G93)</x:f>
      </x:c>
      <x:c r="H86" s="0" t="s"/>
    </x:row>
    <x:row r="87" spans="1:8">
      <x:c r="A87" s="50" t="s">
        <x:v>1208</x:v>
      </x:c>
      <x:c r="B87" s="50" t="s">
        <x:v>1169</x:v>
      </x:c>
      <x:c r="C87" s="51" t="s"/>
      <x:c r="D87" s="51" t="s"/>
      <x:c r="E87" s="51" t="s"/>
      <x:c r="F87" s="51" t="s"/>
      <x:c r="G87" s="52" t="s"/>
    </x:row>
    <x:row r="88" spans="1:8">
      <x:c r="A88" s="55" t="s"/>
      <x:c r="B88" s="55" t="s">
        <x:v>1192</x:v>
      </x:c>
      <x:c r="C88" s="56" t="s">
        <x:v>1193</x:v>
      </x:c>
      <x:c r="D88" s="56" t="s">
        <x:v>1194</x:v>
      </x:c>
      <x:c r="E88" s="56" t="s">
        <x:v>1195</x:v>
      </x:c>
      <x:c r="F88" s="56" t="s">
        <x:v>1196</x:v>
      </x:c>
      <x:c r="G88" s="57" t="s"/>
    </x:row>
    <x:row r="89" spans="1:8">
      <x:c r="A89" s="53" t="s"/>
      <x:c r="B89" s="53" t="s"/>
      <x:c r="C89" s="54" t="n">
        <x:v>2</x:v>
      </x:c>
      <x:c r="D89" s="54" t="n">
        <x:v>39</x:v>
      </x:c>
      <x:c r="E89" s="54" t="s"/>
      <x:c r="F89" s="54" t="s"/>
      <x:c r="G89" s="54">
        <x:f>PRODUCT(C89:F89)</x:f>
      </x:c>
      <x:c r="H89" s="0" t="s"/>
    </x:row>
    <x:row r="90" spans="1:8">
      <x:c r="A90" s="50" t="s">
        <x:v>1197</x:v>
      </x:c>
      <x:c r="B90" s="50" t="s">
        <x:v>1169</x:v>
      </x:c>
      <x:c r="C90" s="51" t="s"/>
      <x:c r="D90" s="51" t="s"/>
      <x:c r="E90" s="51" t="s"/>
      <x:c r="F90" s="51" t="s"/>
      <x:c r="G90" s="52" t="s"/>
    </x:row>
    <x:row r="91" spans="1:8">
      <x:c r="A91" s="55" t="s"/>
      <x:c r="B91" s="55" t="s">
        <x:v>1192</x:v>
      </x:c>
      <x:c r="C91" s="56" t="s">
        <x:v>1193</x:v>
      </x:c>
      <x:c r="D91" s="56" t="s">
        <x:v>1194</x:v>
      </x:c>
      <x:c r="E91" s="56" t="s">
        <x:v>1195</x:v>
      </x:c>
      <x:c r="F91" s="56" t="s">
        <x:v>1196</x:v>
      </x:c>
      <x:c r="G91" s="57" t="s"/>
    </x:row>
    <x:row r="92" spans="1:8">
      <x:c r="A92" s="53" t="s">
        <x:v>1209</x:v>
      </x:c>
      <x:c r="B92" s="53" t="s"/>
      <x:c r="C92" s="54" t="n">
        <x:v>2</x:v>
      </x:c>
      <x:c r="D92" s="54" t="n">
        <x:v>80</x:v>
      </x:c>
      <x:c r="E92" s="54" t="s"/>
      <x:c r="F92" s="54" t="s"/>
      <x:c r="G92" s="54">
        <x:f>PRODUCT(C92:F92)</x:f>
      </x:c>
      <x:c r="H92" s="0" t="s"/>
    </x:row>
    <x:row r="93" spans="1:8">
      <x:c r="A93" s="53" t="s">
        <x:v>1210</x:v>
      </x:c>
      <x:c r="B93" s="53" t="s"/>
      <x:c r="C93" s="54" t="s"/>
      <x:c r="D93" s="54" t="n">
        <x:v>98.25</x:v>
      </x:c>
      <x:c r="E93" s="54" t="s"/>
      <x:c r="F93" s="54" t="s"/>
      <x:c r="G93" s="54">
        <x:f>PRODUCT(C93:F93)</x:f>
      </x:c>
      <x:c r="H93" s="0" t="s"/>
    </x:row>
    <x:row r="95" spans="1:8" customFormat="1" ht="45" customHeight="1">
      <x:c r="A95" s="46" t="s">
        <x:v>1211</x:v>
      </x:c>
      <x:c r="B95" s="46" t="s">
        <x:v>1168</x:v>
      </x:c>
      <x:c r="C95" s="46" t="s">
        <x:v>55</x:v>
      </x:c>
      <x:c r="D95" s="47" t="s">
        <x:v>12</x:v>
      </x:c>
      <x:c r="E95" s="48" t="s">
        <x:v>56</x:v>
      </x:c>
      <x:c r="F95" s="48" t="s">
        <x:v>56</x:v>
      </x:c>
      <x:c r="G95" s="49">
        <x:f>SUM(G96:G97)</x:f>
      </x:c>
      <x:c r="H95" s="0" t="s"/>
    </x:row>
    <x:row r="96" spans="1:8">
      <x:c r="A96" s="50" t="s"/>
      <x:c r="B96" s="50" t="s">
        <x:v>1169</x:v>
      </x:c>
      <x:c r="C96" s="51" t="s">
        <x:v>1199</x:v>
      </x:c>
      <x:c r="D96" s="51" t="s"/>
      <x:c r="E96" s="51" t="s"/>
      <x:c r="F96" s="51" t="s"/>
      <x:c r="G96" s="52" t="s"/>
    </x:row>
    <x:row r="97" spans="1:8">
      <x:c r="A97" s="53" t="s"/>
      <x:c r="B97" s="53" t="s"/>
      <x:c r="C97" s="54" t="n">
        <x:v>877.8</x:v>
      </x:c>
      <x:c r="D97" s="54" t="s"/>
      <x:c r="E97" s="54" t="s"/>
      <x:c r="F97" s="54" t="s"/>
      <x:c r="G97" s="54">
        <x:f>PRODUCT(C97:F97)</x:f>
      </x:c>
      <x:c r="H97" s="0" t="s"/>
    </x:row>
    <x:row r="99" spans="1:8" customFormat="1" ht="45" customHeight="1">
      <x:c r="A99" s="46" t="s">
        <x:v>1212</x:v>
      </x:c>
      <x:c r="B99" s="46" t="s">
        <x:v>1168</x:v>
      </x:c>
      <x:c r="C99" s="46" t="s">
        <x:v>11</x:v>
      </x:c>
      <x:c r="D99" s="47" t="s">
        <x:v>12</x:v>
      </x:c>
      <x:c r="E99" s="48" t="s">
        <x:v>13</x:v>
      </x:c>
      <x:c r="F99" s="48" t="s">
        <x:v>13</x:v>
      </x:c>
      <x:c r="G99" s="49">
        <x:f>SUM(G100:G106)</x:f>
      </x:c>
      <x:c r="H99" s="0" t="s"/>
    </x:row>
    <x:row r="100" spans="1:8">
      <x:c r="A100" s="50" t="s">
        <x:v>1213</x:v>
      </x:c>
      <x:c r="B100" s="50" t="s">
        <x:v>1169</x:v>
      </x:c>
      <x:c r="C100" s="51" t="s">
        <x:v>1214</x:v>
      </x:c>
      <x:c r="D100" s="51" t="s">
        <x:v>1215</x:v>
      </x:c>
      <x:c r="E100" s="51" t="s"/>
      <x:c r="F100" s="51" t="s"/>
      <x:c r="G100" s="52" t="s"/>
    </x:row>
    <x:row r="101" spans="1:8">
      <x:c r="A101" s="53" t="s">
        <x:v>1216</x:v>
      </x:c>
      <x:c r="B101" s="53" t="s"/>
      <x:c r="C101" s="54" t="n">
        <x:v>520.01</x:v>
      </x:c>
      <x:c r="D101" s="54" t="n">
        <x:v>3</x:v>
      </x:c>
      <x:c r="E101" s="54" t="s"/>
      <x:c r="F101" s="54" t="s"/>
      <x:c r="G101" s="54">
        <x:f>PRODUCT(C101:F101)</x:f>
      </x:c>
      <x:c r="H101" s="0" t="s"/>
    </x:row>
    <x:row r="102" spans="1:8">
      <x:c r="A102" s="53" t="s">
        <x:v>1217</x:v>
      </x:c>
      <x:c r="B102" s="53" t="s"/>
      <x:c r="C102" s="54" t="n">
        <x:v>186.62</x:v>
      </x:c>
      <x:c r="D102" s="54" t="n">
        <x:v>3</x:v>
      </x:c>
      <x:c r="E102" s="54" t="s"/>
      <x:c r="F102" s="54" t="s"/>
      <x:c r="G102" s="54">
        <x:f>PRODUCT(C102:F102)</x:f>
      </x:c>
      <x:c r="H102" s="0" t="s"/>
    </x:row>
    <x:row r="103" spans="1:8">
      <x:c r="A103" s="53" t="s"/>
      <x:c r="B103" s="53" t="s"/>
      <x:c r="C103" s="54" t="n">
        <x:v>230.6</x:v>
      </x:c>
      <x:c r="D103" s="54" t="n">
        <x:v>3</x:v>
      </x:c>
      <x:c r="E103" s="54" t="s"/>
      <x:c r="F103" s="54" t="s"/>
      <x:c r="G103" s="54">
        <x:f>PRODUCT(C103:F103)</x:f>
      </x:c>
      <x:c r="H103" s="0" t="s"/>
    </x:row>
    <x:row r="104" spans="1:8">
      <x:c r="A104" s="53" t="s">
        <x:v>1218</x:v>
      </x:c>
      <x:c r="B104" s="53" t="s"/>
      <x:c r="C104" s="54" t="n">
        <x:v>534.65</x:v>
      </x:c>
      <x:c r="D104" s="54" t="n">
        <x:v>3</x:v>
      </x:c>
      <x:c r="E104" s="54" t="s"/>
      <x:c r="F104" s="54" t="s"/>
      <x:c r="G104" s="54">
        <x:f>PRODUCT(C104:F104)</x:f>
      </x:c>
      <x:c r="H104" s="0" t="s"/>
    </x:row>
    <x:row r="105" spans="1:8">
      <x:c r="A105" s="53" t="s">
        <x:v>1219</x:v>
      </x:c>
      <x:c r="B105" s="53" t="s"/>
      <x:c r="C105" s="54" t="n">
        <x:v>234.589</x:v>
      </x:c>
      <x:c r="D105" s="54" t="n">
        <x:v>3</x:v>
      </x:c>
      <x:c r="E105" s="54" t="s"/>
      <x:c r="F105" s="54" t="s"/>
      <x:c r="G105" s="54">
        <x:f>PRODUCT(C105:F105)</x:f>
      </x:c>
      <x:c r="H105" s="0" t="s"/>
    </x:row>
    <x:row r="106" spans="1:8">
      <x:c r="A106" s="53" t="s">
        <x:v>1220</x:v>
      </x:c>
      <x:c r="B106" s="53" t="s"/>
      <x:c r="C106" s="54" t="n">
        <x:v>183.5</x:v>
      </x:c>
      <x:c r="D106" s="54" t="n">
        <x:v>3</x:v>
      </x:c>
      <x:c r="E106" s="54" t="s"/>
      <x:c r="F106" s="54" t="s"/>
      <x:c r="G106" s="54">
        <x:f>PRODUCT(C106:F106)</x:f>
      </x:c>
      <x:c r="H106" s="0" t="s"/>
    </x:row>
    <x:row r="108" spans="1:8" customFormat="1" ht="45" customHeight="1">
      <x:c r="A108" s="46" t="s">
        <x:v>1221</x:v>
      </x:c>
      <x:c r="B108" s="46" t="s">
        <x:v>1168</x:v>
      </x:c>
      <x:c r="C108" s="46" t="s">
        <x:v>52</x:v>
      </x:c>
      <x:c r="D108" s="47" t="s">
        <x:v>53</x:v>
      </x:c>
      <x:c r="E108" s="48" t="s">
        <x:v>54</x:v>
      </x:c>
      <x:c r="F108" s="48" t="s">
        <x:v>54</x:v>
      </x:c>
      <x:c r="G108" s="49">
        <x:f>SUM(G109:G116)</x:f>
      </x:c>
      <x:c r="H108" s="0" t="s"/>
    </x:row>
    <x:row r="109" spans="1:8">
      <x:c r="A109" s="50" t="s">
        <x:v>1213</x:v>
      </x:c>
      <x:c r="B109" s="50" t="s">
        <x:v>1169</x:v>
      </x:c>
      <x:c r="C109" s="51" t="s">
        <x:v>1170</x:v>
      </x:c>
      <x:c r="D109" s="51" t="s"/>
      <x:c r="E109" s="51" t="s"/>
      <x:c r="F109" s="51" t="s"/>
      <x:c r="G109" s="52" t="s"/>
    </x:row>
    <x:row r="110" spans="1:8">
      <x:c r="A110" s="53" t="s">
        <x:v>1222</x:v>
      </x:c>
      <x:c r="B110" s="53" t="s"/>
      <x:c r="C110" s="54" t="n">
        <x:v>17</x:v>
      </x:c>
      <x:c r="D110" s="54" t="s"/>
      <x:c r="E110" s="54" t="s"/>
      <x:c r="F110" s="54" t="s"/>
      <x:c r="G110" s="54">
        <x:f>PRODUCT(C110:F110)</x:f>
      </x:c>
      <x:c r="H110" s="0" t="s"/>
    </x:row>
    <x:row r="111" spans="1:8">
      <x:c r="A111" s="53" t="s">
        <x:v>1223</x:v>
      </x:c>
      <x:c r="B111" s="53" t="s"/>
      <x:c r="C111" s="54" t="n">
        <x:v>71</x:v>
      </x:c>
      <x:c r="D111" s="54" t="s"/>
      <x:c r="E111" s="54" t="s"/>
      <x:c r="F111" s="54" t="s"/>
      <x:c r="G111" s="54">
        <x:f>PRODUCT(C111:F111)</x:f>
      </x:c>
      <x:c r="H111" s="0" t="s"/>
    </x:row>
    <x:row r="112" spans="1:8">
      <x:c r="A112" s="53" t="s">
        <x:v>1224</x:v>
      </x:c>
      <x:c r="B112" s="53" t="s"/>
      <x:c r="C112" s="54" t="n">
        <x:v>56</x:v>
      </x:c>
      <x:c r="D112" s="54" t="s"/>
      <x:c r="E112" s="54" t="s"/>
      <x:c r="F112" s="54" t="s"/>
      <x:c r="G112" s="54">
        <x:f>PRODUCT(C112:F112)</x:f>
      </x:c>
      <x:c r="H112" s="0" t="s"/>
    </x:row>
    <x:row r="113" spans="1:8">
      <x:c r="A113" s="53" t="s"/>
      <x:c r="B113" s="53" t="s"/>
      <x:c r="C113" s="54" t="n">
        <x:v>53</x:v>
      </x:c>
      <x:c r="D113" s="54" t="s"/>
      <x:c r="E113" s="54" t="s"/>
      <x:c r="F113" s="54" t="s"/>
      <x:c r="G113" s="54">
        <x:f>PRODUCT(C113:F113)</x:f>
      </x:c>
      <x:c r="H113" s="0" t="s"/>
    </x:row>
    <x:row r="114" spans="1:8">
      <x:c r="A114" s="53" t="s">
        <x:v>1225</x:v>
      </x:c>
      <x:c r="B114" s="53" t="s"/>
      <x:c r="C114" s="54" t="n">
        <x:v>15</x:v>
      </x:c>
      <x:c r="D114" s="54" t="s"/>
      <x:c r="E114" s="54" t="s"/>
      <x:c r="F114" s="54" t="s"/>
      <x:c r="G114" s="54">
        <x:f>PRODUCT(C114:F114)</x:f>
      </x:c>
      <x:c r="H114" s="0" t="s"/>
    </x:row>
    <x:row r="115" spans="1:8">
      <x:c r="A115" s="53" t="s">
        <x:v>1226</x:v>
      </x:c>
      <x:c r="B115" s="53" t="s"/>
      <x:c r="C115" s="54" t="n">
        <x:v>15</x:v>
      </x:c>
      <x:c r="D115" s="54" t="s"/>
      <x:c r="E115" s="54" t="s"/>
      <x:c r="F115" s="54" t="s"/>
      <x:c r="G115" s="54">
        <x:f>PRODUCT(C115:F115)</x:f>
      </x:c>
      <x:c r="H115" s="0" t="s"/>
    </x:row>
    <x:row r="116" spans="1:8">
      <x:c r="A116" s="53" t="s"/>
      <x:c r="B116" s="53" t="s"/>
      <x:c r="C116" s="54" t="n">
        <x:v>13</x:v>
      </x:c>
      <x:c r="D116" s="54" t="s"/>
      <x:c r="E116" s="54" t="s"/>
      <x:c r="F116" s="54" t="s"/>
      <x:c r="G116" s="54">
        <x:f>PRODUCT(C116:F116)</x:f>
      </x:c>
      <x:c r="H116" s="0" t="s"/>
    </x:row>
    <x:row r="118" spans="1:8" customFormat="1" ht="45" customHeight="1">
      <x:c r="A118" s="46" t="s">
        <x:v>1227</x:v>
      </x:c>
      <x:c r="B118" s="46" t="s">
        <x:v>1168</x:v>
      </x:c>
      <x:c r="C118" s="46" t="s">
        <x:v>58</x:v>
      </x:c>
      <x:c r="D118" s="47" t="s">
        <x:v>53</x:v>
      </x:c>
      <x:c r="E118" s="48" t="s">
        <x:v>59</x:v>
      </x:c>
      <x:c r="F118" s="48" t="s">
        <x:v>59</x:v>
      </x:c>
      <x:c r="G118" s="49">
        <x:f>SUM(G119:G126)</x:f>
      </x:c>
      <x:c r="H118" s="0" t="s"/>
    </x:row>
    <x:row r="119" spans="1:8">
      <x:c r="A119" s="50" t="s">
        <x:v>1213</x:v>
      </x:c>
      <x:c r="B119" s="50" t="s">
        <x:v>1169</x:v>
      </x:c>
      <x:c r="C119" s="51" t="s">
        <x:v>1228</x:v>
      </x:c>
      <x:c r="D119" s="51" t="s"/>
      <x:c r="E119" s="51" t="s"/>
      <x:c r="F119" s="51" t="s"/>
      <x:c r="G119" s="52" t="s"/>
    </x:row>
    <x:row r="120" spans="1:8">
      <x:c r="A120" s="53" t="s">
        <x:v>1222</x:v>
      </x:c>
      <x:c r="B120" s="53" t="s"/>
      <x:c r="C120" s="54" t="n">
        <x:v>17</x:v>
      </x:c>
      <x:c r="D120" s="54" t="s"/>
      <x:c r="E120" s="54" t="s"/>
      <x:c r="F120" s="54" t="s"/>
      <x:c r="G120" s="54">
        <x:f>PRODUCT(C120:F120)</x:f>
      </x:c>
      <x:c r="H120" s="0" t="s"/>
    </x:row>
    <x:row r="121" spans="1:8">
      <x:c r="A121" s="53" t="s">
        <x:v>1223</x:v>
      </x:c>
      <x:c r="B121" s="53" t="s"/>
      <x:c r="C121" s="54" t="n">
        <x:v>71</x:v>
      </x:c>
      <x:c r="D121" s="54" t="s"/>
      <x:c r="E121" s="54" t="s"/>
      <x:c r="F121" s="54" t="s"/>
      <x:c r="G121" s="54">
        <x:f>PRODUCT(C121:F121)</x:f>
      </x:c>
      <x:c r="H121" s="0" t="s"/>
    </x:row>
    <x:row r="122" spans="1:8">
      <x:c r="A122" s="53" t="s">
        <x:v>1224</x:v>
      </x:c>
      <x:c r="B122" s="53" t="s"/>
      <x:c r="C122" s="54" t="n">
        <x:v>56</x:v>
      </x:c>
      <x:c r="D122" s="54" t="s"/>
      <x:c r="E122" s="54" t="s"/>
      <x:c r="F122" s="54" t="s"/>
      <x:c r="G122" s="54">
        <x:f>PRODUCT(C122:F122)</x:f>
      </x:c>
      <x:c r="H122" s="0" t="s"/>
    </x:row>
    <x:row r="123" spans="1:8">
      <x:c r="A123" s="53" t="s"/>
      <x:c r="B123" s="53" t="s"/>
      <x:c r="C123" s="54" t="n">
        <x:v>53</x:v>
      </x:c>
      <x:c r="D123" s="54" t="s"/>
      <x:c r="E123" s="54" t="s"/>
      <x:c r="F123" s="54" t="s"/>
      <x:c r="G123" s="54">
        <x:f>PRODUCT(C123:F123)</x:f>
      </x:c>
      <x:c r="H123" s="0" t="s"/>
    </x:row>
    <x:row r="124" spans="1:8">
      <x:c r="A124" s="53" t="s">
        <x:v>1225</x:v>
      </x:c>
      <x:c r="B124" s="53" t="s"/>
      <x:c r="C124" s="54" t="n">
        <x:v>15</x:v>
      </x:c>
      <x:c r="D124" s="54" t="s"/>
      <x:c r="E124" s="54" t="s"/>
      <x:c r="F124" s="54" t="s"/>
      <x:c r="G124" s="54">
        <x:f>PRODUCT(C124:F124)</x:f>
      </x:c>
      <x:c r="H124" s="0" t="s"/>
    </x:row>
    <x:row r="125" spans="1:8">
      <x:c r="A125" s="53" t="s">
        <x:v>1226</x:v>
      </x:c>
      <x:c r="B125" s="53" t="s"/>
      <x:c r="C125" s="54" t="n">
        <x:v>15</x:v>
      </x:c>
      <x:c r="D125" s="54" t="s"/>
      <x:c r="E125" s="54" t="s"/>
      <x:c r="F125" s="54" t="s"/>
      <x:c r="G125" s="54">
        <x:f>PRODUCT(C125:F125)</x:f>
      </x:c>
      <x:c r="H125" s="0" t="s"/>
    </x:row>
    <x:row r="126" spans="1:8">
      <x:c r="A126" s="53" t="s"/>
      <x:c r="B126" s="53" t="s"/>
      <x:c r="C126" s="54" t="n">
        <x:v>13</x:v>
      </x:c>
      <x:c r="D126" s="54" t="s"/>
      <x:c r="E126" s="54" t="s"/>
      <x:c r="F126" s="54" t="s"/>
      <x:c r="G126" s="54">
        <x:f>PRODUCT(C126:F126)</x:f>
      </x:c>
      <x:c r="H126" s="0" t="s"/>
    </x:row>
    <x:row r="128" spans="1:8" customFormat="1" ht="45" customHeight="1">
      <x:c r="A128" s="46" t="s">
        <x:v>1229</x:v>
      </x:c>
      <x:c r="B128" s="46" t="s">
        <x:v>1168</x:v>
      </x:c>
      <x:c r="C128" s="46" t="s">
        <x:v>60</x:v>
      </x:c>
      <x:c r="D128" s="47" t="s">
        <x:v>53</x:v>
      </x:c>
      <x:c r="E128" s="48" t="s">
        <x:v>61</x:v>
      </x:c>
      <x:c r="F128" s="48" t="s">
        <x:v>61</x:v>
      </x:c>
      <x:c r="G128" s="49">
        <x:f>SUM(G129:G130)</x:f>
      </x:c>
      <x:c r="H128" s="0" t="s"/>
    </x:row>
    <x:row r="129" spans="1:8">
      <x:c r="A129" s="50" t="s">
        <x:v>1230</x:v>
      </x:c>
      <x:c r="B129" s="50" t="s">
        <x:v>1169</x:v>
      </x:c>
      <x:c r="C129" s="51" t="s">
        <x:v>1170</x:v>
      </x:c>
      <x:c r="D129" s="51" t="s"/>
      <x:c r="E129" s="51" t="s"/>
      <x:c r="F129" s="51" t="s"/>
      <x:c r="G129" s="52" t="s"/>
    </x:row>
    <x:row r="130" spans="1:8">
      <x:c r="A130" s="53" t="s">
        <x:v>1231</x:v>
      </x:c>
      <x:c r="B130" s="53" t="s"/>
      <x:c r="C130" s="54" t="n">
        <x:v>12</x:v>
      </x:c>
      <x:c r="D130" s="54" t="s"/>
      <x:c r="E130" s="54" t="s"/>
      <x:c r="F130" s="54" t="s"/>
      <x:c r="G130" s="54">
        <x:f>PRODUCT(C130:F130)</x:f>
      </x:c>
      <x:c r="H130" s="0" t="s"/>
    </x:row>
    <x:row r="132" spans="1:8" customFormat="1" ht="45" customHeight="1">
      <x:c r="A132" s="46" t="s">
        <x:v>1232</x:v>
      </x:c>
      <x:c r="B132" s="46" t="s">
        <x:v>1168</x:v>
      </x:c>
      <x:c r="C132" s="46" t="s">
        <x:v>55</x:v>
      </x:c>
      <x:c r="D132" s="47" t="s">
        <x:v>12</x:v>
      </x:c>
      <x:c r="E132" s="48" t="s">
        <x:v>56</x:v>
      </x:c>
      <x:c r="F132" s="48" t="s">
        <x:v>56</x:v>
      </x:c>
      <x:c r="G132" s="49">
        <x:f>SUM(G133:G137)</x:f>
      </x:c>
      <x:c r="H132" s="0" t="s"/>
    </x:row>
    <x:row r="133" spans="1:8">
      <x:c r="A133" s="50" t="s">
        <x:v>1233</x:v>
      </x:c>
      <x:c r="B133" s="50" t="s">
        <x:v>1169</x:v>
      </x:c>
      <x:c r="C133" s="51" t="s">
        <x:v>1214</x:v>
      </x:c>
      <x:c r="D133" s="51" t="s"/>
      <x:c r="E133" s="51" t="s"/>
      <x:c r="F133" s="51" t="s"/>
      <x:c r="G133" s="52" t="s"/>
    </x:row>
    <x:row r="134" spans="1:8">
      <x:c r="A134" s="53" t="s">
        <x:v>1222</x:v>
      </x:c>
      <x:c r="B134" s="53" t="s"/>
      <x:c r="C134" s="54" t="n">
        <x:v>127</x:v>
      </x:c>
      <x:c r="D134" s="54" t="s"/>
      <x:c r="E134" s="54" t="s"/>
      <x:c r="F134" s="54" t="s"/>
      <x:c r="G134" s="54">
        <x:f>PRODUCT(C134:F134)</x:f>
      </x:c>
      <x:c r="H134" s="0" t="s"/>
    </x:row>
    <x:row r="135" spans="1:8">
      <x:c r="A135" s="53" t="s">
        <x:v>1223</x:v>
      </x:c>
      <x:c r="B135" s="53" t="s"/>
      <x:c r="C135" s="54" t="n">
        <x:v>376</x:v>
      </x:c>
      <x:c r="D135" s="54" t="s"/>
      <x:c r="E135" s="54" t="s"/>
      <x:c r="F135" s="54" t="s"/>
      <x:c r="G135" s="54">
        <x:f>PRODUCT(C135:F135)</x:f>
      </x:c>
      <x:c r="H135" s="0" t="s"/>
    </x:row>
    <x:row r="136" spans="1:8">
      <x:c r="A136" s="53" t="s">
        <x:v>1224</x:v>
      </x:c>
      <x:c r="B136" s="53" t="s"/>
      <x:c r="C136" s="54" t="n">
        <x:v>253</x:v>
      </x:c>
      <x:c r="D136" s="54" t="s"/>
      <x:c r="E136" s="54" t="s"/>
      <x:c r="F136" s="54" t="s"/>
      <x:c r="G136" s="54">
        <x:f>PRODUCT(C136:F136)</x:f>
      </x:c>
      <x:c r="H136" s="0" t="s"/>
    </x:row>
    <x:row r="137" spans="1:8">
      <x:c r="A137" s="53" t="s"/>
      <x:c r="B137" s="53" t="s"/>
      <x:c r="C137" s="54" t="n">
        <x:v>276</x:v>
      </x:c>
      <x:c r="D137" s="54" t="s"/>
      <x:c r="E137" s="54" t="s"/>
      <x:c r="F137" s="54" t="s"/>
      <x:c r="G137" s="54">
        <x:f>PRODUCT(C137:F137)</x:f>
      </x:c>
      <x:c r="H137" s="0" t="s"/>
    </x:row>
    <x:row r="139" spans="1:8" customFormat="1" ht="45" customHeight="1">
      <x:c r="A139" s="46" t="s">
        <x:v>1234</x:v>
      </x:c>
      <x:c r="B139" s="46" t="s">
        <x:v>1168</x:v>
      </x:c>
      <x:c r="C139" s="46" t="s">
        <x:v>37</x:v>
      </x:c>
      <x:c r="D139" s="47" t="s">
        <x:v>38</x:v>
      </x:c>
      <x:c r="E139" s="48" t="s">
        <x:v>39</x:v>
      </x:c>
      <x:c r="F139" s="48" t="s">
        <x:v>39</x:v>
      </x:c>
      <x:c r="G139" s="49">
        <x:f>SUM(G140:G146)</x:f>
      </x:c>
      <x:c r="H139" s="0" t="s"/>
    </x:row>
    <x:row r="140" spans="1:8">
      <x:c r="A140" s="50" t="s">
        <x:v>1213</x:v>
      </x:c>
      <x:c r="B140" s="50" t="s">
        <x:v>1169</x:v>
      </x:c>
      <x:c r="C140" s="51" t="s">
        <x:v>1214</x:v>
      </x:c>
      <x:c r="D140" s="51" t="s">
        <x:v>1172</x:v>
      </x:c>
      <x:c r="E140" s="51" t="s">
        <x:v>1235</x:v>
      </x:c>
      <x:c r="F140" s="51" t="s"/>
      <x:c r="G140" s="52" t="s"/>
    </x:row>
    <x:row r="141" spans="1:8">
      <x:c r="A141" s="53" t="s">
        <x:v>1216</x:v>
      </x:c>
      <x:c r="B141" s="53" t="s"/>
      <x:c r="C141" s="54" t="n">
        <x:v>520.01</x:v>
      </x:c>
      <x:c r="D141" s="54" t="n">
        <x:v>0.03</x:v>
      </x:c>
      <x:c r="E141" s="54" t="n">
        <x:v>2.45</x:v>
      </x:c>
      <x:c r="F141" s="54" t="s"/>
      <x:c r="G141" s="54">
        <x:f>PRODUCT(C141:F141)</x:f>
      </x:c>
      <x:c r="H141" s="0" t="s"/>
    </x:row>
    <x:row r="142" spans="1:8">
      <x:c r="A142" s="53" t="s">
        <x:v>1217</x:v>
      </x:c>
      <x:c r="B142" s="53" t="s"/>
      <x:c r="C142" s="54" t="n">
        <x:v>186.62</x:v>
      </x:c>
      <x:c r="D142" s="54" t="n">
        <x:v>0.03</x:v>
      </x:c>
      <x:c r="E142" s="54" t="n">
        <x:v>2.45</x:v>
      </x:c>
      <x:c r="F142" s="54" t="s"/>
      <x:c r="G142" s="54">
        <x:f>PRODUCT(C142:F142)</x:f>
      </x:c>
      <x:c r="H142" s="0" t="s"/>
    </x:row>
    <x:row r="143" spans="1:8">
      <x:c r="A143" s="53" t="s"/>
      <x:c r="B143" s="53" t="s"/>
      <x:c r="C143" s="54" t="n">
        <x:v>230.6</x:v>
      </x:c>
      <x:c r="D143" s="54" t="n">
        <x:v>0.03</x:v>
      </x:c>
      <x:c r="E143" s="54" t="n">
        <x:v>2.45</x:v>
      </x:c>
      <x:c r="F143" s="54" t="s"/>
      <x:c r="G143" s="54">
        <x:f>PRODUCT(C143:F143)</x:f>
      </x:c>
      <x:c r="H143" s="0" t="s"/>
    </x:row>
    <x:row r="144" spans="1:8">
      <x:c r="A144" s="53" t="s">
        <x:v>1218</x:v>
      </x:c>
      <x:c r="B144" s="53" t="s"/>
      <x:c r="C144" s="54" t="n">
        <x:v>534.65</x:v>
      </x:c>
      <x:c r="D144" s="54" t="n">
        <x:v>0.03</x:v>
      </x:c>
      <x:c r="E144" s="54" t="n">
        <x:v>2.45</x:v>
      </x:c>
      <x:c r="F144" s="54" t="s"/>
      <x:c r="G144" s="54">
        <x:f>PRODUCT(C144:F144)</x:f>
      </x:c>
      <x:c r="H144" s="0" t="s"/>
    </x:row>
    <x:row r="145" spans="1:8">
      <x:c r="A145" s="53" t="s">
        <x:v>1219</x:v>
      </x:c>
      <x:c r="B145" s="53" t="s"/>
      <x:c r="C145" s="54" t="n">
        <x:v>234.589</x:v>
      </x:c>
      <x:c r="D145" s="54" t="n">
        <x:v>0.03</x:v>
      </x:c>
      <x:c r="E145" s="54" t="n">
        <x:v>2.45</x:v>
      </x:c>
      <x:c r="F145" s="54" t="s"/>
      <x:c r="G145" s="54">
        <x:f>PRODUCT(C145:F145)</x:f>
      </x:c>
      <x:c r="H145" s="0" t="s"/>
    </x:row>
    <x:row r="146" spans="1:8">
      <x:c r="A146" s="53" t="s">
        <x:v>1220</x:v>
      </x:c>
      <x:c r="B146" s="53" t="s"/>
      <x:c r="C146" s="54" t="n">
        <x:v>183.5</x:v>
      </x:c>
      <x:c r="D146" s="54" t="n">
        <x:v>0.03</x:v>
      </x:c>
      <x:c r="E146" s="54" t="n">
        <x:v>2.45</x:v>
      </x:c>
      <x:c r="F146" s="54" t="s"/>
      <x:c r="G146" s="54">
        <x:f>PRODUCT(C146:F146)</x:f>
      </x:c>
      <x:c r="H146" s="0" t="s"/>
    </x:row>
    <x:row r="148" spans="1:8" customFormat="1" ht="45" customHeight="1">
      <x:c r="A148" s="46" t="s">
        <x:v>1236</x:v>
      </x:c>
      <x:c r="B148" s="46" t="s">
        <x:v>1168</x:v>
      </x:c>
      <x:c r="C148" s="46" t="s">
        <x:v>45</x:v>
      </x:c>
      <x:c r="D148" s="47" t="s">
        <x:v>38</x:v>
      </x:c>
      <x:c r="E148" s="48" t="s">
        <x:v>46</x:v>
      </x:c>
      <x:c r="F148" s="48" t="s">
        <x:v>46</x:v>
      </x:c>
      <x:c r="G148" s="49">
        <x:f>SUM(G149:G155)</x:f>
      </x:c>
      <x:c r="H148" s="0" t="s"/>
    </x:row>
    <x:row r="149" spans="1:8">
      <x:c r="A149" s="50" t="s">
        <x:v>1213</x:v>
      </x:c>
      <x:c r="B149" s="50" t="s">
        <x:v>1169</x:v>
      </x:c>
      <x:c r="C149" s="51" t="s">
        <x:v>1214</x:v>
      </x:c>
      <x:c r="D149" s="51" t="s">
        <x:v>1172</x:v>
      </x:c>
      <x:c r="E149" s="51" t="s">
        <x:v>1237</x:v>
      </x:c>
      <x:c r="F149" s="51" t="s">
        <x:v>1238</x:v>
      </x:c>
      <x:c r="G149" s="52" t="s"/>
    </x:row>
    <x:row r="150" spans="1:8">
      <x:c r="A150" s="53" t="s">
        <x:v>1216</x:v>
      </x:c>
      <x:c r="B150" s="53" t="s"/>
      <x:c r="C150" s="54" t="n">
        <x:v>520.01</x:v>
      </x:c>
      <x:c r="D150" s="54" t="n">
        <x:v>0.03</x:v>
      </x:c>
      <x:c r="E150" s="54" t="n">
        <x:v>2.45</x:v>
      </x:c>
      <x:c r="F150" s="54" t="n">
        <x:v>0.048</x:v>
      </x:c>
      <x:c r="G150" s="54">
        <x:f>PRODUCT(C150:F150)</x:f>
      </x:c>
      <x:c r="H150" s="0" t="s"/>
    </x:row>
    <x:row r="151" spans="1:8">
      <x:c r="A151" s="53" t="s">
        <x:v>1217</x:v>
      </x:c>
      <x:c r="B151" s="53" t="s"/>
      <x:c r="C151" s="54" t="n">
        <x:v>186.62</x:v>
      </x:c>
      <x:c r="D151" s="54" t="n">
        <x:v>0.03</x:v>
      </x:c>
      <x:c r="E151" s="54" t="n">
        <x:v>2.45</x:v>
      </x:c>
      <x:c r="F151" s="54" t="n">
        <x:v>0.048</x:v>
      </x:c>
      <x:c r="G151" s="54">
        <x:f>PRODUCT(C151:F151)</x:f>
      </x:c>
      <x:c r="H151" s="0" t="s"/>
    </x:row>
    <x:row r="152" spans="1:8">
      <x:c r="A152" s="53" t="s"/>
      <x:c r="B152" s="53" t="s"/>
      <x:c r="C152" s="54" t="n">
        <x:v>280.781</x:v>
      </x:c>
      <x:c r="D152" s="54" t="n">
        <x:v>0.03</x:v>
      </x:c>
      <x:c r="E152" s="54" t="n">
        <x:v>2.45</x:v>
      </x:c>
      <x:c r="F152" s="54" t="n">
        <x:v>0.048</x:v>
      </x:c>
      <x:c r="G152" s="54">
        <x:f>PRODUCT(C152:F152)</x:f>
      </x:c>
      <x:c r="H152" s="0" t="s"/>
    </x:row>
    <x:row r="153" spans="1:8">
      <x:c r="A153" s="53" t="s">
        <x:v>1218</x:v>
      </x:c>
      <x:c r="B153" s="53" t="s"/>
      <x:c r="C153" s="54" t="n">
        <x:v>534.65</x:v>
      </x:c>
      <x:c r="D153" s="54" t="n">
        <x:v>0.03</x:v>
      </x:c>
      <x:c r="E153" s="54" t="n">
        <x:v>2.45</x:v>
      </x:c>
      <x:c r="F153" s="54" t="n">
        <x:v>0.048</x:v>
      </x:c>
      <x:c r="G153" s="54">
        <x:f>PRODUCT(C153:F153)</x:f>
      </x:c>
      <x:c r="H153" s="0" t="s"/>
    </x:row>
    <x:row r="154" spans="1:8">
      <x:c r="A154" s="53" t="s">
        <x:v>1219</x:v>
      </x:c>
      <x:c r="B154" s="53" t="s"/>
      <x:c r="C154" s="54" t="n">
        <x:v>234.589</x:v>
      </x:c>
      <x:c r="D154" s="54" t="n">
        <x:v>0.03</x:v>
      </x:c>
      <x:c r="E154" s="54" t="n">
        <x:v>2.45</x:v>
      </x:c>
      <x:c r="F154" s="54" t="n">
        <x:v>0.048</x:v>
      </x:c>
      <x:c r="G154" s="54">
        <x:f>PRODUCT(C154:F154)</x:f>
      </x:c>
      <x:c r="H154" s="0" t="s"/>
    </x:row>
    <x:row r="155" spans="1:8">
      <x:c r="A155" s="53" t="s">
        <x:v>1220</x:v>
      </x:c>
      <x:c r="B155" s="53" t="s"/>
      <x:c r="C155" s="54" t="n">
        <x:v>132.985</x:v>
      </x:c>
      <x:c r="D155" s="54" t="n">
        <x:v>0.03</x:v>
      </x:c>
      <x:c r="E155" s="54" t="n">
        <x:v>2.45</x:v>
      </x:c>
      <x:c r="F155" s="54" t="n">
        <x:v>0.048</x:v>
      </x:c>
      <x:c r="G155" s="54">
        <x:f>PRODUCT(C155:F155)</x:f>
      </x:c>
      <x:c r="H155" s="0" t="s"/>
    </x:row>
    <x:row r="157" spans="1:8" customFormat="1" ht="45" customHeight="1">
      <x:c r="A157" s="46" t="s">
        <x:v>1239</x:v>
      </x:c>
      <x:c r="B157" s="46" t="s">
        <x:v>1168</x:v>
      </x:c>
      <x:c r="C157" s="46" t="s">
        <x:v>47</x:v>
      </x:c>
      <x:c r="D157" s="47" t="s">
        <x:v>12</x:v>
      </x:c>
      <x:c r="E157" s="48" t="s">
        <x:v>48</x:v>
      </x:c>
      <x:c r="F157" s="48" t="s">
        <x:v>48</x:v>
      </x:c>
      <x:c r="G157" s="49">
        <x:f>SUM(G158:G164)</x:f>
      </x:c>
      <x:c r="H157" s="0" t="s"/>
    </x:row>
    <x:row r="158" spans="1:8">
      <x:c r="A158" s="50" t="s">
        <x:v>1213</x:v>
      </x:c>
      <x:c r="B158" s="50" t="s">
        <x:v>1169</x:v>
      </x:c>
      <x:c r="C158" s="51" t="s">
        <x:v>1214</x:v>
      </x:c>
      <x:c r="D158" s="51" t="s"/>
      <x:c r="E158" s="51" t="s"/>
      <x:c r="F158" s="51" t="s"/>
      <x:c r="G158" s="52" t="s"/>
    </x:row>
    <x:row r="159" spans="1:8">
      <x:c r="A159" s="53" t="s">
        <x:v>1216</x:v>
      </x:c>
      <x:c r="B159" s="53" t="s"/>
      <x:c r="C159" s="54" t="n">
        <x:v>520.01</x:v>
      </x:c>
      <x:c r="D159" s="54" t="s"/>
      <x:c r="E159" s="54" t="s"/>
      <x:c r="F159" s="54" t="s"/>
      <x:c r="G159" s="54">
        <x:f>PRODUCT(C159:F159)</x:f>
      </x:c>
      <x:c r="H159" s="0" t="s"/>
    </x:row>
    <x:row r="160" spans="1:8">
      <x:c r="A160" s="53" t="s">
        <x:v>1217</x:v>
      </x:c>
      <x:c r="B160" s="53" t="s"/>
      <x:c r="C160" s="54" t="n">
        <x:v>186.62</x:v>
      </x:c>
      <x:c r="D160" s="54" t="s"/>
      <x:c r="E160" s="54" t="s"/>
      <x:c r="F160" s="54" t="s"/>
      <x:c r="G160" s="54">
        <x:f>PRODUCT(C160:F160)</x:f>
      </x:c>
      <x:c r="H160" s="0" t="s"/>
    </x:row>
    <x:row r="161" spans="1:8">
      <x:c r="A161" s="53" t="s"/>
      <x:c r="B161" s="53" t="s"/>
      <x:c r="C161" s="54" t="n">
        <x:v>230.6</x:v>
      </x:c>
      <x:c r="D161" s="54" t="s"/>
      <x:c r="E161" s="54" t="s"/>
      <x:c r="F161" s="54" t="s"/>
      <x:c r="G161" s="54">
        <x:f>PRODUCT(C161:F161)</x:f>
      </x:c>
      <x:c r="H161" s="0" t="s"/>
    </x:row>
    <x:row r="162" spans="1:8">
      <x:c r="A162" s="53" t="s">
        <x:v>1218</x:v>
      </x:c>
      <x:c r="B162" s="53" t="s"/>
      <x:c r="C162" s="54" t="n">
        <x:v>534.65</x:v>
      </x:c>
      <x:c r="D162" s="54" t="s"/>
      <x:c r="E162" s="54" t="s"/>
      <x:c r="F162" s="54" t="s"/>
      <x:c r="G162" s="54">
        <x:f>PRODUCT(C162:F162)</x:f>
      </x:c>
      <x:c r="H162" s="0" t="s"/>
    </x:row>
    <x:row r="163" spans="1:8">
      <x:c r="A163" s="53" t="s">
        <x:v>1219</x:v>
      </x:c>
      <x:c r="B163" s="53" t="s"/>
      <x:c r="C163" s="54" t="n">
        <x:v>234.589</x:v>
      </x:c>
      <x:c r="D163" s="54" t="s"/>
      <x:c r="E163" s="54" t="s"/>
      <x:c r="F163" s="54" t="s"/>
      <x:c r="G163" s="54">
        <x:f>PRODUCT(C163:F163)</x:f>
      </x:c>
      <x:c r="H163" s="0" t="s"/>
    </x:row>
    <x:row r="164" spans="1:8">
      <x:c r="A164" s="53" t="s">
        <x:v>1220</x:v>
      </x:c>
      <x:c r="B164" s="53" t="s"/>
      <x:c r="C164" s="54" t="n">
        <x:v>183.5</x:v>
      </x:c>
      <x:c r="D164" s="54" t="s"/>
      <x:c r="E164" s="54" t="s"/>
      <x:c r="F164" s="54" t="s"/>
      <x:c r="G164" s="54">
        <x:f>PRODUCT(C164:F164)</x:f>
      </x:c>
      <x:c r="H164" s="0" t="s"/>
    </x:row>
    <x:row r="166" spans="1:8" customFormat="1" ht="45" customHeight="1">
      <x:c r="A166" s="46" t="s">
        <x:v>1240</x:v>
      </x:c>
      <x:c r="B166" s="46" t="s">
        <x:v>1168</x:v>
      </x:c>
      <x:c r="C166" s="46" t="s">
        <x:v>62</x:v>
      </x:c>
      <x:c r="D166" s="47" t="s">
        <x:v>53</x:v>
      </x:c>
      <x:c r="E166" s="48" t="s">
        <x:v>63</x:v>
      </x:c>
      <x:c r="F166" s="48" t="s">
        <x:v>63</x:v>
      </x:c>
      <x:c r="G166" s="49">
        <x:f>SUM(G167:G174)</x:f>
      </x:c>
      <x:c r="H166" s="0" t="s"/>
    </x:row>
    <x:row r="167" spans="1:8">
      <x:c r="A167" s="50" t="s">
        <x:v>1213</x:v>
      </x:c>
      <x:c r="B167" s="50" t="s">
        <x:v>1169</x:v>
      </x:c>
      <x:c r="C167" s="51" t="s">
        <x:v>1170</x:v>
      </x:c>
      <x:c r="D167" s="51" t="s"/>
      <x:c r="E167" s="51" t="s"/>
      <x:c r="F167" s="51" t="s"/>
      <x:c r="G167" s="52" t="s"/>
    </x:row>
    <x:row r="168" spans="1:8">
      <x:c r="A168" s="53" t="s">
        <x:v>1222</x:v>
      </x:c>
      <x:c r="B168" s="53" t="s"/>
      <x:c r="C168" s="54" t="n">
        <x:v>17</x:v>
      </x:c>
      <x:c r="D168" s="54" t="s"/>
      <x:c r="E168" s="54" t="s"/>
      <x:c r="F168" s="54" t="s"/>
      <x:c r="G168" s="54">
        <x:f>PRODUCT(C168:F168)</x:f>
      </x:c>
      <x:c r="H168" s="0" t="s"/>
    </x:row>
    <x:row r="169" spans="1:8">
      <x:c r="A169" s="53" t="s">
        <x:v>1223</x:v>
      </x:c>
      <x:c r="B169" s="53" t="s"/>
      <x:c r="C169" s="54" t="n">
        <x:v>71</x:v>
      </x:c>
      <x:c r="D169" s="54" t="s"/>
      <x:c r="E169" s="54" t="s"/>
      <x:c r="F169" s="54" t="s"/>
      <x:c r="G169" s="54">
        <x:f>PRODUCT(C169:F169)</x:f>
      </x:c>
      <x:c r="H169" s="0" t="s"/>
    </x:row>
    <x:row r="170" spans="1:8">
      <x:c r="A170" s="53" t="s">
        <x:v>1224</x:v>
      </x:c>
      <x:c r="B170" s="53" t="s"/>
      <x:c r="C170" s="54" t="n">
        <x:v>56</x:v>
      </x:c>
      <x:c r="D170" s="54" t="s"/>
      <x:c r="E170" s="54" t="s"/>
      <x:c r="F170" s="54" t="s"/>
      <x:c r="G170" s="54">
        <x:f>PRODUCT(C170:F170)</x:f>
      </x:c>
      <x:c r="H170" s="0" t="s"/>
    </x:row>
    <x:row r="171" spans="1:8">
      <x:c r="A171" s="53" t="s"/>
      <x:c r="B171" s="53" t="s"/>
      <x:c r="C171" s="54" t="n">
        <x:v>53</x:v>
      </x:c>
      <x:c r="D171" s="54" t="s"/>
      <x:c r="E171" s="54" t="s"/>
      <x:c r="F171" s="54" t="s"/>
      <x:c r="G171" s="54">
        <x:f>PRODUCT(C171:F171)</x:f>
      </x:c>
      <x:c r="H171" s="0" t="s"/>
    </x:row>
    <x:row r="172" spans="1:8">
      <x:c r="A172" s="53" t="s">
        <x:v>1225</x:v>
      </x:c>
      <x:c r="B172" s="53" t="s"/>
      <x:c r="C172" s="54" t="n">
        <x:v>15</x:v>
      </x:c>
      <x:c r="D172" s="54" t="s"/>
      <x:c r="E172" s="54" t="s"/>
      <x:c r="F172" s="54" t="s"/>
      <x:c r="G172" s="54">
        <x:f>PRODUCT(C172:F172)</x:f>
      </x:c>
      <x:c r="H172" s="0" t="s"/>
    </x:row>
    <x:row r="173" spans="1:8">
      <x:c r="A173" s="53" t="s">
        <x:v>1226</x:v>
      </x:c>
      <x:c r="B173" s="53" t="s"/>
      <x:c r="C173" s="54" t="n">
        <x:v>15</x:v>
      </x:c>
      <x:c r="D173" s="54" t="s"/>
      <x:c r="E173" s="54" t="s"/>
      <x:c r="F173" s="54" t="s"/>
      <x:c r="G173" s="54">
        <x:f>PRODUCT(C173:F173)</x:f>
      </x:c>
      <x:c r="H173" s="0" t="s"/>
    </x:row>
    <x:row r="174" spans="1:8">
      <x:c r="A174" s="53" t="s"/>
      <x:c r="B174" s="53" t="s"/>
      <x:c r="C174" s="54" t="n">
        <x:v>13</x:v>
      </x:c>
      <x:c r="D174" s="54" t="s"/>
      <x:c r="E174" s="54" t="s"/>
      <x:c r="F174" s="54" t="s"/>
      <x:c r="G174" s="54">
        <x:f>PRODUCT(C174:F174)</x:f>
      </x:c>
      <x:c r="H174" s="0" t="s"/>
    </x:row>
    <x:row r="176" spans="1:8" customFormat="1" ht="45" customHeight="1">
      <x:c r="A176" s="46" t="s">
        <x:v>1241</x:v>
      </x:c>
      <x:c r="B176" s="46" t="s">
        <x:v>1168</x:v>
      </x:c>
      <x:c r="C176" s="46" t="s">
        <x:v>65</x:v>
      </x:c>
      <x:c r="D176" s="47" t="s">
        <x:v>66</x:v>
      </x:c>
      <x:c r="E176" s="48" t="s">
        <x:v>67</x:v>
      </x:c>
      <x:c r="F176" s="48" t="s">
        <x:v>67</x:v>
      </x:c>
      <x:c r="G176" s="49">
        <x:f>SUM(G177:G178)</x:f>
      </x:c>
      <x:c r="H176" s="0" t="s"/>
    </x:row>
    <x:row r="177" spans="1:8">
      <x:c r="A177" s="50" t="s"/>
      <x:c r="B177" s="50" t="s">
        <x:v>1169</x:v>
      </x:c>
      <x:c r="C177" s="51" t="s">
        <x:v>1193</x:v>
      </x:c>
      <x:c r="D177" s="51" t="s"/>
      <x:c r="E177" s="51" t="s"/>
      <x:c r="F177" s="51" t="s"/>
      <x:c r="G177" s="52" t="s"/>
    </x:row>
    <x:row r="178" spans="1:8">
      <x:c r="A178" s="53" t="s"/>
      <x:c r="B178" s="53" t="s"/>
      <x:c r="C178" s="54" t="n">
        <x:v>9</x:v>
      </x:c>
      <x:c r="D178" s="54" t="s"/>
      <x:c r="E178" s="54" t="s"/>
      <x:c r="F178" s="54" t="s"/>
      <x:c r="G178" s="54">
        <x:f>PRODUCT(C178:F178)</x:f>
      </x:c>
      <x:c r="H178" s="0" t="s"/>
    </x:row>
    <x:row r="180" spans="1:8" customFormat="1" ht="45" customHeight="1">
      <x:c r="A180" s="46" t="s">
        <x:v>1242</x:v>
      </x:c>
      <x:c r="B180" s="46" t="s">
        <x:v>1168</x:v>
      </x:c>
      <x:c r="C180" s="46" t="s">
        <x:v>68</x:v>
      </x:c>
      <x:c r="D180" s="47" t="s">
        <x:v>9</x:v>
      </x:c>
      <x:c r="E180" s="48" t="s">
        <x:v>69</x:v>
      </x:c>
      <x:c r="F180" s="48" t="s">
        <x:v>69</x:v>
      </x:c>
      <x:c r="G180" s="49">
        <x:f>SUM(G181:G182)</x:f>
      </x:c>
      <x:c r="H180" s="0" t="s"/>
    </x:row>
    <x:row r="181" spans="1:8">
      <x:c r="A181" s="50" t="s">
        <x:v>1243</x:v>
      </x:c>
      <x:c r="B181" s="50" t="s">
        <x:v>1169</x:v>
      </x:c>
      <x:c r="C181" s="51" t="s">
        <x:v>1244</x:v>
      </x:c>
      <x:c r="D181" s="51" t="s">
        <x:v>1193</x:v>
      </x:c>
      <x:c r="E181" s="51" t="s"/>
      <x:c r="F181" s="51" t="s"/>
      <x:c r="G181" s="52" t="s"/>
    </x:row>
    <x:row r="182" spans="1:8">
      <x:c r="A182" s="53" t="s">
        <x:v>1245</x:v>
      </x:c>
      <x:c r="B182" s="53" t="s"/>
      <x:c r="C182" s="54" t="n">
        <x:v>1.7</x:v>
      </x:c>
      <x:c r="D182" s="54" t="n">
        <x:v>9</x:v>
      </x:c>
      <x:c r="E182" s="54" t="s"/>
      <x:c r="F182" s="54" t="s"/>
      <x:c r="G182" s="54">
        <x:f>PRODUCT(C182:F182)</x:f>
      </x:c>
      <x:c r="H182" s="0" t="s"/>
    </x:row>
    <x:row r="184" spans="1:8" customFormat="1" ht="45" customHeight="1">
      <x:c r="A184" s="46" t="s">
        <x:v>1246</x:v>
      </x:c>
      <x:c r="B184" s="46" t="s">
        <x:v>1168</x:v>
      </x:c>
      <x:c r="C184" s="46" t="s">
        <x:v>70</x:v>
      </x:c>
      <x:c r="D184" s="47" t="s">
        <x:v>9</x:v>
      </x:c>
      <x:c r="E184" s="48" t="s">
        <x:v>71</x:v>
      </x:c>
      <x:c r="F184" s="48" t="s">
        <x:v>71</x:v>
      </x:c>
      <x:c r="G184" s="49">
        <x:f>SUM(G185:G186)</x:f>
      </x:c>
      <x:c r="H184" s="0" t="s"/>
    </x:row>
    <x:row r="185" spans="1:8">
      <x:c r="A185" s="50" t="s">
        <x:v>1247</x:v>
      </x:c>
      <x:c r="B185" s="50" t="s">
        <x:v>1169</x:v>
      </x:c>
      <x:c r="C185" s="51" t="s">
        <x:v>1194</x:v>
      </x:c>
      <x:c r="D185" s="51" t="s">
        <x:v>1193</x:v>
      </x:c>
      <x:c r="E185" s="51" t="s"/>
      <x:c r="F185" s="51" t="s"/>
      <x:c r="G185" s="52" t="s"/>
    </x:row>
    <x:row r="186" spans="1:8">
      <x:c r="A186" s="53" t="s">
        <x:v>1248</x:v>
      </x:c>
      <x:c r="B186" s="53" t="s"/>
      <x:c r="C186" s="54" t="n">
        <x:v>1</x:v>
      </x:c>
      <x:c r="D186" s="54" t="n">
        <x:v>9</x:v>
      </x:c>
      <x:c r="E186" s="54" t="s"/>
      <x:c r="F186" s="54" t="s"/>
      <x:c r="G186" s="54">
        <x:f>PRODUCT(C186:F186)</x:f>
      </x:c>
      <x:c r="H186" s="0" t="s"/>
    </x:row>
    <x:row r="188" spans="1:8" customFormat="1" ht="45" customHeight="1">
      <x:c r="A188" s="46" t="s">
        <x:v>1249</x:v>
      </x:c>
      <x:c r="B188" s="46" t="s">
        <x:v>1168</x:v>
      </x:c>
      <x:c r="C188" s="46" t="s">
        <x:v>19</x:v>
      </x:c>
      <x:c r="D188" s="47" t="s">
        <x:v>9</x:v>
      </x:c>
      <x:c r="E188" s="48" t="s">
        <x:v>20</x:v>
      </x:c>
      <x:c r="F188" s="48" t="s">
        <x:v>20</x:v>
      </x:c>
      <x:c r="G188" s="49">
        <x:f>SUM(G189:G190)</x:f>
      </x:c>
      <x:c r="H188" s="0" t="s"/>
    </x:row>
    <x:row r="189" spans="1:8">
      <x:c r="A189" s="50" t="s"/>
      <x:c r="B189" s="50" t="s">
        <x:v>1169</x:v>
      </x:c>
      <x:c r="C189" s="51" t="s">
        <x:v>1180</x:v>
      </x:c>
      <x:c r="D189" s="51" t="s">
        <x:v>1171</x:v>
      </x:c>
      <x:c r="E189" s="51" t="s"/>
      <x:c r="F189" s="51" t="s"/>
      <x:c r="G189" s="52" t="s"/>
    </x:row>
    <x:row r="190" spans="1:8">
      <x:c r="A190" s="53" t="s">
        <x:v>1250</x:v>
      </x:c>
      <x:c r="B190" s="53" t="s"/>
      <x:c r="C190" s="54" t="n">
        <x:v>1372.05</x:v>
      </x:c>
      <x:c r="D190" s="54" t="n">
        <x:v>0.3</x:v>
      </x:c>
      <x:c r="E190" s="54" t="s"/>
      <x:c r="F190" s="54" t="s"/>
      <x:c r="G190" s="54">
        <x:f>PRODUCT(C190:F190)</x:f>
      </x:c>
      <x:c r="H190" s="0" t="s"/>
    </x:row>
    <x:row r="192" spans="1:8" customFormat="1" ht="45" customHeight="1">
      <x:c r="A192" s="46" t="s">
        <x:v>1251</x:v>
      </x:c>
      <x:c r="B192" s="46" t="s">
        <x:v>1168</x:v>
      </x:c>
      <x:c r="C192" s="46" t="s">
        <x:v>73</x:v>
      </x:c>
      <x:c r="D192" s="47" t="s">
        <x:v>9</x:v>
      </x:c>
      <x:c r="E192" s="48" t="s">
        <x:v>74</x:v>
      </x:c>
      <x:c r="F192" s="48" t="s">
        <x:v>74</x:v>
      </x:c>
      <x:c r="G192" s="49">
        <x:f>SUM(G193:G199)</x:f>
      </x:c>
      <x:c r="H192" s="0" t="s"/>
    </x:row>
    <x:row r="193" spans="1:8">
      <x:c r="A193" s="50" t="s"/>
      <x:c r="B193" s="50" t="s">
        <x:v>1169</x:v>
      </x:c>
      <x:c r="C193" s="51" t="s">
        <x:v>1180</x:v>
      </x:c>
      <x:c r="D193" s="51" t="s">
        <x:v>1171</x:v>
      </x:c>
      <x:c r="E193" s="51" t="s"/>
      <x:c r="F193" s="51" t="s"/>
      <x:c r="G193" s="52" t="s"/>
    </x:row>
    <x:row r="194" spans="1:8">
      <x:c r="A194" s="53" t="s">
        <x:v>1252</x:v>
      </x:c>
      <x:c r="B194" s="53" t="s"/>
      <x:c r="C194" s="54" t="n">
        <x:v>1372.05</x:v>
      </x:c>
      <x:c r="D194" s="54" t="n">
        <x:v>0.3</x:v>
      </x:c>
      <x:c r="E194" s="54" t="s"/>
      <x:c r="F194" s="54" t="s"/>
      <x:c r="G194" s="54">
        <x:f>PRODUCT(C194:F194)</x:f>
      </x:c>
      <x:c r="H194" s="0" t="s"/>
    </x:row>
    <x:row r="195" spans="1:8">
      <x:c r="A195" s="50" t="s"/>
      <x:c r="B195" s="50" t="s">
        <x:v>1169</x:v>
      </x:c>
      <x:c r="C195" s="51" t="s">
        <x:v>1170</x:v>
      </x:c>
      <x:c r="D195" s="51" t="s">
        <x:v>1175</x:v>
      </x:c>
      <x:c r="E195" s="51" t="s">
        <x:v>1171</x:v>
      </x:c>
      <x:c r="F195" s="51" t="s">
        <x:v>1193</x:v>
      </x:c>
      <x:c r="G195" s="52" t="s"/>
    </x:row>
    <x:row r="196" spans="1:8">
      <x:c r="A196" s="53" t="s">
        <x:v>1253</x:v>
      </x:c>
      <x:c r="B196" s="53" t="s"/>
      <x:c r="C196" s="54" t="n">
        <x:v>89</x:v>
      </x:c>
      <x:c r="D196" s="54" t="n">
        <x:v>0.1</x:v>
      </x:c>
      <x:c r="E196" s="54" t="n">
        <x:v>0.22</x:v>
      </x:c>
      <x:c r="F196" s="54" t="n">
        <x:v>2</x:v>
      </x:c>
      <x:c r="G196" s="54">
        <x:f>PRODUCT(C196:F196)</x:f>
      </x:c>
      <x:c r="H196" s="0" t="s"/>
    </x:row>
    <x:row r="197" spans="1:8">
      <x:c r="A197" s="53" t="s"/>
      <x:c r="B197" s="53" t="s"/>
      <x:c r="C197" s="54" t="n">
        <x:v>46</x:v>
      </x:c>
      <x:c r="D197" s="54" t="n">
        <x:v>0.1</x:v>
      </x:c>
      <x:c r="E197" s="54" t="n">
        <x:v>0.22</x:v>
      </x:c>
      <x:c r="F197" s="54" t="n">
        <x:v>1</x:v>
      </x:c>
      <x:c r="G197" s="54">
        <x:f>PRODUCT(C197:F197)</x:f>
      </x:c>
      <x:c r="H197" s="0" t="s"/>
    </x:row>
    <x:row r="198" spans="1:8">
      <x:c r="A198" s="50" t="s"/>
      <x:c r="B198" s="50" t="s">
        <x:v>1169</x:v>
      </x:c>
      <x:c r="C198" s="51" t="s">
        <x:v>1193</x:v>
      </x:c>
      <x:c r="D198" s="51" t="s">
        <x:v>1170</x:v>
      </x:c>
      <x:c r="E198" s="51" t="s">
        <x:v>1180</x:v>
      </x:c>
      <x:c r="F198" s="51" t="s"/>
      <x:c r="G198" s="52" t="s"/>
    </x:row>
    <x:row r="199" spans="1:8">
      <x:c r="A199" s="53" t="s">
        <x:v>1254</x:v>
      </x:c>
      <x:c r="B199" s="53" t="s"/>
      <x:c r="C199" s="54" t="n">
        <x:v>157</x:v>
      </x:c>
      <x:c r="D199" s="54" t="n">
        <x:v>6.13</x:v>
      </x:c>
      <x:c r="E199" s="54" t="n">
        <x:v>0.076</x:v>
      </x:c>
      <x:c r="F199" s="54" t="s"/>
      <x:c r="G199" s="54">
        <x:f>PRODUCT(C199:F199)</x:f>
      </x:c>
      <x:c r="H199" s="0" t="s"/>
    </x:row>
    <x:row r="201" spans="1:8" customFormat="1" ht="45" customHeight="1">
      <x:c r="A201" s="46" t="s">
        <x:v>1255</x:v>
      </x:c>
      <x:c r="B201" s="46" t="s">
        <x:v>1168</x:v>
      </x:c>
      <x:c r="C201" s="46" t="s">
        <x:v>68</x:v>
      </x:c>
      <x:c r="D201" s="47" t="s">
        <x:v>9</x:v>
      </x:c>
      <x:c r="E201" s="48" t="s">
        <x:v>69</x:v>
      </x:c>
      <x:c r="F201" s="48" t="s">
        <x:v>69</x:v>
      </x:c>
      <x:c r="G201" s="49">
        <x:f>SUM(G202:G204)</x:f>
      </x:c>
      <x:c r="H201" s="0" t="s"/>
    </x:row>
    <x:row r="202" spans="1:8">
      <x:c r="A202" s="50" t="s"/>
      <x:c r="B202" s="50" t="s">
        <x:v>1169</x:v>
      </x:c>
      <x:c r="C202" s="51" t="s">
        <x:v>1170</x:v>
      </x:c>
      <x:c r="D202" s="51" t="s">
        <x:v>1175</x:v>
      </x:c>
      <x:c r="E202" s="51" t="s">
        <x:v>1171</x:v>
      </x:c>
      <x:c r="F202" s="51" t="s">
        <x:v>1193</x:v>
      </x:c>
      <x:c r="G202" s="52" t="s"/>
    </x:row>
    <x:row r="203" spans="1:8">
      <x:c r="A203" s="53" t="s">
        <x:v>1253</x:v>
      </x:c>
      <x:c r="B203" s="53" t="s"/>
      <x:c r="C203" s="54" t="n">
        <x:v>89</x:v>
      </x:c>
      <x:c r="D203" s="54" t="n">
        <x:v>1.15</x:v>
      </x:c>
      <x:c r="E203" s="54" t="n">
        <x:v>1.15</x:v>
      </x:c>
      <x:c r="F203" s="54" t="n">
        <x:v>2</x:v>
      </x:c>
      <x:c r="G203" s="54">
        <x:f>PRODUCT(C203:F203)</x:f>
      </x:c>
      <x:c r="H203" s="0" t="s"/>
    </x:row>
    <x:row r="204" spans="1:8">
      <x:c r="A204" s="53" t="s"/>
      <x:c r="B204" s="53" t="s"/>
      <x:c r="C204" s="54" t="n">
        <x:v>46</x:v>
      </x:c>
      <x:c r="D204" s="54" t="n">
        <x:v>1.15</x:v>
      </x:c>
      <x:c r="E204" s="54" t="n">
        <x:v>1.15</x:v>
      </x:c>
      <x:c r="F204" s="54" t="n">
        <x:v>1</x:v>
      </x:c>
      <x:c r="G204" s="54">
        <x:f>PRODUCT(C204:F204)</x:f>
      </x:c>
      <x:c r="H204" s="0" t="s"/>
    </x:row>
    <x:row r="206" spans="1:8" customFormat="1" ht="45" customHeight="1">
      <x:c r="A206" s="46" t="s">
        <x:v>1256</x:v>
      </x:c>
      <x:c r="B206" s="46" t="s">
        <x:v>1168</x:v>
      </x:c>
      <x:c r="C206" s="46" t="s">
        <x:v>75</x:v>
      </x:c>
      <x:c r="D206" s="47" t="s">
        <x:v>76</x:v>
      </x:c>
      <x:c r="E206" s="48" t="s">
        <x:v>77</x:v>
      </x:c>
      <x:c r="F206" s="48" t="s">
        <x:v>77</x:v>
      </x:c>
      <x:c r="G206" s="49">
        <x:f>SUM(G207:G209)</x:f>
      </x:c>
      <x:c r="H206" s="0" t="s"/>
    </x:row>
    <x:row r="207" spans="1:8">
      <x:c r="A207" s="50" t="s"/>
      <x:c r="B207" s="50" t="s">
        <x:v>1169</x:v>
      </x:c>
      <x:c r="C207" s="51" t="s">
        <x:v>1193</x:v>
      </x:c>
      <x:c r="D207" s="51" t="s">
        <x:v>1170</x:v>
      </x:c>
      <x:c r="E207" s="51" t="s">
        <x:v>1175</x:v>
      </x:c>
      <x:c r="F207" s="51" t="s">
        <x:v>1171</x:v>
      </x:c>
      <x:c r="G207" s="52" t="s"/>
    </x:row>
    <x:row r="208" spans="1:8">
      <x:c r="A208" s="53" t="s">
        <x:v>1257</x:v>
      </x:c>
      <x:c r="B208" s="53" t="s"/>
      <x:c r="C208" s="54" t="n">
        <x:v>150</x:v>
      </x:c>
      <x:c r="D208" s="54" t="n">
        <x:v>4</x:v>
      </x:c>
      <x:c r="E208" s="54" t="n">
        <x:v>1.5</x:v>
      </x:c>
      <x:c r="F208" s="54" t="n">
        <x:v>0.1</x:v>
      </x:c>
      <x:c r="G208" s="54">
        <x:f>PRODUCT(C208:F208)</x:f>
      </x:c>
      <x:c r="H208" s="0" t="s"/>
    </x:row>
    <x:row r="209" spans="1:8">
      <x:c r="A209" s="53" t="s">
        <x:v>1258</x:v>
      </x:c>
      <x:c r="B209" s="53" t="s"/>
      <x:c r="C209" s="54" t="n">
        <x:v>150</x:v>
      </x:c>
      <x:c r="D209" s="54" t="n">
        <x:v>4</x:v>
      </x:c>
      <x:c r="E209" s="54" t="n">
        <x:v>1.5</x:v>
      </x:c>
      <x:c r="F209" s="54" t="n">
        <x:v>0.1</x:v>
      </x:c>
      <x:c r="G209" s="54">
        <x:f>PRODUCT(C209:F209)</x:f>
      </x:c>
      <x:c r="H209" s="0" t="s"/>
    </x:row>
    <x:row r="211" spans="1:8" customFormat="1" ht="45" customHeight="1">
      <x:c r="A211" s="46" t="s">
        <x:v>1259</x:v>
      </x:c>
      <x:c r="B211" s="46" t="s">
        <x:v>1168</x:v>
      </x:c>
      <x:c r="C211" s="46" t="s">
        <x:v>78</x:v>
      </x:c>
      <x:c r="D211" s="47" t="s">
        <x:v>12</x:v>
      </x:c>
      <x:c r="E211" s="48" t="s">
        <x:v>79</x:v>
      </x:c>
      <x:c r="F211" s="48" t="s">
        <x:v>79</x:v>
      </x:c>
      <x:c r="G211" s="49">
        <x:f>SUM(G212:G214)</x:f>
      </x:c>
      <x:c r="H211" s="0" t="s"/>
    </x:row>
    <x:row r="212" spans="1:8">
      <x:c r="A212" s="50" t="s"/>
      <x:c r="B212" s="50" t="s">
        <x:v>1169</x:v>
      </x:c>
      <x:c r="C212" s="51" t="s">
        <x:v>1193</x:v>
      </x:c>
      <x:c r="D212" s="51" t="s">
        <x:v>1170</x:v>
      </x:c>
      <x:c r="E212" s="51" t="s">
        <x:v>1175</x:v>
      </x:c>
      <x:c r="F212" s="51" t="s"/>
      <x:c r="G212" s="52" t="s"/>
    </x:row>
    <x:row r="213" spans="1:8">
      <x:c r="A213" s="53" t="s">
        <x:v>1260</x:v>
      </x:c>
      <x:c r="B213" s="53" t="s"/>
      <x:c r="C213" s="54" t="n">
        <x:v>60</x:v>
      </x:c>
      <x:c r="D213" s="54" t="n">
        <x:v>12.3</x:v>
      </x:c>
      <x:c r="E213" s="54" t="n">
        <x:v>1.2</x:v>
      </x:c>
      <x:c r="F213" s="54" t="s"/>
      <x:c r="G213" s="54">
        <x:f>PRODUCT(C213:F213)</x:f>
      </x:c>
      <x:c r="H213" s="0" t="s"/>
    </x:row>
    <x:row r="214" spans="1:8">
      <x:c r="A214" s="53" t="s"/>
      <x:c r="B214" s="53" t="s"/>
      <x:c r="C214" s="54" t="n">
        <x:v>30</x:v>
      </x:c>
      <x:c r="D214" s="54" t="n">
        <x:v>6.15</x:v>
      </x:c>
      <x:c r="E214" s="54" t="n">
        <x:v>1.2</x:v>
      </x:c>
      <x:c r="F214" s="54" t="s"/>
      <x:c r="G214" s="54">
        <x:f>PRODUCT(C214:F214)</x:f>
      </x:c>
      <x:c r="H214" s="0" t="s"/>
    </x:row>
    <x:row r="216" spans="1:8" customFormat="1" ht="45" customHeight="1">
      <x:c r="A216" s="46" t="s">
        <x:v>1261</x:v>
      </x:c>
      <x:c r="B216" s="46" t="s">
        <x:v>1168</x:v>
      </x:c>
      <x:c r="C216" s="46" t="s">
        <x:v>80</x:v>
      </x:c>
      <x:c r="D216" s="47" t="s">
        <x:v>81</x:v>
      </x:c>
      <x:c r="E216" s="48" t="s">
        <x:v>82</x:v>
      </x:c>
      <x:c r="F216" s="48" t="s">
        <x:v>82</x:v>
      </x:c>
      <x:c r="G216" s="49">
        <x:f>SUM(G217:G222)</x:f>
      </x:c>
      <x:c r="H216" s="0" t="s"/>
    </x:row>
    <x:row r="217" spans="1:8">
      <x:c r="A217" s="50" t="s"/>
      <x:c r="B217" s="50" t="s">
        <x:v>1169</x:v>
      </x:c>
      <x:c r="C217" s="51" t="s">
        <x:v>1180</x:v>
      </x:c>
      <x:c r="D217" s="51" t="s">
        <x:v>1262</x:v>
      </x:c>
      <x:c r="E217" s="51" t="s"/>
      <x:c r="F217" s="51" t="s"/>
      <x:c r="G217" s="52" t="s"/>
    </x:row>
    <x:row r="218" spans="1:8">
      <x:c r="A218" s="53" t="s">
        <x:v>1263</x:v>
      </x:c>
      <x:c r="B218" s="53" t="s"/>
      <x:c r="C218" s="54" t="n">
        <x:v>1372.05</x:v>
      </x:c>
      <x:c r="D218" s="54" t="n">
        <x:v>23.68</x:v>
      </x:c>
      <x:c r="E218" s="54" t="s"/>
      <x:c r="F218" s="54" t="s"/>
      <x:c r="G218" s="54">
        <x:f>PRODUCT(C218:F218)</x:f>
      </x:c>
      <x:c r="H218" s="0" t="s"/>
    </x:row>
    <x:row r="219" spans="1:8">
      <x:c r="A219" s="50" t="s"/>
      <x:c r="B219" s="50" t="s">
        <x:v>1169</x:v>
      </x:c>
      <x:c r="C219" s="51" t="s">
        <x:v>1193</x:v>
      </x:c>
      <x:c r="D219" s="51" t="s">
        <x:v>1170</x:v>
      </x:c>
      <x:c r="E219" s="51" t="s">
        <x:v>1264</x:v>
      </x:c>
      <x:c r="F219" s="51" t="s"/>
      <x:c r="G219" s="52" t="s"/>
    </x:row>
    <x:row r="220" spans="1:8">
      <x:c r="A220" s="53" t="s">
        <x:v>1265</x:v>
      </x:c>
      <x:c r="B220" s="53" t="s"/>
      <x:c r="C220" s="54" t="s"/>
      <x:c r="D220" s="54" t="s"/>
      <x:c r="E220" s="54" t="s"/>
      <x:c r="F220" s="54" t="s"/>
      <x:c r="G220" s="54" t="s"/>
      <x:c r="H220" s="0" t="s"/>
    </x:row>
    <x:row r="221" spans="1:8">
      <x:c r="A221" s="53" t="s">
        <x:v>1266</x:v>
      </x:c>
      <x:c r="B221" s="53" t="s"/>
      <x:c r="C221" s="54" t="n">
        <x:v>300</x:v>
      </x:c>
      <x:c r="D221" s="54" t="n">
        <x:v>1.05</x:v>
      </x:c>
      <x:c r="E221" s="54" t="n">
        <x:v>1.58</x:v>
      </x:c>
      <x:c r="F221" s="54" t="s"/>
      <x:c r="G221" s="54">
        <x:f>PRODUCT(C221:F221)</x:f>
      </x:c>
      <x:c r="H221" s="0" t="s"/>
    </x:row>
    <x:row r="222" spans="1:8">
      <x:c r="A222" s="53" t="s">
        <x:v>1267</x:v>
      </x:c>
      <x:c r="B222" s="53" t="s"/>
      <x:c r="C222" s="54" t="n">
        <x:v>10</x:v>
      </x:c>
      <x:c r="D222" s="54" t="n">
        <x:v>32987.84</x:v>
      </x:c>
      <x:c r="E222" s="54" t="s"/>
      <x:c r="F222" s="54" t="s"/>
      <x:c r="G222" s="54">
        <x:f>C222 * D222/100</x:f>
      </x:c>
    </x:row>
    <x:row r="224" spans="1:8" customFormat="1" ht="45" customHeight="1">
      <x:c r="A224" s="46" t="s">
        <x:v>1268</x:v>
      </x:c>
      <x:c r="B224" s="46" t="s">
        <x:v>1168</x:v>
      </x:c>
      <x:c r="C224" s="46" t="s">
        <x:v>83</x:v>
      </x:c>
      <x:c r="D224" s="47" t="s">
        <x:v>66</x:v>
      </x:c>
      <x:c r="E224" s="48" t="s">
        <x:v>84</x:v>
      </x:c>
      <x:c r="F224" s="48" t="s">
        <x:v>84</x:v>
      </x:c>
      <x:c r="G224" s="49">
        <x:f>SUM(G225:G227)</x:f>
      </x:c>
      <x:c r="H224" s="0" t="s"/>
    </x:row>
    <x:row r="225" spans="1:8">
      <x:c r="A225" s="50" t="s"/>
      <x:c r="B225" s="50" t="s">
        <x:v>1169</x:v>
      </x:c>
      <x:c r="C225" s="51" t="s">
        <x:v>1193</x:v>
      </x:c>
      <x:c r="D225" s="51" t="s"/>
      <x:c r="E225" s="51" t="s"/>
      <x:c r="F225" s="51" t="s"/>
      <x:c r="G225" s="52" t="s"/>
    </x:row>
    <x:row r="226" spans="1:8">
      <x:c r="A226" s="53" t="s">
        <x:v>1269</x:v>
      </x:c>
      <x:c r="B226" s="53" t="s"/>
      <x:c r="C226" s="54" t="n">
        <x:v>890</x:v>
      </x:c>
      <x:c r="D226" s="54" t="s"/>
      <x:c r="E226" s="54" t="s"/>
      <x:c r="F226" s="54" t="s"/>
      <x:c r="G226" s="54">
        <x:f>PRODUCT(C226:F226)</x:f>
      </x:c>
      <x:c r="H226" s="0" t="s"/>
    </x:row>
    <x:row r="227" spans="1:8">
      <x:c r="A227" s="53" t="s"/>
      <x:c r="B227" s="53" t="s"/>
      <x:c r="C227" s="54" t="n">
        <x:v>230</x:v>
      </x:c>
      <x:c r="D227" s="54" t="s"/>
      <x:c r="E227" s="54" t="s"/>
      <x:c r="F227" s="54" t="s"/>
      <x:c r="G227" s="54">
        <x:f>PRODUCT(C227:F227)</x:f>
      </x:c>
      <x:c r="H227" s="0" t="s"/>
    </x:row>
    <x:row r="229" spans="1:8" customFormat="1" ht="45" customHeight="1">
      <x:c r="A229" s="46" t="s">
        <x:v>1270</x:v>
      </x:c>
      <x:c r="B229" s="46" t="s">
        <x:v>1168</x:v>
      </x:c>
      <x:c r="C229" s="46" t="s">
        <x:v>85</x:v>
      </x:c>
      <x:c r="D229" s="47" t="s">
        <x:v>9</x:v>
      </x:c>
      <x:c r="E229" s="48" t="s">
        <x:v>86</x:v>
      </x:c>
      <x:c r="F229" s="48" t="s">
        <x:v>86</x:v>
      </x:c>
      <x:c r="G229" s="49">
        <x:f>SUM(G230:G234)</x:f>
      </x:c>
      <x:c r="H229" s="0" t="s"/>
    </x:row>
    <x:row r="230" spans="1:8">
      <x:c r="A230" s="50" t="s"/>
      <x:c r="B230" s="50" t="s">
        <x:v>1169</x:v>
      </x:c>
      <x:c r="C230" s="51" t="s">
        <x:v>1180</x:v>
      </x:c>
      <x:c r="D230" s="51" t="s">
        <x:v>1171</x:v>
      </x:c>
      <x:c r="E230" s="51" t="s"/>
      <x:c r="F230" s="51" t="s"/>
      <x:c r="G230" s="52" t="s"/>
    </x:row>
    <x:row r="231" spans="1:8">
      <x:c r="A231" s="53" t="s">
        <x:v>1263</x:v>
      </x:c>
      <x:c r="B231" s="53" t="s"/>
      <x:c r="C231" s="54" t="n">
        <x:v>1372.05</x:v>
      </x:c>
      <x:c r="D231" s="54" t="n">
        <x:v>0.19</x:v>
      </x:c>
      <x:c r="E231" s="54" t="s"/>
      <x:c r="F231" s="54" t="s"/>
      <x:c r="G231" s="54">
        <x:f>PRODUCT(C231:F231)</x:f>
      </x:c>
      <x:c r="H231" s="0" t="s"/>
    </x:row>
    <x:row r="232" spans="1:8">
      <x:c r="A232" s="50" t="s"/>
      <x:c r="B232" s="50" t="s">
        <x:v>1169</x:v>
      </x:c>
      <x:c r="C232" s="51" t="s">
        <x:v>1170</x:v>
      </x:c>
      <x:c r="D232" s="51" t="s">
        <x:v>1175</x:v>
      </x:c>
      <x:c r="E232" s="51" t="s">
        <x:v>1171</x:v>
      </x:c>
      <x:c r="F232" s="51" t="s">
        <x:v>1193</x:v>
      </x:c>
      <x:c r="G232" s="52" t="s"/>
    </x:row>
    <x:row r="233" spans="1:8">
      <x:c r="A233" s="53" t="s">
        <x:v>1271</x:v>
      </x:c>
      <x:c r="B233" s="53" t="s"/>
      <x:c r="C233" s="54" t="n">
        <x:v>89</x:v>
      </x:c>
      <x:c r="D233" s="54" t="n">
        <x:v>0.1</x:v>
      </x:c>
      <x:c r="E233" s="54" t="n">
        <x:v>0.08</x:v>
      </x:c>
      <x:c r="F233" s="54" t="n">
        <x:v>2</x:v>
      </x:c>
      <x:c r="G233" s="54">
        <x:f>PRODUCT(C233:F233)</x:f>
      </x:c>
      <x:c r="H233" s="0" t="s"/>
    </x:row>
    <x:row r="234" spans="1:8">
      <x:c r="A234" s="53" t="s"/>
      <x:c r="B234" s="53" t="s"/>
      <x:c r="C234" s="54" t="n">
        <x:v>46</x:v>
      </x:c>
      <x:c r="D234" s="54" t="n">
        <x:v>0.1</x:v>
      </x:c>
      <x:c r="E234" s="54" t="n">
        <x:v>0.08</x:v>
      </x:c>
      <x:c r="F234" s="54" t="n">
        <x:v>1</x:v>
      </x:c>
      <x:c r="G234" s="54">
        <x:f>PRODUCT(C234:F234)</x:f>
      </x:c>
      <x:c r="H234" s="0" t="s"/>
    </x:row>
    <x:row r="236" spans="1:8" customFormat="1" ht="45" customHeight="1">
      <x:c r="A236" s="46" t="s">
        <x:v>1272</x:v>
      </x:c>
      <x:c r="B236" s="46" t="s">
        <x:v>1168</x:v>
      </x:c>
      <x:c r="C236" s="46" t="s">
        <x:v>87</x:v>
      </x:c>
      <x:c r="D236" s="47" t="s">
        <x:v>9</x:v>
      </x:c>
      <x:c r="E236" s="48" t="s">
        <x:v>88</x:v>
      </x:c>
      <x:c r="F236" s="48" t="s">
        <x:v>88</x:v>
      </x:c>
      <x:c r="G236" s="49">
        <x:f>SUM(G237:G239)</x:f>
      </x:c>
      <x:c r="H236" s="0" t="s"/>
    </x:row>
    <x:row r="237" spans="1:8">
      <x:c r="A237" s="50" t="s"/>
      <x:c r="B237" s="50" t="s">
        <x:v>1169</x:v>
      </x:c>
      <x:c r="C237" s="51" t="s">
        <x:v>1170</x:v>
      </x:c>
      <x:c r="D237" s="51" t="s">
        <x:v>1175</x:v>
      </x:c>
      <x:c r="E237" s="51" t="s">
        <x:v>1171</x:v>
      </x:c>
      <x:c r="F237" s="51" t="s">
        <x:v>1193</x:v>
      </x:c>
      <x:c r="G237" s="52" t="s"/>
    </x:row>
    <x:row r="238" spans="1:8">
      <x:c r="A238" s="53" t="s"/>
      <x:c r="B238" s="53" t="s"/>
      <x:c r="C238" s="54" t="n">
        <x:v>89</x:v>
      </x:c>
      <x:c r="D238" s="54" t="n">
        <x:v>1.15</x:v>
      </x:c>
      <x:c r="E238" s="54" t="n">
        <x:v>1.15</x:v>
      </x:c>
      <x:c r="F238" s="54" t="n">
        <x:v>2</x:v>
      </x:c>
      <x:c r="G238" s="54">
        <x:f>PRODUCT(C238:F238)</x:f>
      </x:c>
      <x:c r="H238" s="0" t="s"/>
    </x:row>
    <x:row r="239" spans="1:8">
      <x:c r="A239" s="53" t="s"/>
      <x:c r="B239" s="53" t="s"/>
      <x:c r="C239" s="54" t="n">
        <x:v>46</x:v>
      </x:c>
      <x:c r="D239" s="54" t="n">
        <x:v>1.15</x:v>
      </x:c>
      <x:c r="E239" s="54" t="n">
        <x:v>1.15</x:v>
      </x:c>
      <x:c r="F239" s="54" t="n">
        <x:v>1</x:v>
      </x:c>
      <x:c r="G239" s="54">
        <x:f>PRODUCT(C239:F239)</x:f>
      </x:c>
      <x:c r="H239" s="0" t="s"/>
    </x:row>
    <x:row r="241" spans="1:8" customFormat="1" ht="45" customHeight="1">
      <x:c r="A241" s="46" t="s">
        <x:v>1273</x:v>
      </x:c>
      <x:c r="B241" s="46" t="s">
        <x:v>1168</x:v>
      </x:c>
      <x:c r="C241" s="46" t="s">
        <x:v>89</x:v>
      </x:c>
      <x:c r="D241" s="47" t="s">
        <x:v>9</x:v>
      </x:c>
      <x:c r="E241" s="48" t="s">
        <x:v>90</x:v>
      </x:c>
      <x:c r="F241" s="48" t="s">
        <x:v>90</x:v>
      </x:c>
      <x:c r="G241" s="49">
        <x:f>SUM(G242:G243)</x:f>
      </x:c>
      <x:c r="H241" s="0" t="s"/>
    </x:row>
    <x:row r="242" spans="1:8">
      <x:c r="A242" s="50" t="s"/>
      <x:c r="B242" s="50" t="s">
        <x:v>1169</x:v>
      </x:c>
      <x:c r="C242" s="51" t="s">
        <x:v>1193</x:v>
      </x:c>
      <x:c r="D242" s="51" t="s">
        <x:v>1170</x:v>
      </x:c>
      <x:c r="E242" s="51" t="s">
        <x:v>1175</x:v>
      </x:c>
      <x:c r="F242" s="51" t="s">
        <x:v>1171</x:v>
      </x:c>
      <x:c r="G242" s="52" t="s"/>
    </x:row>
    <x:row r="243" spans="1:8">
      <x:c r="A243" s="53" t="s"/>
      <x:c r="B243" s="53" t="s"/>
      <x:c r="C243" s="54" t="n">
        <x:v>3</x:v>
      </x:c>
      <x:c r="D243" s="54" t="n">
        <x:v>12.3</x:v>
      </x:c>
      <x:c r="E243" s="54" t="n">
        <x:v>1.4</x:v>
      </x:c>
      <x:c r="F243" s="54" t="n">
        <x:v>3.47</x:v>
      </x:c>
      <x:c r="G243" s="54">
        <x:f>PRODUCT(C243:F243)</x:f>
      </x:c>
      <x:c r="H243" s="0" t="s"/>
    </x:row>
    <x:row r="245" spans="1:8" customFormat="1" ht="45" customHeight="1">
      <x:c r="A245" s="46" t="s">
        <x:v>1274</x:v>
      </x:c>
      <x:c r="B245" s="46" t="s">
        <x:v>1168</x:v>
      </x:c>
      <x:c r="C245" s="46" t="s">
        <x:v>91</x:v>
      </x:c>
      <x:c r="D245" s="47" t="s">
        <x:v>53</x:v>
      </x:c>
      <x:c r="E245" s="48" t="s">
        <x:v>92</x:v>
      </x:c>
      <x:c r="F245" s="48" t="s">
        <x:v>92</x:v>
      </x:c>
      <x:c r="G245" s="49">
        <x:f>SUM(G246:G247)</x:f>
      </x:c>
      <x:c r="H245" s="0" t="s"/>
    </x:row>
    <x:row r="246" spans="1:8">
      <x:c r="A246" s="50" t="s"/>
      <x:c r="B246" s="50" t="s">
        <x:v>1169</x:v>
      </x:c>
      <x:c r="C246" s="51" t="s">
        <x:v>1193</x:v>
      </x:c>
      <x:c r="D246" s="51" t="s">
        <x:v>1170</x:v>
      </x:c>
      <x:c r="E246" s="51" t="s"/>
      <x:c r="F246" s="51" t="s"/>
      <x:c r="G246" s="52" t="s"/>
    </x:row>
    <x:row r="247" spans="1:8">
      <x:c r="A247" s="53" t="s">
        <x:v>1266</x:v>
      </x:c>
      <x:c r="B247" s="53" t="s"/>
      <x:c r="C247" s="54" t="n">
        <x:v>90</x:v>
      </x:c>
      <x:c r="D247" s="54" t="n">
        <x:v>6.15</x:v>
      </x:c>
      <x:c r="E247" s="54" t="s"/>
      <x:c r="F247" s="54" t="s"/>
      <x:c r="G247" s="54">
        <x:f>PRODUCT(C247:F247)</x:f>
      </x:c>
      <x:c r="H247" s="0" t="s"/>
    </x:row>
    <x:row r="249" spans="1:8" customFormat="1" ht="45" customHeight="1">
      <x:c r="A249" s="46" t="s">
        <x:v>1275</x:v>
      </x:c>
      <x:c r="B249" s="46" t="s">
        <x:v>1168</x:v>
      </x:c>
      <x:c r="C249" s="46" t="s">
        <x:v>93</x:v>
      </x:c>
      <x:c r="D249" s="47" t="s">
        <x:v>12</x:v>
      </x:c>
      <x:c r="E249" s="48" t="s">
        <x:v>94</x:v>
      </x:c>
      <x:c r="F249" s="48" t="s">
        <x:v>94</x:v>
      </x:c>
      <x:c r="G249" s="49">
        <x:f>SUM(G250:G251)</x:f>
      </x:c>
      <x:c r="H249" s="0" t="s"/>
    </x:row>
    <x:row r="250" spans="1:8">
      <x:c r="A250" s="50" t="s"/>
      <x:c r="B250" s="50" t="s">
        <x:v>1169</x:v>
      </x:c>
      <x:c r="C250" s="51" t="s">
        <x:v>1180</x:v>
      </x:c>
      <x:c r="D250" s="51" t="s"/>
      <x:c r="E250" s="51" t="s"/>
      <x:c r="F250" s="51" t="s"/>
      <x:c r="G250" s="52" t="s"/>
    </x:row>
    <x:row r="251" spans="1:8">
      <x:c r="A251" s="53" t="s"/>
      <x:c r="B251" s="53" t="s"/>
      <x:c r="C251" s="54" t="n">
        <x:v>1372.05</x:v>
      </x:c>
      <x:c r="D251" s="54" t="s"/>
      <x:c r="E251" s="54" t="s"/>
      <x:c r="F251" s="54" t="s"/>
      <x:c r="G251" s="54">
        <x:f>PRODUCT(C251:F251)</x:f>
      </x:c>
      <x:c r="H251" s="0" t="s"/>
    </x:row>
    <x:row r="253" spans="1:8" customFormat="1" ht="45" customHeight="1">
      <x:c r="A253" s="46" t="s">
        <x:v>1276</x:v>
      </x:c>
      <x:c r="B253" s="46" t="s">
        <x:v>1168</x:v>
      </x:c>
      <x:c r="C253" s="46" t="s">
        <x:v>95</x:v>
      </x:c>
      <x:c r="D253" s="47" t="s">
        <x:v>66</x:v>
      </x:c>
      <x:c r="E253" s="48" t="s">
        <x:v>96</x:v>
      </x:c>
      <x:c r="F253" s="48" t="s">
        <x:v>96</x:v>
      </x:c>
      <x:c r="G253" s="49">
        <x:f>SUM(G254:G256)</x:f>
      </x:c>
      <x:c r="H253" s="0" t="s"/>
    </x:row>
    <x:row r="254" spans="1:8">
      <x:c r="A254" s="50" t="s"/>
      <x:c r="B254" s="50" t="s">
        <x:v>1169</x:v>
      </x:c>
      <x:c r="C254" s="51" t="s">
        <x:v>1193</x:v>
      </x:c>
      <x:c r="D254" s="51" t="s"/>
      <x:c r="E254" s="51" t="s"/>
      <x:c r="F254" s="51" t="s"/>
      <x:c r="G254" s="52" t="s"/>
    </x:row>
    <x:row r="255" spans="1:8">
      <x:c r="A255" s="53" t="s">
        <x:v>1265</x:v>
      </x:c>
      <x:c r="B255" s="53" t="s"/>
      <x:c r="C255" s="54" t="s"/>
      <x:c r="D255" s="54" t="s"/>
      <x:c r="E255" s="54" t="s"/>
      <x:c r="F255" s="54" t="s"/>
      <x:c r="G255" s="54">
        <x:f>PRODUCT(C255:F255)</x:f>
      </x:c>
      <x:c r="H255" s="0" t="s"/>
    </x:row>
    <x:row r="256" spans="1:8">
      <x:c r="A256" s="53" t="s">
        <x:v>1266</x:v>
      </x:c>
      <x:c r="B256" s="53" t="s"/>
      <x:c r="C256" s="54" t="n">
        <x:v>300</x:v>
      </x:c>
      <x:c r="D256" s="54" t="s"/>
      <x:c r="E256" s="54" t="s"/>
      <x:c r="F256" s="54" t="s"/>
      <x:c r="G256" s="54">
        <x:f>PRODUCT(C256:F256)</x:f>
      </x:c>
      <x:c r="H256" s="0" t="s"/>
    </x:row>
    <x:row r="258" spans="1:8" customFormat="1" ht="45" customHeight="1">
      <x:c r="A258" s="46" t="s">
        <x:v>1277</x:v>
      </x:c>
      <x:c r="B258" s="46" t="s">
        <x:v>1168</x:v>
      </x:c>
      <x:c r="C258" s="46" t="s">
        <x:v>97</x:v>
      </x:c>
      <x:c r="D258" s="47" t="s">
        <x:v>76</x:v>
      </x:c>
      <x:c r="E258" s="48" t="s">
        <x:v>98</x:v>
      </x:c>
      <x:c r="F258" s="48" t="s">
        <x:v>98</x:v>
      </x:c>
      <x:c r="G258" s="49">
        <x:f>SUM(G259:G261)</x:f>
      </x:c>
      <x:c r="H258" s="0" t="s"/>
    </x:row>
    <x:row r="259" spans="1:8">
      <x:c r="A259" s="50" t="s"/>
      <x:c r="B259" s="50" t="s">
        <x:v>1169</x:v>
      </x:c>
      <x:c r="C259" s="51" t="s">
        <x:v>1193</x:v>
      </x:c>
      <x:c r="D259" s="51" t="s"/>
      <x:c r="E259" s="51" t="s"/>
      <x:c r="F259" s="51" t="s"/>
      <x:c r="G259" s="52" t="s"/>
    </x:row>
    <x:row r="260" spans="1:8">
      <x:c r="A260" s="53" t="s">
        <x:v>1265</x:v>
      </x:c>
      <x:c r="B260" s="53" t="s"/>
      <x:c r="C260" s="54" t="s"/>
      <x:c r="D260" s="54" t="s"/>
      <x:c r="E260" s="54" t="s"/>
      <x:c r="F260" s="54" t="s"/>
      <x:c r="G260" s="54">
        <x:f>PRODUCT(C260:F260)</x:f>
      </x:c>
      <x:c r="H260" s="0" t="s"/>
    </x:row>
    <x:row r="261" spans="1:8">
      <x:c r="A261" s="53" t="s">
        <x:v>1266</x:v>
      </x:c>
      <x:c r="B261" s="53" t="s"/>
      <x:c r="C261" s="54" t="n">
        <x:v>300</x:v>
      </x:c>
      <x:c r="D261" s="54" t="s"/>
      <x:c r="E261" s="54" t="s"/>
      <x:c r="F261" s="54" t="s"/>
      <x:c r="G261" s="54">
        <x:f>PRODUCT(C261:F261)</x:f>
      </x:c>
      <x:c r="H261" s="0" t="s"/>
    </x:row>
    <x:row r="263" spans="1:8" customFormat="1" ht="45" customHeight="1">
      <x:c r="A263" s="46" t="s">
        <x:v>1278</x:v>
      </x:c>
      <x:c r="B263" s="46" t="s">
        <x:v>1168</x:v>
      </x:c>
      <x:c r="C263" s="46" t="s">
        <x:v>99</x:v>
      </x:c>
      <x:c r="D263" s="47" t="s">
        <x:v>12</x:v>
      </x:c>
      <x:c r="E263" s="48" t="s">
        <x:v>100</x:v>
      </x:c>
      <x:c r="F263" s="48" t="s">
        <x:v>100</x:v>
      </x:c>
      <x:c r="G263" s="49">
        <x:f>SUM(G264:G265)</x:f>
      </x:c>
      <x:c r="H263" s="0" t="s"/>
    </x:row>
    <x:row r="264" spans="1:8">
      <x:c r="A264" s="50" t="s"/>
      <x:c r="B264" s="50" t="s">
        <x:v>1169</x:v>
      </x:c>
      <x:c r="C264" s="51" t="s">
        <x:v>1180</x:v>
      </x:c>
      <x:c r="D264" s="51" t="s"/>
      <x:c r="E264" s="51" t="s"/>
      <x:c r="F264" s="51" t="s"/>
      <x:c r="G264" s="52" t="s"/>
    </x:row>
    <x:row r="265" spans="1:8">
      <x:c r="A265" s="53" t="s">
        <x:v>1252</x:v>
      </x:c>
      <x:c r="B265" s="53" t="s"/>
      <x:c r="C265" s="54" t="n">
        <x:v>1372.05</x:v>
      </x:c>
      <x:c r="D265" s="54" t="n">
        <x:v>0.22</x:v>
      </x:c>
      <x:c r="E265" s="54" t="s"/>
      <x:c r="F265" s="54" t="s"/>
      <x:c r="G265" s="54">
        <x:f>PRODUCT(C265:F265)</x:f>
      </x:c>
      <x:c r="H265" s="0" t="s"/>
    </x:row>
    <x:row r="267" spans="1:8" customFormat="1" ht="45" customHeight="1">
      <x:c r="A267" s="46" t="s">
        <x:v>1279</x:v>
      </x:c>
      <x:c r="B267" s="46" t="s">
        <x:v>1168</x:v>
      </x:c>
      <x:c r="C267" s="46" t="s">
        <x:v>101</x:v>
      </x:c>
      <x:c r="D267" s="47" t="s">
        <x:v>66</x:v>
      </x:c>
      <x:c r="E267" s="48" t="s">
        <x:v>102</x:v>
      </x:c>
      <x:c r="F267" s="48" t="s">
        <x:v>102</x:v>
      </x:c>
      <x:c r="G267" s="49">
        <x:f>SUM(G268:G269)</x:f>
      </x:c>
      <x:c r="H267" s="0" t="s"/>
    </x:row>
    <x:row r="268" spans="1:8">
      <x:c r="A268" s="50" t="s">
        <x:v>1280</x:v>
      </x:c>
      <x:c r="B268" s="50" t="s">
        <x:v>1169</x:v>
      </x:c>
      <x:c r="C268" s="51" t="s">
        <x:v>1193</x:v>
      </x:c>
      <x:c r="D268" s="51" t="s"/>
      <x:c r="E268" s="51" t="s"/>
      <x:c r="F268" s="51" t="s"/>
      <x:c r="G268" s="52" t="s"/>
    </x:row>
    <x:row r="269" spans="1:8">
      <x:c r="A269" s="53" t="s"/>
      <x:c r="B269" s="53" t="s"/>
      <x:c r="C269" s="54" t="n">
        <x:v>20</x:v>
      </x:c>
      <x:c r="D269" s="54" t="s"/>
      <x:c r="E269" s="54" t="s"/>
      <x:c r="F269" s="54" t="s"/>
      <x:c r="G269" s="54">
        <x:f>PRODUCT(C269:F269)</x:f>
      </x:c>
      <x:c r="H269" s="0" t="s"/>
    </x:row>
    <x:row r="271" spans="1:8" customFormat="1" ht="45" customHeight="1">
      <x:c r="A271" s="46" t="s">
        <x:v>1281</x:v>
      </x:c>
      <x:c r="B271" s="46" t="s">
        <x:v>1168</x:v>
      </x:c>
      <x:c r="C271" s="46" t="s">
        <x:v>103</x:v>
      </x:c>
      <x:c r="D271" s="47" t="s">
        <x:v>12</x:v>
      </x:c>
      <x:c r="E271" s="48" t="s">
        <x:v>104</x:v>
      </x:c>
      <x:c r="F271" s="48" t="s">
        <x:v>104</x:v>
      </x:c>
      <x:c r="G271" s="49">
        <x:f>SUM(G272:G273)</x:f>
      </x:c>
      <x:c r="H271" s="0" t="s"/>
    </x:row>
    <x:row r="272" spans="1:8">
      <x:c r="A272" s="50" t="s"/>
      <x:c r="B272" s="50" t="s">
        <x:v>1169</x:v>
      </x:c>
      <x:c r="C272" s="51" t="s">
        <x:v>1180</x:v>
      </x:c>
      <x:c r="D272" s="51" t="s"/>
      <x:c r="E272" s="51" t="s"/>
      <x:c r="F272" s="51" t="s"/>
      <x:c r="G272" s="52" t="s"/>
    </x:row>
    <x:row r="273" spans="1:8">
      <x:c r="A273" s="53" t="s"/>
      <x:c r="B273" s="53" t="s"/>
      <x:c r="C273" s="54" t="n">
        <x:v>642.54</x:v>
      </x:c>
      <x:c r="D273" s="54" t="n">
        <x:v>0.2</x:v>
      </x:c>
      <x:c r="E273" s="54" t="s"/>
      <x:c r="F273" s="54" t="s"/>
      <x:c r="G273" s="54">
        <x:f>PRODUCT(C273:F273)</x:f>
      </x:c>
      <x:c r="H273" s="0" t="s"/>
    </x:row>
    <x:row r="275" spans="1:8" customFormat="1" ht="45" customHeight="1">
      <x:c r="A275" s="46" t="s">
        <x:v>1282</x:v>
      </x:c>
      <x:c r="B275" s="46" t="s">
        <x:v>1168</x:v>
      </x:c>
      <x:c r="C275" s="46" t="s">
        <x:v>105</x:v>
      </x:c>
      <x:c r="D275" s="47" t="s">
        <x:v>53</x:v>
      </x:c>
      <x:c r="E275" s="48" t="s">
        <x:v>106</x:v>
      </x:c>
      <x:c r="F275" s="48" t="s">
        <x:v>106</x:v>
      </x:c>
      <x:c r="G275" s="49">
        <x:f>SUM(G276:G277)</x:f>
      </x:c>
      <x:c r="H275" s="0" t="s"/>
    </x:row>
    <x:row r="276" spans="1:8">
      <x:c r="A276" s="50" t="s"/>
      <x:c r="B276" s="50" t="s">
        <x:v>1169</x:v>
      </x:c>
      <x:c r="C276" s="51" t="s">
        <x:v>1170</x:v>
      </x:c>
      <x:c r="D276" s="51" t="s"/>
      <x:c r="E276" s="51" t="s"/>
      <x:c r="F276" s="51" t="s"/>
      <x:c r="G276" s="52" t="s"/>
    </x:row>
    <x:row r="277" spans="1:8">
      <x:c r="A277" s="53" t="s">
        <x:v>1283</x:v>
      </x:c>
      <x:c r="B277" s="53" t="s"/>
      <x:c r="C277" s="54" t="n">
        <x:v>100</x:v>
      </x:c>
      <x:c r="D277" s="54" t="s"/>
      <x:c r="E277" s="54" t="s"/>
      <x:c r="F277" s="54" t="s"/>
      <x:c r="G277" s="54">
        <x:f>PRODUCT(C277:F277)</x:f>
      </x:c>
      <x:c r="H277" s="0" t="s"/>
    </x:row>
    <x:row r="279" spans="1:8" customFormat="1" ht="45" customHeight="1">
      <x:c r="A279" s="46" t="s">
        <x:v>1284</x:v>
      </x:c>
      <x:c r="B279" s="46" t="s">
        <x:v>1168</x:v>
      </x:c>
      <x:c r="C279" s="46" t="s">
        <x:v>107</x:v>
      </x:c>
      <x:c r="D279" s="47" t="s">
        <x:v>12</x:v>
      </x:c>
      <x:c r="E279" s="48" t="s">
        <x:v>108</x:v>
      </x:c>
      <x:c r="F279" s="48" t="s">
        <x:v>108</x:v>
      </x:c>
      <x:c r="G279" s="49">
        <x:f>SUM(G280:G281)</x:f>
      </x:c>
      <x:c r="H279" s="0" t="s"/>
    </x:row>
    <x:row r="280" spans="1:8">
      <x:c r="A280" s="50" t="s"/>
      <x:c r="B280" s="50" t="s">
        <x:v>1169</x:v>
      </x:c>
      <x:c r="C280" s="51" t="s">
        <x:v>1180</x:v>
      </x:c>
      <x:c r="D280" s="51" t="s"/>
      <x:c r="E280" s="51" t="s"/>
      <x:c r="F280" s="51" t="s"/>
      <x:c r="G280" s="52" t="s"/>
    </x:row>
    <x:row r="281" spans="1:8">
      <x:c r="A281" s="53" t="s">
        <x:v>1283</x:v>
      </x:c>
      <x:c r="B281" s="53" t="s"/>
      <x:c r="C281" s="54" t="n">
        <x:v>642.54</x:v>
      </x:c>
      <x:c r="D281" s="54" t="s"/>
      <x:c r="E281" s="54" t="s"/>
      <x:c r="F281" s="54" t="s"/>
      <x:c r="G281" s="54">
        <x:f>PRODUCT(C281:F281)</x:f>
      </x:c>
      <x:c r="H281" s="0" t="s"/>
    </x:row>
    <x:row r="283" spans="1:8" customFormat="1" ht="45" customHeight="1">
      <x:c r="A283" s="46" t="s">
        <x:v>1285</x:v>
      </x:c>
      <x:c r="B283" s="46" t="s">
        <x:v>1168</x:v>
      </x:c>
      <x:c r="C283" s="46" t="s">
        <x:v>110</x:v>
      </x:c>
      <x:c r="D283" s="47" t="s">
        <x:v>53</x:v>
      </x:c>
      <x:c r="E283" s="48" t="s">
        <x:v>111</x:v>
      </x:c>
      <x:c r="F283" s="48" t="s">
        <x:v>111</x:v>
      </x:c>
      <x:c r="G283" s="49">
        <x:f>SUM(G284:G284)</x:f>
      </x:c>
      <x:c r="H283" s="0" t="s"/>
    </x:row>
    <x:row r="284" spans="1:8">
      <x:c r="A284" s="53" t="s">
        <x:v>1286</x:v>
      </x:c>
      <x:c r="B284" s="53" t="s"/>
      <x:c r="C284" s="54" t="n">
        <x:v>34.67</x:v>
      </x:c>
      <x:c r="D284" s="54" t="s"/>
      <x:c r="E284" s="54" t="s"/>
      <x:c r="F284" s="54" t="s"/>
      <x:c r="G284" s="54">
        <x:f>PRODUCT(C284:F284)</x:f>
      </x:c>
      <x:c r="H284" s="0" t="s"/>
    </x:row>
    <x:row r="286" spans="1:8" customFormat="1" ht="45" customHeight="1">
      <x:c r="A286" s="46" t="s">
        <x:v>1287</x:v>
      </x:c>
      <x:c r="B286" s="46" t="s">
        <x:v>1168</x:v>
      </x:c>
      <x:c r="C286" s="46" t="s">
        <x:v>112</x:v>
      </x:c>
      <x:c r="D286" s="47" t="s">
        <x:v>53</x:v>
      </x:c>
      <x:c r="E286" s="48" t="s">
        <x:v>113</x:v>
      </x:c>
      <x:c r="F286" s="48" t="s">
        <x:v>113</x:v>
      </x:c>
      <x:c r="G286" s="49">
        <x:f>SUM(G287:G287)</x:f>
      </x:c>
      <x:c r="H286" s="0" t="s"/>
    </x:row>
    <x:row r="287" spans="1:8">
      <x:c r="A287" s="53" t="s">
        <x:v>1286</x:v>
      </x:c>
      <x:c r="B287" s="53" t="s"/>
      <x:c r="C287" s="54" t="n">
        <x:v>390</x:v>
      </x:c>
      <x:c r="D287" s="54" t="s"/>
      <x:c r="E287" s="54" t="s"/>
      <x:c r="F287" s="54" t="s"/>
      <x:c r="G287" s="54">
        <x:f>PRODUCT(C287:F287)</x:f>
      </x:c>
      <x:c r="H287" s="0" t="s"/>
    </x:row>
    <x:row r="289" spans="1:8" customFormat="1" ht="45" customHeight="1">
      <x:c r="A289" s="46" t="s">
        <x:v>1288</x:v>
      </x:c>
      <x:c r="B289" s="46" t="s">
        <x:v>1168</x:v>
      </x:c>
      <x:c r="C289" s="46" t="s">
        <x:v>114</x:v>
      </x:c>
      <x:c r="D289" s="47" t="s">
        <x:v>53</x:v>
      </x:c>
      <x:c r="E289" s="48" t="s">
        <x:v>115</x:v>
      </x:c>
      <x:c r="F289" s="48" t="s">
        <x:v>115</x:v>
      </x:c>
      <x:c r="G289" s="49">
        <x:f>SUM(G290:G290)</x:f>
      </x:c>
      <x:c r="H289" s="0" t="s"/>
    </x:row>
    <x:row r="290" spans="1:8">
      <x:c r="A290" s="53" t="s">
        <x:v>1286</x:v>
      </x:c>
      <x:c r="B290" s="53" t="s"/>
      <x:c r="C290" s="54" t="n">
        <x:v>29.01</x:v>
      </x:c>
      <x:c r="D290" s="54" t="s"/>
      <x:c r="E290" s="54" t="s"/>
      <x:c r="F290" s="54" t="s"/>
      <x:c r="G290" s="54">
        <x:f>PRODUCT(C290:F290)</x:f>
      </x:c>
      <x:c r="H290" s="0" t="s"/>
    </x:row>
    <x:row r="292" spans="1:8" customFormat="1" ht="45" customHeight="1">
      <x:c r="A292" s="46" t="s">
        <x:v>1289</x:v>
      </x:c>
      <x:c r="B292" s="46" t="s">
        <x:v>1168</x:v>
      </x:c>
      <x:c r="C292" s="46" t="s">
        <x:v>116</x:v>
      </x:c>
      <x:c r="D292" s="47" t="s">
        <x:v>53</x:v>
      </x:c>
      <x:c r="E292" s="48" t="s">
        <x:v>117</x:v>
      </x:c>
      <x:c r="F292" s="48" t="s">
        <x:v>117</x:v>
      </x:c>
      <x:c r="G292" s="49">
        <x:f>SUM(G293:G298)</x:f>
      </x:c>
      <x:c r="H292" s="0" t="s"/>
    </x:row>
    <x:row r="293" spans="1:8">
      <x:c r="A293" s="53" t="s">
        <x:v>1286</x:v>
      </x:c>
      <x:c r="B293" s="53" t="s"/>
      <x:c r="C293" s="54" t="n">
        <x:v>21</x:v>
      </x:c>
      <x:c r="D293" s="54" t="s"/>
      <x:c r="E293" s="54" t="s"/>
      <x:c r="F293" s="54" t="s"/>
      <x:c r="G293" s="54">
        <x:f>PRODUCT(C293:F293)</x:f>
      </x:c>
      <x:c r="H293" s="0" t="s"/>
    </x:row>
    <x:row r="294" spans="1:8">
      <x:c r="A294" s="50" t="s">
        <x:v>1290</x:v>
      </x:c>
      <x:c r="B294" s="50" t="s">
        <x:v>1169</x:v>
      </x:c>
      <x:c r="C294" s="51" t="s"/>
      <x:c r="D294" s="51" t="s"/>
      <x:c r="E294" s="51" t="s"/>
      <x:c r="F294" s="51" t="s"/>
      <x:c r="G294" s="52" t="s"/>
    </x:row>
    <x:row r="295" spans="1:8">
      <x:c r="A295" s="53" t="s">
        <x:v>1291</x:v>
      </x:c>
      <x:c r="B295" s="53" t="s"/>
      <x:c r="C295" s="54" t="n">
        <x:v>40</x:v>
      </x:c>
      <x:c r="D295" s="54" t="n">
        <x:v>0.5</x:v>
      </x:c>
      <x:c r="E295" s="54" t="s"/>
      <x:c r="F295" s="54" t="s"/>
      <x:c r="G295" s="54">
        <x:f>PRODUCT(C295:F295)</x:f>
      </x:c>
      <x:c r="H295" s="0" t="s"/>
    </x:row>
    <x:row r="296" spans="1:8">
      <x:c r="A296" s="53" t="s">
        <x:v>1292</x:v>
      </x:c>
      <x:c r="B296" s="53" t="s"/>
      <x:c r="C296" s="54" t="n">
        <x:v>40</x:v>
      </x:c>
      <x:c r="D296" s="54" t="n">
        <x:v>0.5</x:v>
      </x:c>
      <x:c r="E296" s="54" t="s"/>
      <x:c r="F296" s="54" t="s"/>
      <x:c r="G296" s="54">
        <x:f>PRODUCT(C296:F296)</x:f>
      </x:c>
      <x:c r="H296" s="0" t="s"/>
    </x:row>
    <x:row r="297" spans="1:8">
      <x:c r="A297" s="53" t="s">
        <x:v>1293</x:v>
      </x:c>
      <x:c r="B297" s="53" t="s"/>
      <x:c r="C297" s="54" t="n">
        <x:v>48</x:v>
      </x:c>
      <x:c r="D297" s="54" t="n">
        <x:v>0.5</x:v>
      </x:c>
      <x:c r="E297" s="54" t="s"/>
      <x:c r="F297" s="54" t="s"/>
      <x:c r="G297" s="54">
        <x:f>PRODUCT(C297:F297)</x:f>
      </x:c>
      <x:c r="H297" s="0" t="s"/>
    </x:row>
    <x:row r="298" spans="1:8">
      <x:c r="A298" s="53" t="s">
        <x:v>1294</x:v>
      </x:c>
      <x:c r="B298" s="53" t="s"/>
      <x:c r="C298" s="54" t="n">
        <x:v>40</x:v>
      </x:c>
      <x:c r="D298" s="54" t="n">
        <x:v>0.5</x:v>
      </x:c>
      <x:c r="E298" s="54" t="s"/>
      <x:c r="F298" s="54" t="s"/>
      <x:c r="G298" s="54">
        <x:f>PRODUCT(C298:F298)</x:f>
      </x:c>
      <x:c r="H298" s="0" t="s"/>
    </x:row>
    <x:row r="300" spans="1:8" customFormat="1" ht="45" customHeight="1">
      <x:c r="A300" s="46" t="s">
        <x:v>1295</x:v>
      </x:c>
      <x:c r="B300" s="46" t="s">
        <x:v>1168</x:v>
      </x:c>
      <x:c r="C300" s="46" t="s">
        <x:v>118</x:v>
      </x:c>
      <x:c r="D300" s="47" t="s">
        <x:v>12</x:v>
      </x:c>
      <x:c r="E300" s="48" t="s">
        <x:v>119</x:v>
      </x:c>
      <x:c r="F300" s="48" t="s">
        <x:v>119</x:v>
      </x:c>
      <x:c r="G300" s="49">
        <x:f>SUM(G301:G301)</x:f>
      </x:c>
      <x:c r="H300" s="0" t="s"/>
    </x:row>
    <x:row r="301" spans="1:8">
      <x:c r="A301" s="53" t="s">
        <x:v>1286</x:v>
      </x:c>
      <x:c r="B301" s="53" t="s"/>
      <x:c r="C301" s="54" t="n">
        <x:v>176.89</x:v>
      </x:c>
      <x:c r="D301" s="54" t="s"/>
      <x:c r="E301" s="54" t="s"/>
      <x:c r="F301" s="54" t="s"/>
      <x:c r="G301" s="54">
        <x:f>PRODUCT(C301:F301)</x:f>
      </x:c>
      <x:c r="H301" s="0" t="s"/>
    </x:row>
    <x:row r="303" spans="1:8" customFormat="1" ht="45" customHeight="1">
      <x:c r="A303" s="46" t="s">
        <x:v>1296</x:v>
      </x:c>
      <x:c r="B303" s="46" t="s">
        <x:v>1168</x:v>
      </x:c>
      <x:c r="C303" s="46" t="s">
        <x:v>19</x:v>
      </x:c>
      <x:c r="D303" s="47" t="s">
        <x:v>9</x:v>
      </x:c>
      <x:c r="E303" s="48" t="s">
        <x:v>20</x:v>
      </x:c>
      <x:c r="F303" s="48" t="s">
        <x:v>20</x:v>
      </x:c>
      <x:c r="G303" s="49">
        <x:f>SUM(G304:G305)</x:f>
      </x:c>
      <x:c r="H303" s="0" t="s"/>
    </x:row>
    <x:row r="304" spans="1:8">
      <x:c r="A304" s="50" t="s"/>
      <x:c r="B304" s="50" t="s">
        <x:v>1169</x:v>
      </x:c>
      <x:c r="C304" s="51" t="s">
        <x:v>1180</x:v>
      </x:c>
      <x:c r="D304" s="51" t="s">
        <x:v>1297</x:v>
      </x:c>
      <x:c r="E304" s="51" t="s"/>
      <x:c r="F304" s="51" t="s"/>
      <x:c r="G304" s="52" t="s"/>
    </x:row>
    <x:row r="305" spans="1:8">
      <x:c r="A305" s="53" t="s"/>
      <x:c r="B305" s="53" t="s"/>
      <x:c r="C305" s="54" t="n">
        <x:v>16</x:v>
      </x:c>
      <x:c r="D305" s="54" t="n">
        <x:v>0.3</x:v>
      </x:c>
      <x:c r="E305" s="54" t="s"/>
      <x:c r="F305" s="54" t="s"/>
      <x:c r="G305" s="54">
        <x:f>PRODUCT(C305:F305)</x:f>
      </x:c>
      <x:c r="H305" s="0" t="s"/>
    </x:row>
    <x:row r="307" spans="1:8" customFormat="1" ht="45" customHeight="1">
      <x:c r="A307" s="46" t="s">
        <x:v>1298</x:v>
      </x:c>
      <x:c r="B307" s="46" t="s">
        <x:v>1168</x:v>
      </x:c>
      <x:c r="C307" s="46" t="s">
        <x:v>80</x:v>
      </x:c>
      <x:c r="D307" s="47" t="s">
        <x:v>81</x:v>
      </x:c>
      <x:c r="E307" s="48" t="s">
        <x:v>82</x:v>
      </x:c>
      <x:c r="F307" s="48" t="s">
        <x:v>82</x:v>
      </x:c>
      <x:c r="G307" s="49">
        <x:f>SUM(G308:G310)</x:f>
      </x:c>
      <x:c r="H307" s="0" t="s"/>
    </x:row>
    <x:row r="308" spans="1:8">
      <x:c r="A308" s="50" t="s"/>
      <x:c r="B308" s="50" t="s">
        <x:v>1169</x:v>
      </x:c>
      <x:c r="C308" s="51" t="s">
        <x:v>1180</x:v>
      </x:c>
      <x:c r="D308" s="51" t="s">
        <x:v>1262</x:v>
      </x:c>
      <x:c r="E308" s="51" t="s"/>
      <x:c r="F308" s="51" t="s"/>
      <x:c r="G308" s="52" t="s"/>
    </x:row>
    <x:row r="309" spans="1:8">
      <x:c r="A309" s="53" t="s"/>
      <x:c r="B309" s="53" t="s"/>
      <x:c r="C309" s="54" t="n">
        <x:v>16</x:v>
      </x:c>
      <x:c r="D309" s="54" t="n">
        <x:v>100</x:v>
      </x:c>
      <x:c r="E309" s="54" t="s"/>
      <x:c r="F309" s="54" t="s"/>
      <x:c r="G309" s="54">
        <x:f>PRODUCT(C309:F309)</x:f>
      </x:c>
      <x:c r="H309" s="0" t="s"/>
    </x:row>
    <x:row r="310" spans="1:8">
      <x:c r="A310" s="53" t="s">
        <x:v>1267</x:v>
      </x:c>
      <x:c r="B310" s="53" t="s"/>
      <x:c r="C310" s="54" t="n">
        <x:v>10</x:v>
      </x:c>
      <x:c r="D310" s="54" t="n">
        <x:v>1600</x:v>
      </x:c>
      <x:c r="E310" s="54" t="s"/>
      <x:c r="F310" s="54" t="s"/>
      <x:c r="G310" s="54">
        <x:f>C310 * D310/100</x:f>
      </x:c>
    </x:row>
    <x:row r="312" spans="1:8" customFormat="1" ht="45" customHeight="1">
      <x:c r="A312" s="46" t="s">
        <x:v>1299</x:v>
      </x:c>
      <x:c r="B312" s="46" t="s">
        <x:v>1168</x:v>
      </x:c>
      <x:c r="C312" s="46" t="s">
        <x:v>85</x:v>
      </x:c>
      <x:c r="D312" s="47" t="s">
        <x:v>9</x:v>
      </x:c>
      <x:c r="E312" s="48" t="s">
        <x:v>86</x:v>
      </x:c>
      <x:c r="F312" s="48" t="s">
        <x:v>86</x:v>
      </x:c>
      <x:c r="G312" s="49">
        <x:f>SUM(G313:G314)</x:f>
      </x:c>
      <x:c r="H312" s="0" t="s"/>
    </x:row>
    <x:row r="313" spans="1:8">
      <x:c r="A313" s="50" t="s"/>
      <x:c r="B313" s="50" t="s">
        <x:v>1169</x:v>
      </x:c>
      <x:c r="C313" s="51" t="s">
        <x:v>1180</x:v>
      </x:c>
      <x:c r="D313" s="51" t="s">
        <x:v>1297</x:v>
      </x:c>
      <x:c r="E313" s="51" t="s"/>
      <x:c r="F313" s="51" t="s"/>
      <x:c r="G313" s="52" t="s"/>
    </x:row>
    <x:row r="314" spans="1:8">
      <x:c r="A314" s="53" t="s"/>
      <x:c r="B314" s="53" t="s"/>
      <x:c r="C314" s="54" t="n">
        <x:v>16</x:v>
      </x:c>
      <x:c r="D314" s="54" t="n">
        <x:v>0.3</x:v>
      </x:c>
      <x:c r="E314" s="54" t="s"/>
      <x:c r="F314" s="54" t="s"/>
      <x:c r="G314" s="54">
        <x:f>PRODUCT(C314:F314)</x:f>
      </x:c>
      <x:c r="H314" s="0" t="s"/>
    </x:row>
    <x:row r="316" spans="1:8" customFormat="1" ht="45" customHeight="1">
      <x:c r="A316" s="46" t="s">
        <x:v>1300</x:v>
      </x:c>
      <x:c r="B316" s="46" t="s">
        <x:v>1168</x:v>
      </x:c>
      <x:c r="C316" s="46" t="s">
        <x:v>138</x:v>
      </x:c>
      <x:c r="D316" s="47" t="s">
        <x:v>12</x:v>
      </x:c>
      <x:c r="E316" s="48" t="s">
        <x:v>139</x:v>
      </x:c>
      <x:c r="F316" s="48" t="s">
        <x:v>139</x:v>
      </x:c>
      <x:c r="G316" s="49">
        <x:f>SUM(G317:G318)</x:f>
      </x:c>
      <x:c r="H316" s="0" t="s"/>
    </x:row>
    <x:row r="317" spans="1:8">
      <x:c r="A317" s="50" t="s"/>
      <x:c r="B317" s="50" t="s">
        <x:v>1169</x:v>
      </x:c>
      <x:c r="C317" s="51" t="s">
        <x:v>1170</x:v>
      </x:c>
      <x:c r="D317" s="51" t="s">
        <x:v>1297</x:v>
      </x:c>
      <x:c r="E317" s="51" t="s">
        <x:v>1193</x:v>
      </x:c>
      <x:c r="F317" s="51" t="s"/>
      <x:c r="G317" s="52" t="s"/>
    </x:row>
    <x:row r="318" spans="1:8">
      <x:c r="A318" s="53" t="s"/>
      <x:c r="B318" s="53" t="s"/>
      <x:c r="C318" s="54" t="n">
        <x:v>4</x:v>
      </x:c>
      <x:c r="D318" s="54" t="n">
        <x:v>0.3</x:v>
      </x:c>
      <x:c r="E318" s="54" t="n">
        <x:v>4</x:v>
      </x:c>
      <x:c r="F318" s="54" t="s"/>
      <x:c r="G318" s="54">
        <x:f>PRODUCT(C318:F318)</x:f>
      </x:c>
      <x:c r="H318" s="0" t="s"/>
    </x:row>
    <x:row r="320" spans="1:8" customFormat="1" ht="45" customHeight="1">
      <x:c r="A320" s="46" t="s">
        <x:v>1301</x:v>
      </x:c>
      <x:c r="B320" s="46" t="s">
        <x:v>1168</x:v>
      </x:c>
      <x:c r="C320" s="46" t="s">
        <x:v>19</x:v>
      </x:c>
      <x:c r="D320" s="47" t="s">
        <x:v>9</x:v>
      </x:c>
      <x:c r="E320" s="48" t="s">
        <x:v>20</x:v>
      </x:c>
      <x:c r="F320" s="48" t="s">
        <x:v>20</x:v>
      </x:c>
      <x:c r="G320" s="49">
        <x:f>SUM(G321:G322)</x:f>
      </x:c>
      <x:c r="H320" s="0" t="s"/>
    </x:row>
    <x:row r="321" spans="1:8">
      <x:c r="A321" s="50" t="s"/>
      <x:c r="B321" s="50" t="s">
        <x:v>1169</x:v>
      </x:c>
      <x:c r="C321" s="51" t="s">
        <x:v>1180</x:v>
      </x:c>
      <x:c r="D321" s="51" t="s">
        <x:v>1297</x:v>
      </x:c>
      <x:c r="E321" s="51" t="s"/>
      <x:c r="F321" s="51" t="s"/>
      <x:c r="G321" s="52" t="s"/>
    </x:row>
    <x:row r="322" spans="1:8">
      <x:c r="A322" s="53" t="s"/>
      <x:c r="B322" s="53" t="s"/>
      <x:c r="C322" s="54" t="n">
        <x:v>6.25</x:v>
      </x:c>
      <x:c r="D322" s="54" t="n">
        <x:v>0.3</x:v>
      </x:c>
      <x:c r="E322" s="54" t="s"/>
      <x:c r="F322" s="54" t="s"/>
      <x:c r="G322" s="54">
        <x:f>PRODUCT(C322:F322)</x:f>
      </x:c>
      <x:c r="H322" s="0" t="s"/>
    </x:row>
    <x:row r="324" spans="1:8" customFormat="1" ht="45" customHeight="1">
      <x:c r="A324" s="46" t="s">
        <x:v>1302</x:v>
      </x:c>
      <x:c r="B324" s="46" t="s">
        <x:v>1168</x:v>
      </x:c>
      <x:c r="C324" s="46" t="s">
        <x:v>80</x:v>
      </x:c>
      <x:c r="D324" s="47" t="s">
        <x:v>81</x:v>
      </x:c>
      <x:c r="E324" s="48" t="s">
        <x:v>82</x:v>
      </x:c>
      <x:c r="F324" s="48" t="s">
        <x:v>82</x:v>
      </x:c>
      <x:c r="G324" s="49">
        <x:f>SUM(G325:G327)</x:f>
      </x:c>
      <x:c r="H324" s="0" t="s"/>
    </x:row>
    <x:row r="325" spans="1:8">
      <x:c r="A325" s="50" t="s"/>
      <x:c r="B325" s="50" t="s">
        <x:v>1169</x:v>
      </x:c>
      <x:c r="C325" s="51" t="s">
        <x:v>1180</x:v>
      </x:c>
      <x:c r="D325" s="51" t="s">
        <x:v>1262</x:v>
      </x:c>
      <x:c r="E325" s="51" t="s"/>
      <x:c r="F325" s="51" t="s"/>
      <x:c r="G325" s="52" t="s"/>
    </x:row>
    <x:row r="326" spans="1:8">
      <x:c r="A326" s="53" t="s"/>
      <x:c r="B326" s="53" t="s"/>
      <x:c r="C326" s="54" t="n">
        <x:v>6.25</x:v>
      </x:c>
      <x:c r="D326" s="54" t="n">
        <x:v>100</x:v>
      </x:c>
      <x:c r="E326" s="54" t="s"/>
      <x:c r="F326" s="54" t="s"/>
      <x:c r="G326" s="54">
        <x:f>PRODUCT(C326:F326)</x:f>
      </x:c>
      <x:c r="H326" s="0" t="s"/>
    </x:row>
    <x:row r="327" spans="1:8">
      <x:c r="A327" s="53" t="s">
        <x:v>1267</x:v>
      </x:c>
      <x:c r="B327" s="53" t="s"/>
      <x:c r="C327" s="54" t="n">
        <x:v>10</x:v>
      </x:c>
      <x:c r="D327" s="54" t="n">
        <x:v>625</x:v>
      </x:c>
      <x:c r="E327" s="54" t="s"/>
      <x:c r="F327" s="54" t="s"/>
      <x:c r="G327" s="54">
        <x:f>C327 * D327/100</x:f>
      </x:c>
    </x:row>
    <x:row r="329" spans="1:8" customFormat="1" ht="45" customHeight="1">
      <x:c r="A329" s="46" t="s">
        <x:v>1303</x:v>
      </x:c>
      <x:c r="B329" s="46" t="s">
        <x:v>1168</x:v>
      </x:c>
      <x:c r="C329" s="46" t="s">
        <x:v>85</x:v>
      </x:c>
      <x:c r="D329" s="47" t="s">
        <x:v>9</x:v>
      </x:c>
      <x:c r="E329" s="48" t="s">
        <x:v>86</x:v>
      </x:c>
      <x:c r="F329" s="48" t="s">
        <x:v>86</x:v>
      </x:c>
      <x:c r="G329" s="49">
        <x:f>SUM(G330:G331)</x:f>
      </x:c>
      <x:c r="H329" s="0" t="s"/>
    </x:row>
    <x:row r="330" spans="1:8">
      <x:c r="A330" s="50" t="s"/>
      <x:c r="B330" s="50" t="s">
        <x:v>1169</x:v>
      </x:c>
      <x:c r="C330" s="51" t="s">
        <x:v>1180</x:v>
      </x:c>
      <x:c r="D330" s="51" t="s">
        <x:v>1297</x:v>
      </x:c>
      <x:c r="E330" s="51" t="s"/>
      <x:c r="F330" s="51" t="s"/>
      <x:c r="G330" s="52" t="s"/>
    </x:row>
    <x:row r="331" spans="1:8">
      <x:c r="A331" s="53" t="s"/>
      <x:c r="B331" s="53" t="s"/>
      <x:c r="C331" s="54" t="n">
        <x:v>6.25</x:v>
      </x:c>
      <x:c r="D331" s="54" t="n">
        <x:v>0.3</x:v>
      </x:c>
      <x:c r="E331" s="54" t="s"/>
      <x:c r="F331" s="54" t="s"/>
      <x:c r="G331" s="54">
        <x:f>PRODUCT(C331:F331)</x:f>
      </x:c>
      <x:c r="H331" s="0" t="s"/>
    </x:row>
    <x:row r="333" spans="1:8" customFormat="1" ht="45" customHeight="1">
      <x:c r="A333" s="46" t="s">
        <x:v>1304</x:v>
      </x:c>
      <x:c r="B333" s="46" t="s">
        <x:v>1168</x:v>
      </x:c>
      <x:c r="C333" s="46" t="s">
        <x:v>138</x:v>
      </x:c>
      <x:c r="D333" s="47" t="s">
        <x:v>12</x:v>
      </x:c>
      <x:c r="E333" s="48" t="s">
        <x:v>139</x:v>
      </x:c>
      <x:c r="F333" s="48" t="s">
        <x:v>139</x:v>
      </x:c>
      <x:c r="G333" s="49">
        <x:f>SUM(G334:G335)</x:f>
      </x:c>
      <x:c r="H333" s="0" t="s"/>
    </x:row>
    <x:row r="334" spans="1:8">
      <x:c r="A334" s="50" t="s"/>
      <x:c r="B334" s="50" t="s">
        <x:v>1169</x:v>
      </x:c>
      <x:c r="C334" s="51" t="s">
        <x:v>1170</x:v>
      </x:c>
      <x:c r="D334" s="51" t="s">
        <x:v>1297</x:v>
      </x:c>
      <x:c r="E334" s="51" t="s">
        <x:v>1193</x:v>
      </x:c>
      <x:c r="F334" s="51" t="s"/>
      <x:c r="G334" s="52" t="s"/>
    </x:row>
    <x:row r="335" spans="1:8">
      <x:c r="A335" s="53" t="s"/>
      <x:c r="B335" s="53" t="s"/>
      <x:c r="C335" s="54" t="n">
        <x:v>2.5</x:v>
      </x:c>
      <x:c r="D335" s="54" t="n">
        <x:v>0.3</x:v>
      </x:c>
      <x:c r="E335" s="54" t="n">
        <x:v>4</x:v>
      </x:c>
      <x:c r="F335" s="54" t="s"/>
      <x:c r="G335" s="54">
        <x:f>PRODUCT(C335:F335)</x:f>
      </x:c>
      <x:c r="H335" s="0" t="s"/>
    </x:row>
    <x:row r="337" spans="1:8" customFormat="1" ht="45" customHeight="1">
      <x:c r="A337" s="46" t="s">
        <x:v>1305</x:v>
      </x:c>
      <x:c r="B337" s="46" t="s">
        <x:v>1168</x:v>
      </x:c>
      <x:c r="C337" s="46" t="s">
        <x:v>179</x:v>
      </x:c>
      <x:c r="D337" s="47" t="s">
        <x:v>66</x:v>
      </x:c>
      <x:c r="E337" s="48" t="s">
        <x:v>180</x:v>
      </x:c>
      <x:c r="F337" s="48" t="s">
        <x:v>180</x:v>
      </x:c>
      <x:c r="G337" s="49">
        <x:f>SUM(G338:G344)</x:f>
      </x:c>
      <x:c r="H337" s="0" t="s"/>
    </x:row>
    <x:row r="338" spans="1:8">
      <x:c r="A338" s="50" t="s">
        <x:v>1306</x:v>
      </x:c>
      <x:c r="B338" s="50" t="s">
        <x:v>1169</x:v>
      </x:c>
      <x:c r="C338" s="51" t="s">
        <x:v>1193</x:v>
      </x:c>
      <x:c r="D338" s="51" t="s"/>
      <x:c r="E338" s="51" t="s"/>
      <x:c r="F338" s="51" t="s"/>
      <x:c r="G338" s="52" t="s"/>
    </x:row>
    <x:row r="339" spans="1:8">
      <x:c r="A339" s="53" t="s">
        <x:v>1307</x:v>
      </x:c>
      <x:c r="B339" s="53" t="s"/>
      <x:c r="C339" s="54" t="n">
        <x:v>2</x:v>
      </x:c>
      <x:c r="D339" s="54" t="s"/>
      <x:c r="E339" s="54" t="s"/>
      <x:c r="F339" s="54" t="s"/>
      <x:c r="G339" s="54">
        <x:f>PRODUCT(C339:F339)</x:f>
      </x:c>
      <x:c r="H339" s="0" t="s"/>
    </x:row>
    <x:row r="340" spans="1:8">
      <x:c r="A340" s="53" t="s">
        <x:v>1217</x:v>
      </x:c>
      <x:c r="B340" s="53" t="s"/>
      <x:c r="C340" s="54" t="n">
        <x:v>2</x:v>
      </x:c>
      <x:c r="D340" s="54" t="s"/>
      <x:c r="E340" s="54" t="s"/>
      <x:c r="F340" s="54" t="s"/>
      <x:c r="G340" s="54">
        <x:f>PRODUCT(C340:F340)</x:f>
      </x:c>
      <x:c r="H340" s="0" t="s"/>
    </x:row>
    <x:row r="341" spans="1:8">
      <x:c r="A341" s="53" t="s"/>
      <x:c r="B341" s="53" t="s"/>
      <x:c r="C341" s="54" t="n">
        <x:v>2</x:v>
      </x:c>
      <x:c r="D341" s="54" t="s"/>
      <x:c r="E341" s="54" t="s"/>
      <x:c r="F341" s="54" t="s"/>
      <x:c r="G341" s="54">
        <x:f>PRODUCT(C341:F341)</x:f>
      </x:c>
      <x:c r="H341" s="0" t="s"/>
    </x:row>
    <x:row r="342" spans="1:8">
      <x:c r="A342" s="53" t="s">
        <x:v>1218</x:v>
      </x:c>
      <x:c r="B342" s="53" t="s"/>
      <x:c r="C342" s="54" t="n">
        <x:v>2</x:v>
      </x:c>
      <x:c r="D342" s="54" t="s"/>
      <x:c r="E342" s="54" t="s"/>
      <x:c r="F342" s="54" t="s"/>
      <x:c r="G342" s="54">
        <x:f>PRODUCT(C342:F342)</x:f>
      </x:c>
      <x:c r="H342" s="0" t="s"/>
    </x:row>
    <x:row r="343" spans="1:8">
      <x:c r="A343" s="53" t="s">
        <x:v>1219</x:v>
      </x:c>
      <x:c r="B343" s="53" t="s"/>
      <x:c r="C343" s="54" t="n">
        <x:v>2</x:v>
      </x:c>
      <x:c r="D343" s="54" t="s"/>
      <x:c r="E343" s="54" t="s"/>
      <x:c r="F343" s="54" t="s"/>
      <x:c r="G343" s="54">
        <x:f>PRODUCT(C343:F343)</x:f>
      </x:c>
      <x:c r="H343" s="0" t="s"/>
    </x:row>
    <x:row r="344" spans="1:8">
      <x:c r="A344" s="53" t="s">
        <x:v>1220</x:v>
      </x:c>
      <x:c r="B344" s="53" t="s"/>
      <x:c r="C344" s="54" t="n">
        <x:v>2</x:v>
      </x:c>
      <x:c r="D344" s="54" t="s"/>
      <x:c r="E344" s="54" t="s"/>
      <x:c r="F344" s="54" t="s"/>
      <x:c r="G344" s="54">
        <x:f>PRODUCT(C344:F344)</x:f>
      </x:c>
      <x:c r="H344" s="0" t="s"/>
    </x:row>
    <x:row r="346" spans="1:8" customFormat="1" ht="45" customHeight="1">
      <x:c r="A346" s="46" t="s">
        <x:v>1308</x:v>
      </x:c>
      <x:c r="B346" s="46" t="s">
        <x:v>1168</x:v>
      </x:c>
      <x:c r="C346" s="46" t="s">
        <x:v>181</x:v>
      </x:c>
      <x:c r="D346" s="47" t="s">
        <x:v>53</x:v>
      </x:c>
      <x:c r="E346" s="48" t="s">
        <x:v>182</x:v>
      </x:c>
      <x:c r="F346" s="48" t="s">
        <x:v>182</x:v>
      </x:c>
      <x:c r="G346" s="49">
        <x:f>SUM(G347:G353)</x:f>
      </x:c>
      <x:c r="H346" s="0" t="s"/>
    </x:row>
    <x:row r="347" spans="1:8">
      <x:c r="A347" s="50" t="s">
        <x:v>1309</x:v>
      </x:c>
      <x:c r="B347" s="50" t="s">
        <x:v>1169</x:v>
      </x:c>
      <x:c r="C347" s="51" t="s">
        <x:v>1228</x:v>
      </x:c>
      <x:c r="D347" s="51" t="s"/>
      <x:c r="E347" s="51" t="s"/>
      <x:c r="F347" s="51" t="s"/>
      <x:c r="G347" s="52" t="s"/>
    </x:row>
    <x:row r="348" spans="1:8">
      <x:c r="A348" s="53" t="s">
        <x:v>1216</x:v>
      </x:c>
      <x:c r="B348" s="53" t="s"/>
      <x:c r="C348" s="54" t="n">
        <x:v>14</x:v>
      </x:c>
      <x:c r="D348" s="54" t="s"/>
      <x:c r="E348" s="54" t="s"/>
      <x:c r="F348" s="54" t="s"/>
      <x:c r="G348" s="54">
        <x:f>PRODUCT(C348:F348)</x:f>
      </x:c>
      <x:c r="H348" s="0" t="s"/>
    </x:row>
    <x:row r="349" spans="1:8">
      <x:c r="A349" s="53" t="s">
        <x:v>1217</x:v>
      </x:c>
      <x:c r="B349" s="53" t="s"/>
      <x:c r="C349" s="54" t="n">
        <x:v>12</x:v>
      </x:c>
      <x:c r="D349" s="54" t="s"/>
      <x:c r="E349" s="54" t="s"/>
      <x:c r="F349" s="54" t="s"/>
      <x:c r="G349" s="54">
        <x:f>PRODUCT(C349:F349)</x:f>
      </x:c>
      <x:c r="H349" s="0" t="s"/>
    </x:row>
    <x:row r="350" spans="1:8">
      <x:c r="A350" s="53" t="s"/>
      <x:c r="B350" s="53" t="s"/>
      <x:c r="C350" s="54" t="n">
        <x:v>18</x:v>
      </x:c>
      <x:c r="D350" s="54" t="s"/>
      <x:c r="E350" s="54" t="s"/>
      <x:c r="F350" s="54" t="s"/>
      <x:c r="G350" s="54">
        <x:f>PRODUCT(C350:F350)</x:f>
      </x:c>
      <x:c r="H350" s="0" t="s"/>
    </x:row>
    <x:row r="351" spans="1:8">
      <x:c r="A351" s="53" t="s">
        <x:v>1218</x:v>
      </x:c>
      <x:c r="B351" s="53" t="s"/>
      <x:c r="C351" s="54" t="n">
        <x:v>28</x:v>
      </x:c>
      <x:c r="D351" s="54" t="s"/>
      <x:c r="E351" s="54" t="s"/>
      <x:c r="F351" s="54" t="s"/>
      <x:c r="G351" s="54">
        <x:f>PRODUCT(C351:F351)</x:f>
      </x:c>
      <x:c r="H351" s="0" t="s"/>
    </x:row>
    <x:row r="352" spans="1:8">
      <x:c r="A352" s="53" t="s">
        <x:v>1219</x:v>
      </x:c>
      <x:c r="B352" s="53" t="s"/>
      <x:c r="C352" s="54" t="n">
        <x:v>14</x:v>
      </x:c>
      <x:c r="D352" s="54" t="s"/>
      <x:c r="E352" s="54" t="s"/>
      <x:c r="F352" s="54" t="s"/>
      <x:c r="G352" s="54">
        <x:f>PRODUCT(C352:F352)</x:f>
      </x:c>
      <x:c r="H352" s="0" t="s"/>
    </x:row>
    <x:row r="353" spans="1:8">
      <x:c r="A353" s="53" t="s">
        <x:v>1220</x:v>
      </x:c>
      <x:c r="B353" s="53" t="s"/>
      <x:c r="C353" s="54" t="n">
        <x:v>18</x:v>
      </x:c>
      <x:c r="D353" s="54" t="s"/>
      <x:c r="E353" s="54" t="s"/>
      <x:c r="F353" s="54" t="s"/>
      <x:c r="G353" s="54">
        <x:f>PRODUCT(C353:F353)</x:f>
      </x:c>
      <x:c r="H353" s="0" t="s"/>
    </x:row>
    <x:row r="355" spans="1:8" customFormat="1" ht="45" customHeight="1">
      <x:c r="A355" s="46" t="s">
        <x:v>1310</x:v>
      </x:c>
      <x:c r="B355" s="46" t="s">
        <x:v>1168</x:v>
      </x:c>
      <x:c r="C355" s="46" t="s">
        <x:v>184</x:v>
      </x:c>
      <x:c r="D355" s="47" t="s">
        <x:v>9</x:v>
      </x:c>
      <x:c r="E355" s="48" t="s">
        <x:v>185</x:v>
      </x:c>
      <x:c r="F355" s="48" t="s">
        <x:v>185</x:v>
      </x:c>
      <x:c r="G355" s="49">
        <x:f>SUM(G356:G357)</x:f>
      </x:c>
      <x:c r="H355" s="0" t="s"/>
    </x:row>
    <x:row r="356" spans="1:8">
      <x:c r="A356" s="50" t="s">
        <x:v>1311</x:v>
      </x:c>
      <x:c r="B356" s="50" t="s">
        <x:v>1169</x:v>
      </x:c>
      <x:c r="C356" s="51" t="s"/>
      <x:c r="D356" s="51" t="s"/>
      <x:c r="E356" s="51" t="s"/>
      <x:c r="F356" s="51" t="s"/>
      <x:c r="G356" s="52" t="s"/>
    </x:row>
    <x:row r="357" spans="1:8">
      <x:c r="A357" s="53" t="s">
        <x:v>1312</x:v>
      </x:c>
      <x:c r="B357" s="53" t="s"/>
      <x:c r="C357" s="54" t="n">
        <x:v>315.57</x:v>
      </x:c>
      <x:c r="D357" s="54" t="s"/>
      <x:c r="E357" s="54" t="s"/>
      <x:c r="F357" s="54" t="s"/>
      <x:c r="G357" s="54">
        <x:f>PRODUCT(C357:F357)</x:f>
      </x:c>
      <x:c r="H357" s="0" t="s"/>
    </x:row>
    <x:row r="359" spans="1:8" customFormat="1" ht="45" customHeight="1">
      <x:c r="A359" s="46" t="s">
        <x:v>1313</x:v>
      </x:c>
      <x:c r="B359" s="46" t="s">
        <x:v>1168</x:v>
      </x:c>
      <x:c r="C359" s="46" t="s">
        <x:v>186</x:v>
      </x:c>
      <x:c r="D359" s="47" t="s">
        <x:v>9</x:v>
      </x:c>
      <x:c r="E359" s="48" t="s">
        <x:v>187</x:v>
      </x:c>
      <x:c r="F359" s="48" t="s">
        <x:v>187</x:v>
      </x:c>
      <x:c r="G359" s="49">
        <x:f>SUM(G360:G361)</x:f>
      </x:c>
      <x:c r="H359" s="0" t="s"/>
    </x:row>
    <x:row r="360" spans="1:8">
      <x:c r="A360" s="50" t="s">
        <x:v>1311</x:v>
      </x:c>
      <x:c r="B360" s="50" t="s">
        <x:v>1169</x:v>
      </x:c>
      <x:c r="C360" s="51" t="s"/>
      <x:c r="D360" s="51" t="s"/>
      <x:c r="E360" s="51" t="s"/>
      <x:c r="F360" s="51" t="s"/>
      <x:c r="G360" s="52" t="s"/>
    </x:row>
    <x:row r="361" spans="1:8">
      <x:c r="A361" s="53" t="s">
        <x:v>1312</x:v>
      </x:c>
      <x:c r="B361" s="53" t="s"/>
      <x:c r="C361" s="54" t="n">
        <x:v>315.57</x:v>
      </x:c>
      <x:c r="D361" s="54" t="s"/>
      <x:c r="E361" s="54" t="s"/>
      <x:c r="F361" s="54" t="s"/>
      <x:c r="G361" s="54">
        <x:f>PRODUCT(C361:F361)</x:f>
      </x:c>
      <x:c r="H361" s="0" t="s"/>
    </x:row>
    <x:row r="363" spans="1:8" customFormat="1" ht="45" customHeight="1">
      <x:c r="A363" s="46" t="s">
        <x:v>1314</x:v>
      </x:c>
      <x:c r="B363" s="46" t="s">
        <x:v>1168</x:v>
      </x:c>
      <x:c r="C363" s="46" t="s">
        <x:v>188</x:v>
      </x:c>
      <x:c r="D363" s="47" t="s">
        <x:v>9</x:v>
      </x:c>
      <x:c r="E363" s="48" t="s">
        <x:v>189</x:v>
      </x:c>
      <x:c r="F363" s="48" t="s">
        <x:v>189</x:v>
      </x:c>
      <x:c r="G363" s="49">
        <x:f>SUM(G364:G365)</x:f>
      </x:c>
      <x:c r="H363" s="0" t="s"/>
    </x:row>
    <x:row r="364" spans="1:8">
      <x:c r="A364" s="50" t="s">
        <x:v>1311</x:v>
      </x:c>
      <x:c r="B364" s="50" t="s">
        <x:v>1169</x:v>
      </x:c>
      <x:c r="C364" s="51" t="s"/>
      <x:c r="D364" s="51" t="s"/>
      <x:c r="E364" s="51" t="s"/>
      <x:c r="F364" s="51" t="s"/>
      <x:c r="G364" s="52" t="s"/>
    </x:row>
    <x:row r="365" spans="1:8">
      <x:c r="A365" s="53" t="s">
        <x:v>1312</x:v>
      </x:c>
      <x:c r="B365" s="53" t="s"/>
      <x:c r="C365" s="54" t="n">
        <x:v>315.57</x:v>
      </x:c>
      <x:c r="D365" s="54" t="s"/>
      <x:c r="E365" s="54" t="s"/>
      <x:c r="F365" s="54" t="s"/>
      <x:c r="G365" s="54">
        <x:f>PRODUCT(C365:F365)</x:f>
      </x:c>
      <x:c r="H365" s="0" t="s"/>
    </x:row>
    <x:row r="367" spans="1:8" customFormat="1" ht="45" customHeight="1">
      <x:c r="A367" s="46" t="s">
        <x:v>1315</x:v>
      </x:c>
      <x:c r="B367" s="46" t="s">
        <x:v>1168</x:v>
      </x:c>
      <x:c r="C367" s="46" t="s">
        <x:v>193</x:v>
      </x:c>
      <x:c r="D367" s="47" t="s">
        <x:v>38</x:v>
      </x:c>
      <x:c r="E367" s="48" t="s">
        <x:v>194</x:v>
      </x:c>
      <x:c r="F367" s="48" t="s">
        <x:v>194</x:v>
      </x:c>
      <x:c r="G367" s="49">
        <x:f>SUM(G368:G368)</x:f>
      </x:c>
      <x:c r="H367" s="0" t="s"/>
    </x:row>
    <x:row r="368" spans="1:8">
      <x:c r="A368" s="53" t="s">
        <x:v>1283</x:v>
      </x:c>
      <x:c r="B368" s="53" t="s"/>
      <x:c r="C368" s="54" t="n">
        <x:v>100</x:v>
      </x:c>
      <x:c r="D368" s="54" t="s"/>
      <x:c r="E368" s="54" t="s"/>
      <x:c r="F368" s="54" t="s"/>
      <x:c r="G368" s="54">
        <x:f>PRODUCT(C368:F368)</x:f>
      </x:c>
      <x:c r="H368" s="0" t="s"/>
    </x:row>
    <x:row r="370" spans="1:8" customFormat="1" ht="45" customHeight="1">
      <x:c r="A370" s="46" t="s">
        <x:v>1316</x:v>
      </x:c>
      <x:c r="B370" s="46" t="s">
        <x:v>1168</x:v>
      </x:c>
      <x:c r="C370" s="46" t="s">
        <x:v>196</x:v>
      </x:c>
      <x:c r="D370" s="47" t="s">
        <x:v>9</x:v>
      </x:c>
      <x:c r="E370" s="48" t="s">
        <x:v>197</x:v>
      </x:c>
      <x:c r="F370" s="48" t="s">
        <x:v>197</x:v>
      </x:c>
      <x:c r="G370" s="49">
        <x:f>SUM(G371:G373)</x:f>
      </x:c>
      <x:c r="H370" s="0" t="s"/>
    </x:row>
    <x:row r="371" spans="1:8">
      <x:c r="A371" s="50" t="s"/>
      <x:c r="B371" s="50" t="s">
        <x:v>1169</x:v>
      </x:c>
      <x:c r="C371" s="51" t="s">
        <x:v>1317</x:v>
      </x:c>
      <x:c r="D371" s="51" t="s">
        <x:v>1318</x:v>
      </x:c>
      <x:c r="E371" s="51" t="s"/>
      <x:c r="F371" s="51" t="s"/>
      <x:c r="G371" s="52" t="s"/>
    </x:row>
    <x:row r="372" spans="1:8">
      <x:c r="A372" s="53" t="s">
        <x:v>1319</x:v>
      </x:c>
      <x:c r="B372" s="53" t="s"/>
      <x:c r="C372" s="54" t="n">
        <x:v>270</x:v>
      </x:c>
      <x:c r="D372" s="54" t="n">
        <x:v>1</x:v>
      </x:c>
      <x:c r="E372" s="54" t="s"/>
      <x:c r="F372" s="54" t="s"/>
      <x:c r="G372" s="54">
        <x:f>PRODUCT(C372:F372)</x:f>
      </x:c>
      <x:c r="H372" s="0" t="s"/>
    </x:row>
    <x:row r="373" spans="1:8">
      <x:c r="A373" s="53" t="s">
        <x:v>1320</x:v>
      </x:c>
      <x:c r="B373" s="53" t="s"/>
      <x:c r="C373" s="54" t="n">
        <x:v>90</x:v>
      </x:c>
      <x:c r="D373" s="54" t="n">
        <x:v>0.4</x:v>
      </x:c>
      <x:c r="E373" s="54" t="s"/>
      <x:c r="F373" s="54" t="s"/>
      <x:c r="G373" s="54">
        <x:f>PRODUCT(C373:F373)</x:f>
      </x:c>
      <x:c r="H373" s="0" t="s"/>
    </x:row>
    <x:row r="375" spans="1:8" customFormat="1" ht="45" customHeight="1">
      <x:c r="A375" s="46" t="s">
        <x:v>1321</x:v>
      </x:c>
      <x:c r="B375" s="46" t="s">
        <x:v>1168</x:v>
      </x:c>
      <x:c r="C375" s="46" t="s">
        <x:v>200</x:v>
      </x:c>
      <x:c r="D375" s="47" t="s">
        <x:v>66</x:v>
      </x:c>
      <x:c r="E375" s="48" t="s">
        <x:v>201</x:v>
      </x:c>
      <x:c r="F375" s="48" t="s">
        <x:v>201</x:v>
      </x:c>
      <x:c r="G375" s="49">
        <x:f>SUM(G376:G378)</x:f>
      </x:c>
      <x:c r="H375" s="0" t="s"/>
    </x:row>
    <x:row r="376" spans="1:8">
      <x:c r="A376" s="50" t="s"/>
      <x:c r="B376" s="50" t="s">
        <x:v>1169</x:v>
      </x:c>
      <x:c r="C376" s="51" t="s">
        <x:v>1193</x:v>
      </x:c>
      <x:c r="D376" s="51" t="s"/>
      <x:c r="E376" s="51" t="s"/>
      <x:c r="F376" s="51" t="s"/>
      <x:c r="G376" s="52" t="s"/>
    </x:row>
    <x:row r="377" spans="1:8">
      <x:c r="A377" s="53" t="s">
        <x:v>1322</x:v>
      </x:c>
      <x:c r="B377" s="53" t="s"/>
      <x:c r="C377" s="54" t="n">
        <x:v>1</x:v>
      </x:c>
      <x:c r="D377" s="54" t="s"/>
      <x:c r="E377" s="54" t="s"/>
      <x:c r="F377" s="54" t="s"/>
      <x:c r="G377" s="54">
        <x:f>PRODUCT(C377:F377)</x:f>
      </x:c>
      <x:c r="H377" s="0" t="s"/>
    </x:row>
    <x:row r="378" spans="1:8">
      <x:c r="A378" s="53" t="s">
        <x:v>1323</x:v>
      </x:c>
      <x:c r="B378" s="53" t="s"/>
      <x:c r="C378" s="54" t="n">
        <x:v>1</x:v>
      </x:c>
      <x:c r="D378" s="54" t="s"/>
      <x:c r="E378" s="54" t="s"/>
      <x:c r="F378" s="54" t="s"/>
      <x:c r="G378" s="54">
        <x:f>PRODUCT(C378:F378)</x:f>
      </x:c>
      <x:c r="H378" s="0" t="s"/>
    </x:row>
    <x:row r="380" spans="1:8" customFormat="1" ht="45" customHeight="1">
      <x:c r="A380" s="46" t="s">
        <x:v>1324</x:v>
      </x:c>
      <x:c r="B380" s="46" t="s">
        <x:v>1168</x:v>
      </x:c>
      <x:c r="C380" s="46" t="s">
        <x:v>203</x:v>
      </x:c>
      <x:c r="D380" s="47" t="s">
        <x:v>12</x:v>
      </x:c>
      <x:c r="E380" s="48" t="s">
        <x:v>204</x:v>
      </x:c>
      <x:c r="F380" s="48" t="s">
        <x:v>204</x:v>
      </x:c>
      <x:c r="G380" s="49">
        <x:f>SUM(G381:G382)</x:f>
      </x:c>
      <x:c r="H380" s="0" t="s"/>
    </x:row>
    <x:row r="381" spans="1:8">
      <x:c r="A381" s="50" t="s"/>
      <x:c r="B381" s="50" t="s">
        <x:v>1169</x:v>
      </x:c>
      <x:c r="C381" s="51" t="s">
        <x:v>1193</x:v>
      </x:c>
      <x:c r="D381" s="51" t="s">
        <x:v>1194</x:v>
      </x:c>
      <x:c r="E381" s="51" t="s">
        <x:v>1196</x:v>
      </x:c>
      <x:c r="F381" s="51" t="s"/>
      <x:c r="G381" s="52" t="s"/>
    </x:row>
    <x:row r="382" spans="1:8">
      <x:c r="A382" s="53" t="s">
        <x:v>1325</x:v>
      </x:c>
      <x:c r="B382" s="53" t="s"/>
      <x:c r="C382" s="54" t="n">
        <x:v>2</x:v>
      </x:c>
      <x:c r="D382" s="54" t="n">
        <x:v>40</x:v>
      </x:c>
      <x:c r="E382" s="54" t="n">
        <x:v>8</x:v>
      </x:c>
      <x:c r="F382" s="54" t="s"/>
      <x:c r="G382" s="54">
        <x:f>PRODUCT(C382:F382)</x:f>
      </x:c>
      <x:c r="H382" s="0" t="s"/>
    </x:row>
    <x:row r="384" spans="1:8" customFormat="1" ht="45" customHeight="1">
      <x:c r="A384" s="46" t="s">
        <x:v>1326</x:v>
      </x:c>
      <x:c r="B384" s="46" t="s">
        <x:v>1168</x:v>
      </x:c>
      <x:c r="C384" s="46" t="s">
        <x:v>205</x:v>
      </x:c>
      <x:c r="D384" s="47" t="s">
        <x:v>12</x:v>
      </x:c>
      <x:c r="E384" s="48" t="s">
        <x:v>206</x:v>
      </x:c>
      <x:c r="F384" s="48" t="s">
        <x:v>206</x:v>
      </x:c>
      <x:c r="G384" s="49">
        <x:f>SUM(G385:G386)</x:f>
      </x:c>
      <x:c r="H384" s="0" t="s"/>
    </x:row>
    <x:row r="385" spans="1:8">
      <x:c r="A385" s="50" t="s"/>
      <x:c r="B385" s="50" t="s">
        <x:v>1169</x:v>
      </x:c>
      <x:c r="C385" s="51" t="s">
        <x:v>1193</x:v>
      </x:c>
      <x:c r="D385" s="51" t="s">
        <x:v>1194</x:v>
      </x:c>
      <x:c r="E385" s="51" t="s">
        <x:v>1196</x:v>
      </x:c>
      <x:c r="F385" s="51" t="s"/>
      <x:c r="G385" s="52" t="s"/>
    </x:row>
    <x:row r="386" spans="1:8">
      <x:c r="A386" s="53" t="s">
        <x:v>1325</x:v>
      </x:c>
      <x:c r="B386" s="53" t="s"/>
      <x:c r="C386" s="54" t="n">
        <x:v>2</x:v>
      </x:c>
      <x:c r="D386" s="54" t="n">
        <x:v>40</x:v>
      </x:c>
      <x:c r="E386" s="54" t="n">
        <x:v>8</x:v>
      </x:c>
      <x:c r="F386" s="54" t="s"/>
      <x:c r="G386" s="54">
        <x:f>PRODUCT(C386:F386)</x:f>
      </x:c>
      <x:c r="H386" s="0" t="s"/>
    </x:row>
    <x:row r="388" spans="1:8" customFormat="1" ht="45" customHeight="1">
      <x:c r="A388" s="46" t="s">
        <x:v>1327</x:v>
      </x:c>
      <x:c r="B388" s="46" t="s">
        <x:v>1168</x:v>
      </x:c>
      <x:c r="C388" s="46" t="s">
        <x:v>207</x:v>
      </x:c>
      <x:c r="D388" s="47" t="s">
        <x:v>12</x:v>
      </x:c>
      <x:c r="E388" s="48" t="s">
        <x:v>208</x:v>
      </x:c>
      <x:c r="F388" s="48" t="s">
        <x:v>208</x:v>
      </x:c>
      <x:c r="G388" s="49">
        <x:f>SUM(G389:G390)</x:f>
      </x:c>
      <x:c r="H388" s="0" t="s"/>
    </x:row>
    <x:row r="389" spans="1:8">
      <x:c r="A389" s="50" t="s"/>
      <x:c r="B389" s="50" t="s">
        <x:v>1169</x:v>
      </x:c>
      <x:c r="C389" s="51" t="s">
        <x:v>1193</x:v>
      </x:c>
      <x:c r="D389" s="51" t="s">
        <x:v>1194</x:v>
      </x:c>
      <x:c r="E389" s="51" t="s">
        <x:v>1196</x:v>
      </x:c>
      <x:c r="F389" s="51" t="s"/>
      <x:c r="G389" s="52" t="s"/>
    </x:row>
    <x:row r="390" spans="1:8">
      <x:c r="A390" s="53" t="s">
        <x:v>1325</x:v>
      </x:c>
      <x:c r="B390" s="53" t="s"/>
      <x:c r="C390" s="54" t="n">
        <x:v>2</x:v>
      </x:c>
      <x:c r="D390" s="54" t="n">
        <x:v>40</x:v>
      </x:c>
      <x:c r="E390" s="54" t="n">
        <x:v>3</x:v>
      </x:c>
      <x:c r="F390" s="54" t="s"/>
      <x:c r="G390" s="54">
        <x:f>PRODUCT(C390:F390)</x:f>
      </x:c>
      <x:c r="H390" s="0" t="s"/>
    </x:row>
    <x:row r="392" spans="1:8" customFormat="1" ht="45" customHeight="1">
      <x:c r="A392" s="46" t="s">
        <x:v>1328</x:v>
      </x:c>
      <x:c r="B392" s="46" t="s">
        <x:v>1168</x:v>
      </x:c>
      <x:c r="C392" s="46" t="s">
        <x:v>209</x:v>
      </x:c>
      <x:c r="D392" s="47" t="s">
        <x:v>9</x:v>
      </x:c>
      <x:c r="E392" s="48" t="s">
        <x:v>210</x:v>
      </x:c>
      <x:c r="F392" s="48" t="s">
        <x:v>210</x:v>
      </x:c>
      <x:c r="G392" s="49">
        <x:f>SUM(G393:G394)</x:f>
      </x:c>
      <x:c r="H392" s="0" t="s"/>
    </x:row>
    <x:row r="393" spans="1:8">
      <x:c r="A393" s="50" t="s">
        <x:v>1329</x:v>
      </x:c>
      <x:c r="B393" s="50" t="s">
        <x:v>1169</x:v>
      </x:c>
      <x:c r="C393" s="51" t="s">
        <x:v>1193</x:v>
      </x:c>
      <x:c r="D393" s="51" t="s">
        <x:v>1194</x:v>
      </x:c>
      <x:c r="E393" s="51" t="s">
        <x:v>1317</x:v>
      </x:c>
      <x:c r="F393" s="51" t="s"/>
      <x:c r="G393" s="52" t="s"/>
    </x:row>
    <x:row r="394" spans="1:8">
      <x:c r="A394" s="53" t="s">
        <x:v>1330</x:v>
      </x:c>
      <x:c r="B394" s="53" t="s"/>
      <x:c r="C394" s="54" t="n">
        <x:v>2</x:v>
      </x:c>
      <x:c r="D394" s="54" t="n">
        <x:v>40</x:v>
      </x:c>
      <x:c r="E394" s="54" t="n">
        <x:v>9.3</x:v>
      </x:c>
      <x:c r="F394" s="54" t="s"/>
      <x:c r="G394" s="54">
        <x:f>PRODUCT(C394:F394)</x:f>
      </x:c>
      <x:c r="H394" s="0" t="s"/>
    </x:row>
    <x:row r="396" spans="1:8" customFormat="1" ht="45" customHeight="1">
      <x:c r="A396" s="46" t="s">
        <x:v>1331</x:v>
      </x:c>
      <x:c r="B396" s="46" t="s">
        <x:v>1168</x:v>
      </x:c>
      <x:c r="C396" s="46" t="s">
        <x:v>211</x:v>
      </x:c>
      <x:c r="D396" s="47" t="s">
        <x:v>9</x:v>
      </x:c>
      <x:c r="E396" s="48" t="s">
        <x:v>212</x:v>
      </x:c>
      <x:c r="F396" s="48" t="s">
        <x:v>212</x:v>
      </x:c>
      <x:c r="G396" s="49">
        <x:f>SUM(G397:G402)</x:f>
      </x:c>
      <x:c r="H396" s="0" t="s"/>
    </x:row>
    <x:row r="397" spans="1:8">
      <x:c r="A397" s="50" t="s">
        <x:v>1332</x:v>
      </x:c>
      <x:c r="B397" s="50" t="s">
        <x:v>1169</x:v>
      </x:c>
      <x:c r="C397" s="51" t="s">
        <x:v>1317</x:v>
      </x:c>
      <x:c r="D397" s="51" t="s">
        <x:v>1333</x:v>
      </x:c>
      <x:c r="E397" s="51" t="s"/>
      <x:c r="F397" s="51" t="s"/>
      <x:c r="G397" s="52" t="s"/>
    </x:row>
    <x:row r="398" spans="1:8">
      <x:c r="A398" s="53" t="s">
        <x:v>1334</x:v>
      </x:c>
      <x:c r="B398" s="53" t="s"/>
      <x:c r="C398" s="54" t="n">
        <x:v>1060</x:v>
      </x:c>
      <x:c r="D398" s="54" t="n">
        <x:v>2</x:v>
      </x:c>
      <x:c r="E398" s="54" t="s"/>
      <x:c r="F398" s="54" t="s"/>
      <x:c r="G398" s="54">
        <x:f>PRODUCT(C398:F398)</x:f>
      </x:c>
      <x:c r="H398" s="0" t="s"/>
    </x:row>
    <x:row r="399" spans="1:8">
      <x:c r="A399" s="50" t="s">
        <x:v>1332</x:v>
      </x:c>
      <x:c r="B399" s="50" t="s">
        <x:v>1169</x:v>
      </x:c>
      <x:c r="C399" s="51" t="s">
        <x:v>1244</x:v>
      </x:c>
      <x:c r="D399" s="51" t="s"/>
      <x:c r="E399" s="51" t="s"/>
      <x:c r="F399" s="51" t="s"/>
      <x:c r="G399" s="52" t="s"/>
    </x:row>
    <x:row r="400" spans="1:8">
      <x:c r="A400" s="53" t="s">
        <x:v>1335</x:v>
      </x:c>
      <x:c r="B400" s="53" t="s"/>
      <x:c r="C400" s="54" t="n">
        <x:v>1915</x:v>
      </x:c>
      <x:c r="D400" s="54" t="s"/>
      <x:c r="E400" s="54" t="s"/>
      <x:c r="F400" s="54" t="s"/>
      <x:c r="G400" s="54">
        <x:f>PRODUCT(C400:F400)</x:f>
      </x:c>
      <x:c r="H400" s="0" t="s"/>
    </x:row>
    <x:row r="401" spans="1:8">
      <x:c r="A401" s="53" t="s">
        <x:v>1336</x:v>
      </x:c>
      <x:c r="B401" s="53" t="s"/>
      <x:c r="C401" s="54" t="n">
        <x:v>227</x:v>
      </x:c>
      <x:c r="D401" s="54" t="s"/>
      <x:c r="E401" s="54" t="s"/>
      <x:c r="F401" s="54" t="s"/>
      <x:c r="G401" s="54">
        <x:f>PRODUCT(C401:F401)</x:f>
      </x:c>
      <x:c r="H401" s="0" t="s"/>
    </x:row>
    <x:row r="402" spans="1:8">
      <x:c r="A402" s="53" t="s">
        <x:v>1337</x:v>
      </x:c>
      <x:c r="B402" s="53" t="s"/>
      <x:c r="C402" s="54" t="n">
        <x:v>20</x:v>
      </x:c>
      <x:c r="D402" s="54" t="n">
        <x:v>20</x:v>
      </x:c>
      <x:c r="E402" s="54" t="n">
        <x:v>2</x:v>
      </x:c>
      <x:c r="F402" s="54" t="s"/>
      <x:c r="G402" s="54">
        <x:f>PRODUCT(C402:F402)</x:f>
      </x:c>
      <x:c r="H402" s="0" t="s"/>
    </x:row>
    <x:row r="404" spans="1:8" customFormat="1" ht="45" customHeight="1">
      <x:c r="A404" s="46" t="s">
        <x:v>1338</x:v>
      </x:c>
      <x:c r="B404" s="46" t="s">
        <x:v>1168</x:v>
      </x:c>
      <x:c r="C404" s="46" t="s">
        <x:v>213</x:v>
      </x:c>
      <x:c r="D404" s="47" t="s">
        <x:v>9</x:v>
      </x:c>
      <x:c r="E404" s="48" t="s">
        <x:v>214</x:v>
      </x:c>
      <x:c r="F404" s="48" t="s">
        <x:v>214</x:v>
      </x:c>
      <x:c r="G404" s="49">
        <x:f>SUM(G405:G411)</x:f>
      </x:c>
      <x:c r="H404" s="0" t="s"/>
    </x:row>
    <x:row r="405" spans="1:8">
      <x:c r="A405" s="50" t="s">
        <x:v>1339</x:v>
      </x:c>
      <x:c r="B405" s="50" t="s">
        <x:v>1169</x:v>
      </x:c>
      <x:c r="C405" s="51" t="s">
        <x:v>1317</x:v>
      </x:c>
      <x:c r="D405" s="51" t="s">
        <x:v>1333</x:v>
      </x:c>
      <x:c r="E405" s="51" t="s"/>
      <x:c r="F405" s="51" t="s"/>
      <x:c r="G405" s="52" t="s"/>
    </x:row>
    <x:row r="406" spans="1:8">
      <x:c r="A406" s="53" t="s">
        <x:v>1340</x:v>
      </x:c>
      <x:c r="B406" s="53" t="s"/>
      <x:c r="C406" s="54" t="n">
        <x:v>798</x:v>
      </x:c>
      <x:c r="D406" s="54" t="n">
        <x:v>2</x:v>
      </x:c>
      <x:c r="E406" s="54" t="s"/>
      <x:c r="F406" s="54" t="s"/>
      <x:c r="G406" s="54">
        <x:f>PRODUCT(C406:F406)</x:f>
      </x:c>
      <x:c r="H406" s="0" t="s"/>
    </x:row>
    <x:row r="407" spans="1:8">
      <x:c r="A407" s="50" t="s">
        <x:v>1339</x:v>
      </x:c>
      <x:c r="B407" s="50" t="s">
        <x:v>1169</x:v>
      </x:c>
      <x:c r="C407" s="51" t="s">
        <x:v>1244</x:v>
      </x:c>
      <x:c r="D407" s="51" t="s"/>
      <x:c r="E407" s="51" t="s"/>
      <x:c r="F407" s="51" t="s"/>
      <x:c r="G407" s="52" t="s"/>
    </x:row>
    <x:row r="408" spans="1:8">
      <x:c r="A408" s="53" t="s">
        <x:v>1341</x:v>
      </x:c>
      <x:c r="B408" s="53" t="s"/>
      <x:c r="C408" s="54" t="n">
        <x:v>1208</x:v>
      </x:c>
      <x:c r="D408" s="54" t="s"/>
      <x:c r="E408" s="54" t="s"/>
      <x:c r="F408" s="54" t="s"/>
      <x:c r="G408" s="54">
        <x:f>PRODUCT(C408:F408)</x:f>
      </x:c>
      <x:c r="H408" s="0" t="s"/>
    </x:row>
    <x:row r="409" spans="1:8">
      <x:c r="A409" s="53" t="s">
        <x:v>1342</x:v>
      </x:c>
      <x:c r="B409" s="53" t="s"/>
      <x:c r="C409" s="54" t="n">
        <x:v>2287</x:v>
      </x:c>
      <x:c r="D409" s="54" t="s"/>
      <x:c r="E409" s="54" t="s"/>
      <x:c r="F409" s="54" t="s"/>
      <x:c r="G409" s="54">
        <x:f>PRODUCT(C409:F409)</x:f>
      </x:c>
      <x:c r="H409" s="0" t="s"/>
    </x:row>
    <x:row r="410" spans="1:8">
      <x:c r="A410" s="53" t="s">
        <x:v>1343</x:v>
      </x:c>
      <x:c r="B410" s="53" t="s"/>
      <x:c r="C410" s="54" t="n">
        <x:v>440</x:v>
      </x:c>
      <x:c r="D410" s="54" t="s"/>
      <x:c r="E410" s="54" t="s"/>
      <x:c r="F410" s="54" t="s"/>
      <x:c r="G410" s="54">
        <x:f>PRODUCT(C410:F410)</x:f>
      </x:c>
      <x:c r="H410" s="0" t="s"/>
    </x:row>
    <x:row r="411" spans="1:8">
      <x:c r="A411" s="53" t="s">
        <x:v>1344</x:v>
      </x:c>
      <x:c r="B411" s="53" t="s"/>
      <x:c r="C411" s="54" t="n">
        <x:v>2198</x:v>
      </x:c>
      <x:c r="D411" s="54" t="s"/>
      <x:c r="E411" s="54" t="s"/>
      <x:c r="F411" s="54" t="s"/>
      <x:c r="G411" s="54">
        <x:f>PRODUCT(C411:F411)</x:f>
      </x:c>
      <x:c r="H411" s="0" t="s"/>
    </x:row>
    <x:row r="413" spans="1:8" customFormat="1" ht="45" customHeight="1">
      <x:c r="A413" s="46" t="s">
        <x:v>1345</x:v>
      </x:c>
      <x:c r="B413" s="46" t="s">
        <x:v>1168</x:v>
      </x:c>
      <x:c r="C413" s="46" t="s">
        <x:v>215</x:v>
      </x:c>
      <x:c r="D413" s="47" t="s">
        <x:v>9</x:v>
      </x:c>
      <x:c r="E413" s="48" t="s">
        <x:v>216</x:v>
      </x:c>
      <x:c r="F413" s="48" t="s">
        <x:v>216</x:v>
      </x:c>
      <x:c r="G413" s="49">
        <x:f>SUM(G414:G417)</x:f>
      </x:c>
      <x:c r="H413" s="0" t="s"/>
    </x:row>
    <x:row r="414" spans="1:8">
      <x:c r="A414" s="50" t="s">
        <x:v>1346</x:v>
      </x:c>
      <x:c r="B414" s="50" t="s">
        <x:v>1169</x:v>
      </x:c>
      <x:c r="C414" s="51" t="s">
        <x:v>1244</x:v>
      </x:c>
      <x:c r="D414" s="51" t="s"/>
      <x:c r="E414" s="51" t="s"/>
      <x:c r="F414" s="51" t="s"/>
      <x:c r="G414" s="52" t="s"/>
    </x:row>
    <x:row r="415" spans="1:8">
      <x:c r="A415" s="53" t="s">
        <x:v>1347</x:v>
      </x:c>
      <x:c r="B415" s="53" t="s"/>
      <x:c r="C415" s="54" t="n">
        <x:v>1488</x:v>
      </x:c>
      <x:c r="D415" s="54" t="s"/>
      <x:c r="E415" s="54" t="s"/>
      <x:c r="F415" s="54" t="s"/>
      <x:c r="G415" s="54">
        <x:f>PRODUCT(C415:F415)</x:f>
      </x:c>
      <x:c r="H415" s="0" t="s"/>
    </x:row>
    <x:row r="416" spans="1:8">
      <x:c r="A416" s="53" t="s">
        <x:v>1335</x:v>
      </x:c>
      <x:c r="B416" s="53" t="s"/>
      <x:c r="C416" s="54" t="n">
        <x:v>1915</x:v>
      </x:c>
      <x:c r="D416" s="54" t="s"/>
      <x:c r="E416" s="54" t="s"/>
      <x:c r="F416" s="54" t="s"/>
      <x:c r="G416" s="54">
        <x:f>PRODUCT(C416:F416)</x:f>
      </x:c>
      <x:c r="H416" s="0" t="s"/>
    </x:row>
    <x:row r="417" spans="1:8">
      <x:c r="A417" s="53" t="s">
        <x:v>1336</x:v>
      </x:c>
      <x:c r="B417" s="53" t="s"/>
      <x:c r="C417" s="54" t="n">
        <x:v>227</x:v>
      </x:c>
      <x:c r="D417" s="54" t="s"/>
      <x:c r="E417" s="54" t="s"/>
      <x:c r="F417" s="54" t="s"/>
      <x:c r="G417" s="54">
        <x:f>PRODUCT(C417:F417)</x:f>
      </x:c>
      <x:c r="H417" s="0" t="s"/>
    </x:row>
    <x:row r="419" spans="1:8" customFormat="1" ht="45" customHeight="1">
      <x:c r="A419" s="46" t="s">
        <x:v>1348</x:v>
      </x:c>
      <x:c r="B419" s="46" t="s">
        <x:v>1168</x:v>
      </x:c>
      <x:c r="C419" s="46" t="s">
        <x:v>217</x:v>
      </x:c>
      <x:c r="D419" s="47" t="s">
        <x:v>9</x:v>
      </x:c>
      <x:c r="E419" s="48" t="s">
        <x:v>218</x:v>
      </x:c>
      <x:c r="F419" s="48" t="s">
        <x:v>218</x:v>
      </x:c>
      <x:c r="G419" s="49">
        <x:f>SUM(G420:G429)</x:f>
      </x:c>
      <x:c r="H419" s="0" t="s"/>
    </x:row>
    <x:row r="420" spans="1:8">
      <x:c r="A420" s="50" t="s">
        <x:v>1339</x:v>
      </x:c>
      <x:c r="B420" s="50" t="s">
        <x:v>1169</x:v>
      </x:c>
      <x:c r="C420" s="51" t="s">
        <x:v>1317</x:v>
      </x:c>
      <x:c r="D420" s="51" t="s">
        <x:v>1333</x:v>
      </x:c>
      <x:c r="E420" s="51" t="s"/>
      <x:c r="F420" s="51" t="s"/>
      <x:c r="G420" s="52" t="s"/>
    </x:row>
    <x:row r="421" spans="1:8">
      <x:c r="A421" s="53" t="s">
        <x:v>1340</x:v>
      </x:c>
      <x:c r="B421" s="53" t="s"/>
      <x:c r="C421" s="54" t="n">
        <x:v>798</x:v>
      </x:c>
      <x:c r="D421" s="54" t="n">
        <x:v>2</x:v>
      </x:c>
      <x:c r="E421" s="54" t="s"/>
      <x:c r="F421" s="54" t="s"/>
      <x:c r="G421" s="54">
        <x:f>PRODUCT(C421:F421)</x:f>
      </x:c>
      <x:c r="H421" s="0" t="s"/>
    </x:row>
    <x:row r="422" spans="1:8">
      <x:c r="A422" s="50" t="s">
        <x:v>1349</x:v>
      </x:c>
      <x:c r="B422" s="50" t="s">
        <x:v>1169</x:v>
      </x:c>
      <x:c r="C422" s="51" t="s">
        <x:v>1244</x:v>
      </x:c>
      <x:c r="D422" s="51" t="s"/>
      <x:c r="E422" s="51" t="s"/>
      <x:c r="F422" s="51" t="s"/>
      <x:c r="G422" s="52" t="s"/>
    </x:row>
    <x:row r="423" spans="1:8">
      <x:c r="A423" s="53" t="s">
        <x:v>1341</x:v>
      </x:c>
      <x:c r="B423" s="53" t="s"/>
      <x:c r="C423" s="54" t="n">
        <x:v>1208</x:v>
      </x:c>
      <x:c r="D423" s="54" t="s"/>
      <x:c r="E423" s="54" t="s"/>
      <x:c r="F423" s="54" t="s"/>
      <x:c r="G423" s="54">
        <x:f>PRODUCT(C423:F423)</x:f>
      </x:c>
      <x:c r="H423" s="0" t="s"/>
    </x:row>
    <x:row r="424" spans="1:8">
      <x:c r="A424" s="53" t="s">
        <x:v>1350</x:v>
      </x:c>
      <x:c r="B424" s="53" t="s"/>
      <x:c r="C424" s="54" t="n">
        <x:v>-1915</x:v>
      </x:c>
      <x:c r="D424" s="54" t="s"/>
      <x:c r="E424" s="54" t="s"/>
      <x:c r="F424" s="54" t="s"/>
      <x:c r="G424" s="54">
        <x:f>PRODUCT(C424:F424)</x:f>
      </x:c>
      <x:c r="H424" s="0" t="s"/>
    </x:row>
    <x:row r="425" spans="1:8">
      <x:c r="A425" s="53" t="s">
        <x:v>1342</x:v>
      </x:c>
      <x:c r="B425" s="53" t="s"/>
      <x:c r="C425" s="54" t="n">
        <x:v>2287</x:v>
      </x:c>
      <x:c r="D425" s="54" t="s"/>
      <x:c r="E425" s="54" t="s"/>
      <x:c r="F425" s="54" t="s"/>
      <x:c r="G425" s="54">
        <x:f>PRODUCT(C425:F425)</x:f>
      </x:c>
      <x:c r="H425" s="0" t="s"/>
    </x:row>
    <x:row r="426" spans="1:8">
      <x:c r="A426" s="53" t="s">
        <x:v>1343</x:v>
      </x:c>
      <x:c r="B426" s="53" t="s"/>
      <x:c r="C426" s="54" t="n">
        <x:v>440</x:v>
      </x:c>
      <x:c r="D426" s="54" t="s"/>
      <x:c r="E426" s="54" t="s"/>
      <x:c r="F426" s="54" t="s"/>
      <x:c r="G426" s="54">
        <x:f>PRODUCT(C426:F426)</x:f>
      </x:c>
      <x:c r="H426" s="0" t="s"/>
    </x:row>
    <x:row r="427" spans="1:8">
      <x:c r="A427" s="53" t="s">
        <x:v>1351</x:v>
      </x:c>
      <x:c r="B427" s="53" t="s"/>
      <x:c r="C427" s="54" t="n">
        <x:v>-1488</x:v>
      </x:c>
      <x:c r="D427" s="54" t="s"/>
      <x:c r="E427" s="54" t="s"/>
      <x:c r="F427" s="54" t="s"/>
      <x:c r="G427" s="54">
        <x:f>PRODUCT(C427:F427)</x:f>
      </x:c>
      <x:c r="H427" s="0" t="s"/>
    </x:row>
    <x:row r="428" spans="1:8">
      <x:c r="A428" s="53" t="s">
        <x:v>1344</x:v>
      </x:c>
      <x:c r="B428" s="53" t="s"/>
      <x:c r="C428" s="54" t="n">
        <x:v>2198</x:v>
      </x:c>
      <x:c r="D428" s="54" t="s"/>
      <x:c r="E428" s="54" t="s"/>
      <x:c r="F428" s="54" t="s"/>
      <x:c r="G428" s="54">
        <x:f>PRODUCT(C428:F428)</x:f>
      </x:c>
      <x:c r="H428" s="0" t="s"/>
    </x:row>
    <x:row r="429" spans="1:8">
      <x:c r="A429" s="53" t="s">
        <x:v>1352</x:v>
      </x:c>
      <x:c r="B429" s="53" t="s"/>
      <x:c r="C429" s="54" t="n">
        <x:v>-227</x:v>
      </x:c>
      <x:c r="D429" s="54" t="s"/>
      <x:c r="E429" s="54" t="s"/>
      <x:c r="F429" s="54" t="s"/>
      <x:c r="G429" s="54">
        <x:f>PRODUCT(C429:F429)</x:f>
      </x:c>
      <x:c r="H429" s="0" t="s"/>
    </x:row>
    <x:row r="431" spans="1:8" customFormat="1" ht="45" customHeight="1">
      <x:c r="A431" s="46" t="s">
        <x:v>1353</x:v>
      </x:c>
      <x:c r="B431" s="46" t="s">
        <x:v>1168</x:v>
      </x:c>
      <x:c r="C431" s="46" t="s">
        <x:v>219</x:v>
      </x:c>
      <x:c r="D431" s="47" t="s">
        <x:v>9</x:v>
      </x:c>
      <x:c r="E431" s="48" t="s">
        <x:v>220</x:v>
      </x:c>
      <x:c r="F431" s="48" t="s">
        <x:v>220</x:v>
      </x:c>
      <x:c r="G431" s="49">
        <x:f>SUM(G432:G433)</x:f>
      </x:c>
      <x:c r="H431" s="0" t="s"/>
    </x:row>
    <x:row r="432" spans="1:8">
      <x:c r="A432" s="50" t="s"/>
      <x:c r="B432" s="50" t="s">
        <x:v>1169</x:v>
      </x:c>
      <x:c r="C432" s="51" t="s">
        <x:v>1317</x:v>
      </x:c>
      <x:c r="D432" s="51" t="s">
        <x:v>1333</x:v>
      </x:c>
      <x:c r="E432" s="51" t="s"/>
      <x:c r="F432" s="51" t="s"/>
      <x:c r="G432" s="52" t="s"/>
    </x:row>
    <x:row r="433" spans="1:8">
      <x:c r="A433" s="53" t="s">
        <x:v>1354</x:v>
      </x:c>
      <x:c r="B433" s="53" t="s"/>
      <x:c r="C433" s="54" t="n">
        <x:v>798</x:v>
      </x:c>
      <x:c r="D433" s="54" t="n">
        <x:v>2</x:v>
      </x:c>
      <x:c r="E433" s="54" t="s"/>
      <x:c r="F433" s="54" t="s"/>
      <x:c r="G433" s="54">
        <x:f>PRODUCT(C433:F433)</x:f>
      </x:c>
      <x:c r="H433" s="0" t="s"/>
    </x:row>
    <x:row r="435" spans="1:8" customFormat="1" ht="45" customHeight="1">
      <x:c r="A435" s="46" t="s">
        <x:v>1355</x:v>
      </x:c>
      <x:c r="B435" s="46" t="s">
        <x:v>1168</x:v>
      </x:c>
      <x:c r="C435" s="46" t="s">
        <x:v>222</x:v>
      </x:c>
      <x:c r="D435" s="47" t="s">
        <x:v>12</x:v>
      </x:c>
      <x:c r="E435" s="48" t="s">
        <x:v>223</x:v>
      </x:c>
      <x:c r="F435" s="48" t="s">
        <x:v>223</x:v>
      </x:c>
      <x:c r="G435" s="49">
        <x:f>SUM(G436:G437)</x:f>
      </x:c>
      <x:c r="H435" s="0" t="s"/>
    </x:row>
    <x:row r="436" spans="1:8">
      <x:c r="A436" s="50" t="s"/>
      <x:c r="B436" s="50" t="s">
        <x:v>1169</x:v>
      </x:c>
      <x:c r="C436" s="51" t="s">
        <x:v>1317</x:v>
      </x:c>
      <x:c r="D436" s="51" t="s"/>
      <x:c r="E436" s="51" t="s"/>
      <x:c r="F436" s="51" t="s"/>
      <x:c r="G436" s="52" t="s"/>
    </x:row>
    <x:row r="437" spans="1:8">
      <x:c r="A437" s="53" t="s">
        <x:v>1356</x:v>
      </x:c>
      <x:c r="B437" s="53" t="s"/>
      <x:c r="C437" s="54" t="n">
        <x:v>798</x:v>
      </x:c>
      <x:c r="D437" s="54" t="s"/>
      <x:c r="E437" s="54" t="s"/>
      <x:c r="F437" s="54" t="s"/>
      <x:c r="G437" s="54">
        <x:f>PRODUCT(C437:F437)</x:f>
      </x:c>
      <x:c r="H437" s="0" t="s"/>
    </x:row>
    <x:row r="439" spans="1:8" customFormat="1" ht="45" customHeight="1">
      <x:c r="A439" s="46" t="s">
        <x:v>1357</x:v>
      </x:c>
      <x:c r="B439" s="46" t="s">
        <x:v>1168</x:v>
      </x:c>
      <x:c r="C439" s="46" t="s">
        <x:v>226</x:v>
      </x:c>
      <x:c r="D439" s="47" t="s">
        <x:v>53</x:v>
      </x:c>
      <x:c r="E439" s="48" t="s">
        <x:v>227</x:v>
      </x:c>
      <x:c r="F439" s="48" t="s">
        <x:v>227</x:v>
      </x:c>
      <x:c r="G439" s="49">
        <x:f>SUM(G440:G441)</x:f>
      </x:c>
      <x:c r="H439" s="0" t="s"/>
    </x:row>
    <x:row r="440" spans="1:8">
      <x:c r="A440" s="50" t="s"/>
      <x:c r="B440" s="50" t="s">
        <x:v>1169</x:v>
      </x:c>
      <x:c r="C440" s="51" t="s">
        <x:v>1193</x:v>
      </x:c>
      <x:c r="D440" s="51" t="s">
        <x:v>1333</x:v>
      </x:c>
      <x:c r="E440" s="51" t="s"/>
      <x:c r="F440" s="51" t="s"/>
      <x:c r="G440" s="52" t="s"/>
    </x:row>
    <x:row r="441" spans="1:8">
      <x:c r="A441" s="53" t="s">
        <x:v>1358</x:v>
      </x:c>
      <x:c r="B441" s="53" t="s"/>
      <x:c r="C441" s="54" t="n">
        <x:v>8</x:v>
      </x:c>
      <x:c r="D441" s="54" t="n">
        <x:v>6</x:v>
      </x:c>
      <x:c r="E441" s="54" t="s"/>
      <x:c r="F441" s="54" t="s"/>
      <x:c r="G441" s="54">
        <x:f>PRODUCT(C441:F441)</x:f>
      </x:c>
      <x:c r="H441" s="0" t="s"/>
    </x:row>
    <x:row r="443" spans="1:8" customFormat="1" ht="45" customHeight="1">
      <x:c r="A443" s="46" t="s">
        <x:v>1359</x:v>
      </x:c>
      <x:c r="B443" s="46" t="s">
        <x:v>1168</x:v>
      </x:c>
      <x:c r="C443" s="46" t="s">
        <x:v>228</x:v>
      </x:c>
      <x:c r="D443" s="47" t="s">
        <x:v>81</x:v>
      </x:c>
      <x:c r="E443" s="48" t="s">
        <x:v>229</x:v>
      </x:c>
      <x:c r="F443" s="48" t="s">
        <x:v>229</x:v>
      </x:c>
      <x:c r="G443" s="49">
        <x:f>SUM(G444:G445)</x:f>
      </x:c>
      <x:c r="H443" s="0" t="s"/>
    </x:row>
    <x:row r="444" spans="1:8">
      <x:c r="A444" s="50" t="s"/>
      <x:c r="B444" s="50" t="s">
        <x:v>1169</x:v>
      </x:c>
      <x:c r="C444" s="51" t="s">
        <x:v>1193</x:v>
      </x:c>
      <x:c r="D444" s="51" t="s">
        <x:v>1360</x:v>
      </x:c>
      <x:c r="E444" s="51" t="s">
        <x:v>1333</x:v>
      </x:c>
      <x:c r="F444" s="51" t="s">
        <x:v>1361</x:v>
      </x:c>
      <x:c r="G444" s="52" t="s"/>
    </x:row>
    <x:row r="445" spans="1:8">
      <x:c r="A445" s="53" t="s">
        <x:v>1358</x:v>
      </x:c>
      <x:c r="B445" s="53" t="s"/>
      <x:c r="C445" s="54" t="n">
        <x:v>8</x:v>
      </x:c>
      <x:c r="D445" s="54" t="n">
        <x:v>0.34</x:v>
      </x:c>
      <x:c r="E445" s="54" t="n">
        <x:v>6</x:v>
      </x:c>
      <x:c r="F445" s="54" t="n">
        <x:v>60</x:v>
      </x:c>
      <x:c r="G445" s="54">
        <x:f>PRODUCT(C445:F445)</x:f>
      </x:c>
      <x:c r="H445" s="0" t="s"/>
    </x:row>
    <x:row r="447" spans="1:8" customFormat="1" ht="45" customHeight="1">
      <x:c r="A447" s="46" t="s">
        <x:v>1362</x:v>
      </x:c>
      <x:c r="B447" s="46" t="s">
        <x:v>1168</x:v>
      </x:c>
      <x:c r="C447" s="46" t="s">
        <x:v>230</x:v>
      </x:c>
      <x:c r="D447" s="47" t="s">
        <x:v>12</x:v>
      </x:c>
      <x:c r="E447" s="48" t="s">
        <x:v>231</x:v>
      </x:c>
      <x:c r="F447" s="48" t="s">
        <x:v>231</x:v>
      </x:c>
      <x:c r="G447" s="49">
        <x:f>SUM(G448:G452)</x:f>
      </x:c>
      <x:c r="H447" s="0" t="s"/>
    </x:row>
    <x:row r="448" spans="1:8">
      <x:c r="A448" s="50" t="s"/>
      <x:c r="B448" s="50" t="s">
        <x:v>1169</x:v>
      </x:c>
      <x:c r="C448" s="51" t="s">
        <x:v>1193</x:v>
      </x:c>
      <x:c r="D448" s="51" t="s">
        <x:v>1194</x:v>
      </x:c>
      <x:c r="E448" s="51" t="s">
        <x:v>1318</x:v>
      </x:c>
      <x:c r="F448" s="51" t="s"/>
      <x:c r="G448" s="52" t="s"/>
    </x:row>
    <x:row r="449" spans="1:8">
      <x:c r="A449" s="53" t="s">
        <x:v>1363</x:v>
      </x:c>
      <x:c r="B449" s="53" t="s"/>
      <x:c r="C449" s="54" t="n">
        <x:v>1</x:v>
      </x:c>
      <x:c r="D449" s="54" t="n">
        <x:v>30.3</x:v>
      </x:c>
      <x:c r="E449" s="54" t="n">
        <x:v>0.7</x:v>
      </x:c>
      <x:c r="F449" s="54" t="s"/>
      <x:c r="G449" s="54">
        <x:f>PRODUCT(C449:F449)</x:f>
      </x:c>
      <x:c r="H449" s="0" t="s"/>
    </x:row>
    <x:row r="450" spans="1:8">
      <x:c r="A450" s="53" t="s"/>
      <x:c r="B450" s="53" t="s"/>
      <x:c r="C450" s="54" t="n">
        <x:v>1</x:v>
      </x:c>
      <x:c r="D450" s="54" t="n">
        <x:v>29.1</x:v>
      </x:c>
      <x:c r="E450" s="54" t="n">
        <x:v>0.7</x:v>
      </x:c>
      <x:c r="F450" s="54" t="s"/>
      <x:c r="G450" s="54">
        <x:f>PRODUCT(C450:F450)</x:f>
      </x:c>
      <x:c r="H450" s="0" t="s"/>
    </x:row>
    <x:row r="451" spans="1:8">
      <x:c r="A451" s="53" t="s"/>
      <x:c r="B451" s="53" t="s"/>
      <x:c r="C451" s="54" t="n">
        <x:v>1</x:v>
      </x:c>
      <x:c r="D451" s="54" t="n">
        <x:v>14</x:v>
      </x:c>
      <x:c r="E451" s="54" t="n">
        <x:v>0.7</x:v>
      </x:c>
      <x:c r="F451" s="54" t="s"/>
      <x:c r="G451" s="54">
        <x:f>PRODUCT(C451:F451)</x:f>
      </x:c>
      <x:c r="H451" s="0" t="s"/>
    </x:row>
    <x:row r="452" spans="1:8">
      <x:c r="A452" s="53" t="s"/>
      <x:c r="B452" s="53" t="s"/>
      <x:c r="C452" s="54" t="n">
        <x:v>1</x:v>
      </x:c>
      <x:c r="D452" s="54" t="n">
        <x:v>25</x:v>
      </x:c>
      <x:c r="E452" s="54" t="n">
        <x:v>0.7</x:v>
      </x:c>
      <x:c r="F452" s="54" t="s"/>
      <x:c r="G452" s="54">
        <x:f>PRODUCT(C452:F452)</x:f>
      </x:c>
      <x:c r="H452" s="0" t="s"/>
    </x:row>
    <x:row r="454" spans="1:8" customFormat="1" ht="45" customHeight="1">
      <x:c r="A454" s="46" t="s">
        <x:v>1364</x:v>
      </x:c>
      <x:c r="B454" s="46" t="s">
        <x:v>1168</x:v>
      </x:c>
      <x:c r="C454" s="46" t="s">
        <x:v>232</x:v>
      </x:c>
      <x:c r="D454" s="47" t="s">
        <x:v>9</x:v>
      </x:c>
      <x:c r="E454" s="48" t="s">
        <x:v>233</x:v>
      </x:c>
      <x:c r="F454" s="48" t="s">
        <x:v>233</x:v>
      </x:c>
      <x:c r="G454" s="49">
        <x:f>SUM(G455:G457)</x:f>
      </x:c>
      <x:c r="H454" s="0" t="s"/>
    </x:row>
    <x:row r="455" spans="1:8">
      <x:c r="A455" s="50" t="s"/>
      <x:c r="B455" s="50" t="s">
        <x:v>1169</x:v>
      </x:c>
      <x:c r="C455" s="51" t="s">
        <x:v>1317</x:v>
      </x:c>
      <x:c r="D455" s="51" t="s">
        <x:v>1318</x:v>
      </x:c>
      <x:c r="E455" s="51" t="s"/>
      <x:c r="F455" s="51" t="s"/>
      <x:c r="G455" s="52" t="s"/>
    </x:row>
    <x:row r="456" spans="1:8">
      <x:c r="A456" s="53" t="s">
        <x:v>1365</x:v>
      </x:c>
      <x:c r="B456" s="53" t="s"/>
      <x:c r="C456" s="54" t="n">
        <x:v>798</x:v>
      </x:c>
      <x:c r="D456" s="54" t="n">
        <x:v>0.7</x:v>
      </x:c>
      <x:c r="E456" s="54" t="s"/>
      <x:c r="F456" s="54" t="s"/>
      <x:c r="G456" s="54">
        <x:f>PRODUCT(C456:F456)</x:f>
      </x:c>
      <x:c r="H456" s="0" t="s"/>
    </x:row>
    <x:row r="457" spans="1:8">
      <x:c r="A457" s="53" t="s">
        <x:v>1366</x:v>
      </x:c>
      <x:c r="B457" s="53" t="s"/>
      <x:c r="C457" s="54" t="n">
        <x:v>40</x:v>
      </x:c>
      <x:c r="D457" s="54" t="s"/>
      <x:c r="E457" s="54" t="s"/>
      <x:c r="F457" s="54" t="s"/>
      <x:c r="G457" s="54">
        <x:f>PRODUCT(C457:F457)</x:f>
      </x:c>
      <x:c r="H457" s="0" t="s"/>
    </x:row>
    <x:row r="459" spans="1:8" customFormat="1" ht="45" customHeight="1">
      <x:c r="A459" s="46" t="s">
        <x:v>1367</x:v>
      </x:c>
      <x:c r="B459" s="46" t="s">
        <x:v>1168</x:v>
      </x:c>
      <x:c r="C459" s="46" t="s">
        <x:v>234</x:v>
      </x:c>
      <x:c r="D459" s="47" t="s">
        <x:v>81</x:v>
      </x:c>
      <x:c r="E459" s="48" t="s">
        <x:v>235</x:v>
      </x:c>
      <x:c r="F459" s="48" t="s">
        <x:v>235</x:v>
      </x:c>
      <x:c r="G459" s="49">
        <x:f>SUM(G460:G461)</x:f>
      </x:c>
      <x:c r="H459" s="0" t="s"/>
    </x:row>
    <x:row r="460" spans="1:8">
      <x:c r="A460" s="50" t="s"/>
      <x:c r="B460" s="50" t="s">
        <x:v>1169</x:v>
      </x:c>
      <x:c r="C460" s="51" t="s">
        <x:v>1317</x:v>
      </x:c>
      <x:c r="D460" s="51" t="s">
        <x:v>1318</x:v>
      </x:c>
      <x:c r="E460" s="51" t="s">
        <x:v>1361</x:v>
      </x:c>
      <x:c r="F460" s="51" t="s"/>
      <x:c r="G460" s="52" t="s"/>
    </x:row>
    <x:row r="461" spans="1:8">
      <x:c r="A461" s="53" t="s">
        <x:v>1365</x:v>
      </x:c>
      <x:c r="B461" s="53" t="s"/>
      <x:c r="C461" s="54" t="n">
        <x:v>798</x:v>
      </x:c>
      <x:c r="D461" s="54" t="n">
        <x:v>0.7</x:v>
      </x:c>
      <x:c r="E461" s="54" t="n">
        <x:v>130</x:v>
      </x:c>
      <x:c r="F461" s="54" t="s"/>
      <x:c r="G461" s="54">
        <x:f>PRODUCT(C461:F461)</x:f>
      </x:c>
      <x:c r="H461" s="0" t="s"/>
    </x:row>
    <x:row r="463" spans="1:8" customFormat="1" ht="45" customHeight="1">
      <x:c r="A463" s="46" t="s">
        <x:v>1368</x:v>
      </x:c>
      <x:c r="B463" s="46" t="s">
        <x:v>1168</x:v>
      </x:c>
      <x:c r="C463" s="46" t="s">
        <x:v>236</x:v>
      </x:c>
      <x:c r="D463" s="47" t="s">
        <x:v>12</x:v>
      </x:c>
      <x:c r="E463" s="48" t="s">
        <x:v>237</x:v>
      </x:c>
      <x:c r="F463" s="48" t="s">
        <x:v>237</x:v>
      </x:c>
      <x:c r="G463" s="49">
        <x:f>SUM(G464:G480)</x:f>
      </x:c>
      <x:c r="H463" s="0" t="s"/>
    </x:row>
    <x:row r="464" spans="1:8">
      <x:c r="A464" s="50" t="s"/>
      <x:c r="B464" s="50" t="s">
        <x:v>1169</x:v>
      </x:c>
      <x:c r="C464" s="51" t="s">
        <x:v>1193</x:v>
      </x:c>
      <x:c r="D464" s="51" t="s">
        <x:v>1369</x:v>
      </x:c>
      <x:c r="E464" s="51" t="s">
        <x:v>1318</x:v>
      </x:c>
      <x:c r="F464" s="51" t="s"/>
      <x:c r="G464" s="52" t="s"/>
    </x:row>
    <x:row r="465" spans="1:8">
      <x:c r="A465" s="53" t="s">
        <x:v>1370</x:v>
      </x:c>
      <x:c r="B465" s="53" t="s"/>
      <x:c r="C465" s="54" t="n">
        <x:v>2</x:v>
      </x:c>
      <x:c r="D465" s="54" t="n">
        <x:v>220</x:v>
      </x:c>
      <x:c r="E465" s="54" t="s"/>
      <x:c r="F465" s="54" t="s"/>
      <x:c r="G465" s="54">
        <x:f>PRODUCT(C465:F465)</x:f>
      </x:c>
      <x:c r="H465" s="0" t="s"/>
    </x:row>
    <x:row r="466" spans="1:8">
      <x:c r="A466" s="53" t="s"/>
      <x:c r="B466" s="53" t="s"/>
      <x:c r="C466" s="54" t="n">
        <x:v>1</x:v>
      </x:c>
      <x:c r="D466" s="54" t="n">
        <x:v>2.5</x:v>
      </x:c>
      <x:c r="E466" s="54" t="n">
        <x:v>0.4</x:v>
      </x:c>
      <x:c r="F466" s="54" t="s"/>
      <x:c r="G466" s="54">
        <x:f>PRODUCT(C466:F466)</x:f>
      </x:c>
      <x:c r="H466" s="0" t="s"/>
    </x:row>
    <x:row r="467" spans="1:8">
      <x:c r="A467" s="53" t="s"/>
      <x:c r="B467" s="53" t="s"/>
      <x:c r="C467" s="54" t="n">
        <x:v>1</x:v>
      </x:c>
      <x:c r="D467" s="54" t="n">
        <x:v>2</x:v>
      </x:c>
      <x:c r="E467" s="54" t="n">
        <x:v>0.4</x:v>
      </x:c>
      <x:c r="F467" s="54" t="s"/>
      <x:c r="G467" s="54">
        <x:f>PRODUCT(C467:F467)</x:f>
      </x:c>
      <x:c r="H467" s="0" t="s"/>
    </x:row>
    <x:row r="468" spans="1:8">
      <x:c r="A468" s="53" t="s"/>
      <x:c r="B468" s="53" t="s"/>
      <x:c r="C468" s="54" t="n">
        <x:v>1</x:v>
      </x:c>
      <x:c r="D468" s="54" t="n">
        <x:v>4.7</x:v>
      </x:c>
      <x:c r="E468" s="54" t="n">
        <x:v>0.7</x:v>
      </x:c>
      <x:c r="F468" s="54" t="s"/>
      <x:c r="G468" s="54">
        <x:f>PRODUCT(C468:F468)</x:f>
      </x:c>
      <x:c r="H468" s="0" t="s"/>
    </x:row>
    <x:row r="469" spans="1:8">
      <x:c r="A469" s="53" t="s">
        <x:v>1371</x:v>
      </x:c>
      <x:c r="B469" s="53" t="s"/>
      <x:c r="C469" s="54" t="n">
        <x:v>2</x:v>
      </x:c>
      <x:c r="D469" s="54" t="n">
        <x:v>210</x:v>
      </x:c>
      <x:c r="E469" s="54" t="s"/>
      <x:c r="F469" s="54" t="s"/>
      <x:c r="G469" s="54">
        <x:f>PRODUCT(C469:F469)</x:f>
      </x:c>
      <x:c r="H469" s="0" t="s"/>
    </x:row>
    <x:row r="470" spans="1:8">
      <x:c r="A470" s="53" t="s"/>
      <x:c r="B470" s="53" t="s"/>
      <x:c r="C470" s="54" t="n">
        <x:v>1</x:v>
      </x:c>
      <x:c r="D470" s="54" t="n">
        <x:v>2.5</x:v>
      </x:c>
      <x:c r="E470" s="54" t="n">
        <x:v>0.4</x:v>
      </x:c>
      <x:c r="F470" s="54" t="s"/>
      <x:c r="G470" s="54">
        <x:f>PRODUCT(C470:F470)</x:f>
      </x:c>
      <x:c r="H470" s="0" t="s"/>
    </x:row>
    <x:row r="471" spans="1:8">
      <x:c r="A471" s="53" t="s"/>
      <x:c r="B471" s="53" t="s"/>
      <x:c r="C471" s="54" t="n">
        <x:v>1</x:v>
      </x:c>
      <x:c r="D471" s="54" t="n">
        <x:v>2</x:v>
      </x:c>
      <x:c r="E471" s="54" t="n">
        <x:v>0.4</x:v>
      </x:c>
      <x:c r="F471" s="54" t="s"/>
      <x:c r="G471" s="54">
        <x:f>PRODUCT(C471:F471)</x:f>
      </x:c>
      <x:c r="H471" s="0" t="s"/>
    </x:row>
    <x:row r="472" spans="1:8">
      <x:c r="A472" s="53" t="s"/>
      <x:c r="B472" s="53" t="s"/>
      <x:c r="C472" s="54" t="n">
        <x:v>1</x:v>
      </x:c>
      <x:c r="D472" s="54" t="n">
        <x:v>4.7</x:v>
      </x:c>
      <x:c r="E472" s="54" t="n">
        <x:v>0.7</x:v>
      </x:c>
      <x:c r="F472" s="54" t="s"/>
      <x:c r="G472" s="54">
        <x:f>PRODUCT(C472:F472)</x:f>
      </x:c>
      <x:c r="H472" s="0" t="s"/>
    </x:row>
    <x:row r="473" spans="1:8">
      <x:c r="A473" s="53" t="s">
        <x:v>1372</x:v>
      </x:c>
      <x:c r="B473" s="53" t="s"/>
      <x:c r="C473" s="54" t="n">
        <x:v>2</x:v>
      </x:c>
      <x:c r="D473" s="54" t="n">
        <x:v>2.3</x:v>
      </x:c>
      <x:c r="E473" s="54" t="n">
        <x:v>25</x:v>
      </x:c>
      <x:c r="F473" s="54" t="s"/>
      <x:c r="G473" s="54">
        <x:f>PRODUCT(C473:F473)</x:f>
      </x:c>
      <x:c r="H473" s="0" t="s"/>
    </x:row>
    <x:row r="474" spans="1:8">
      <x:c r="A474" s="53" t="s"/>
      <x:c r="B474" s="53" t="s"/>
      <x:c r="C474" s="54" t="n">
        <x:v>2</x:v>
      </x:c>
      <x:c r="D474" s="54" t="n">
        <x:v>2.3</x:v>
      </x:c>
      <x:c r="E474" s="54" t="n">
        <x:v>0.85</x:v>
      </x:c>
      <x:c r="F474" s="54" t="s"/>
      <x:c r="G474" s="54">
        <x:f>PRODUCT(C474:F474)</x:f>
      </x:c>
      <x:c r="H474" s="0" t="s"/>
    </x:row>
    <x:row r="475" spans="1:8">
      <x:c r="A475" s="53" t="s">
        <x:v>1373</x:v>
      </x:c>
      <x:c r="B475" s="53" t="s"/>
      <x:c r="C475" s="54" t="s"/>
      <x:c r="D475" s="54" t="s"/>
      <x:c r="E475" s="54" t="s"/>
      <x:c r="F475" s="54" t="s"/>
      <x:c r="G475" s="54" t="s"/>
      <x:c r="H475" s="0" t="s"/>
    </x:row>
    <x:row r="476" spans="1:8">
      <x:c r="A476" s="53" t="s"/>
      <x:c r="B476" s="53" t="s"/>
      <x:c r="C476" s="54" t="n">
        <x:v>0.493</x:v>
      </x:c>
      <x:c r="D476" s="54" t="n">
        <x:v>2</x:v>
      </x:c>
      <x:c r="E476" s="54" t="n">
        <x:v>30</x:v>
      </x:c>
      <x:c r="F476" s="54" t="s"/>
      <x:c r="G476" s="54">
        <x:f>PRODUCT(C476:F476)</x:f>
      </x:c>
      <x:c r="H476" s="0" t="s"/>
    </x:row>
    <x:row r="477" spans="1:8">
      <x:c r="A477" s="53" t="s"/>
      <x:c r="B477" s="53" t="s"/>
      <x:c r="C477" s="54" t="n">
        <x:v>0.85</x:v>
      </x:c>
      <x:c r="D477" s="54" t="n">
        <x:v>0.3</x:v>
      </x:c>
      <x:c r="E477" s="54" t="n">
        <x:v>30</x:v>
      </x:c>
      <x:c r="F477" s="54" t="s"/>
      <x:c r="G477" s="54">
        <x:f>PRODUCT(C477:F477)</x:f>
      </x:c>
      <x:c r="H477" s="0" t="s"/>
    </x:row>
    <x:row r="478" spans="1:8">
      <x:c r="A478" s="53" t="s"/>
      <x:c r="B478" s="53" t="s"/>
      <x:c r="C478" s="54" t="n">
        <x:v>0.3</x:v>
      </x:c>
      <x:c r="D478" s="54" t="n">
        <x:v>1</x:v>
      </x:c>
      <x:c r="E478" s="54" t="n">
        <x:v>30</x:v>
      </x:c>
      <x:c r="F478" s="54" t="s"/>
      <x:c r="G478" s="54">
        <x:f>PRODUCT(C478:F478)</x:f>
      </x:c>
      <x:c r="H478" s="0" t="s"/>
    </x:row>
    <x:row r="479" spans="1:8">
      <x:c r="A479" s="53" t="s">
        <x:v>1374</x:v>
      </x:c>
      <x:c r="B479" s="53" t="s"/>
      <x:c r="C479" s="54" t="s"/>
      <x:c r="D479" s="54" t="s"/>
      <x:c r="E479" s="54" t="s"/>
      <x:c r="F479" s="54" t="s"/>
      <x:c r="G479" s="54" t="s"/>
      <x:c r="H479" s="0" t="s"/>
    </x:row>
    <x:row r="480" spans="1:8">
      <x:c r="A480" s="53" t="s"/>
      <x:c r="B480" s="53" t="s"/>
      <x:c r="C480" s="54" t="n">
        <x:v>0.6</x:v>
      </x:c>
      <x:c r="D480" s="54" t="n">
        <x:v>15</x:v>
      </x:c>
      <x:c r="E480" s="54" t="s"/>
      <x:c r="F480" s="54" t="s"/>
      <x:c r="G480" s="54">
        <x:f>PRODUCT(C480:F480)</x:f>
      </x:c>
      <x:c r="H480" s="0" t="s"/>
    </x:row>
    <x:row r="482" spans="1:8" customFormat="1" ht="45" customHeight="1">
      <x:c r="A482" s="46" t="s">
        <x:v>1375</x:v>
      </x:c>
      <x:c r="B482" s="46" t="s">
        <x:v>1168</x:v>
      </x:c>
      <x:c r="C482" s="46" t="s">
        <x:v>238</x:v>
      </x:c>
      <x:c r="D482" s="47" t="s">
        <x:v>9</x:v>
      </x:c>
      <x:c r="E482" s="48" t="s">
        <x:v>239</x:v>
      </x:c>
      <x:c r="F482" s="48" t="s">
        <x:v>239</x:v>
      </x:c>
      <x:c r="G482" s="49">
        <x:f>SUM(G483:G491)</x:f>
      </x:c>
      <x:c r="H482" s="0" t="s"/>
    </x:row>
    <x:row r="483" spans="1:8">
      <x:c r="A483" s="50" t="s"/>
      <x:c r="B483" s="50" t="s">
        <x:v>1169</x:v>
      </x:c>
      <x:c r="C483" s="51" t="s">
        <x:v>1369</x:v>
      </x:c>
      <x:c r="D483" s="51" t="s">
        <x:v>1196</x:v>
      </x:c>
      <x:c r="E483" s="51" t="s">
        <x:v>1318</x:v>
      </x:c>
      <x:c r="F483" s="51" t="s"/>
      <x:c r="G483" s="52" t="s"/>
    </x:row>
    <x:row r="484" spans="1:8">
      <x:c r="A484" s="53" t="s">
        <x:v>1370</x:v>
      </x:c>
      <x:c r="B484" s="53" t="s"/>
      <x:c r="C484" s="54" t="n">
        <x:v>140</x:v>
      </x:c>
      <x:c r="D484" s="54" t="s"/>
      <x:c r="E484" s="54" t="n">
        <x:v>0.7</x:v>
      </x:c>
      <x:c r="F484" s="54" t="s"/>
      <x:c r="G484" s="54">
        <x:f>PRODUCT(C484:F484)</x:f>
      </x:c>
      <x:c r="H484" s="0" t="s"/>
    </x:row>
    <x:row r="485" spans="1:8">
      <x:c r="A485" s="53" t="s"/>
      <x:c r="B485" s="53" t="s"/>
      <x:c r="C485" s="54" t="n">
        <x:v>80</x:v>
      </x:c>
      <x:c r="D485" s="54" t="s"/>
      <x:c r="E485" s="54" t="n">
        <x:v>0.4</x:v>
      </x:c>
      <x:c r="F485" s="54" t="s"/>
      <x:c r="G485" s="54">
        <x:f>PRODUCT(C485:F485)</x:f>
      </x:c>
      <x:c r="H485" s="0" t="s"/>
    </x:row>
    <x:row r="486" spans="1:8">
      <x:c r="A486" s="53" t="s">
        <x:v>1371</x:v>
      </x:c>
      <x:c r="B486" s="53" t="s"/>
      <x:c r="C486" s="54" t="n">
        <x:v>134</x:v>
      </x:c>
      <x:c r="D486" s="54" t="s"/>
      <x:c r="E486" s="54" t="n">
        <x:v>0.7</x:v>
      </x:c>
      <x:c r="F486" s="54" t="s"/>
      <x:c r="G486" s="54">
        <x:f>PRODUCT(C486:F486)</x:f>
      </x:c>
      <x:c r="H486" s="0" t="s"/>
    </x:row>
    <x:row r="487" spans="1:8">
      <x:c r="A487" s="53" t="s"/>
      <x:c r="B487" s="53" t="s"/>
      <x:c r="C487" s="54" t="n">
        <x:v>76</x:v>
      </x:c>
      <x:c r="D487" s="54" t="s"/>
      <x:c r="E487" s="54" t="n">
        <x:v>0.4</x:v>
      </x:c>
      <x:c r="F487" s="54" t="s"/>
      <x:c r="G487" s="54">
        <x:f>PRODUCT(C487:F487)</x:f>
      </x:c>
      <x:c r="H487" s="0" t="s"/>
    </x:row>
    <x:row r="488" spans="1:8">
      <x:c r="A488" s="53" t="s">
        <x:v>1372</x:v>
      </x:c>
      <x:c r="B488" s="53" t="s"/>
      <x:c r="C488" s="54" t="n">
        <x:v>25</x:v>
      </x:c>
      <x:c r="D488" s="54" t="n">
        <x:v>2.3</x:v>
      </x:c>
      <x:c r="E488" s="54" t="n">
        <x:v>0.85</x:v>
      </x:c>
      <x:c r="F488" s="54" t="s"/>
      <x:c r="G488" s="54">
        <x:f>PRODUCT(C488:F488)</x:f>
      </x:c>
      <x:c r="H488" s="0" t="s"/>
    </x:row>
    <x:row r="489" spans="1:8">
      <x:c r="A489" s="53" t="s">
        <x:v>1376</x:v>
      </x:c>
      <x:c r="B489" s="53" t="s"/>
      <x:c r="C489" s="54" t="s"/>
      <x:c r="D489" s="54" t="s"/>
      <x:c r="E489" s="54" t="s"/>
      <x:c r="F489" s="54" t="s"/>
      <x:c r="G489" s="54" t="s"/>
      <x:c r="H489" s="0" t="s"/>
    </x:row>
    <x:row r="490" spans="1:8">
      <x:c r="A490" s="53" t="s"/>
      <x:c r="B490" s="53" t="s"/>
      <x:c r="C490" s="54" t="n">
        <x:v>0.15</x:v>
      </x:c>
      <x:c r="D490" s="54" t="n">
        <x:v>30</x:v>
      </x:c>
      <x:c r="E490" s="54" t="s"/>
      <x:c r="F490" s="54" t="s"/>
      <x:c r="G490" s="54">
        <x:f>PRODUCT(C490:F490)</x:f>
      </x:c>
      <x:c r="H490" s="0" t="s"/>
    </x:row>
    <x:row r="491" spans="1:8">
      <x:c r="A491" s="53" t="s">
        <x:v>1377</x:v>
      </x:c>
      <x:c r="B491" s="53" t="s"/>
      <x:c r="C491" s="54" t="n">
        <x:v>0.94</x:v>
      </x:c>
      <x:c r="D491" s="54" t="n">
        <x:v>0.6</x:v>
      </x:c>
      <x:c r="E491" s="54" t="n">
        <x:v>15</x:v>
      </x:c>
      <x:c r="F491" s="54" t="n">
        <x:v>0.5</x:v>
      </x:c>
      <x:c r="G491" s="54">
        <x:f>PRODUCT(C491:F491)</x:f>
      </x:c>
      <x:c r="H491" s="0" t="s"/>
    </x:row>
    <x:row r="493" spans="1:8" customFormat="1" ht="45" customHeight="1">
      <x:c r="A493" s="46" t="s">
        <x:v>1378</x:v>
      </x:c>
      <x:c r="B493" s="46" t="s">
        <x:v>1168</x:v>
      </x:c>
      <x:c r="C493" s="46" t="s">
        <x:v>240</x:v>
      </x:c>
      <x:c r="D493" s="47" t="s">
        <x:v>81</x:v>
      </x:c>
      <x:c r="E493" s="48" t="s">
        <x:v>241</x:v>
      </x:c>
      <x:c r="F493" s="48" t="s">
        <x:v>241</x:v>
      </x:c>
      <x:c r="G493" s="49">
        <x:f>SUM(G494:G507)</x:f>
      </x:c>
      <x:c r="H493" s="0" t="s"/>
    </x:row>
    <x:row r="494" spans="1:8">
      <x:c r="A494" s="50" t="s"/>
      <x:c r="B494" s="50" t="s">
        <x:v>1169</x:v>
      </x:c>
      <x:c r="C494" s="51" t="s">
        <x:v>1369</x:v>
      </x:c>
      <x:c r="D494" s="51" t="s">
        <x:v>1196</x:v>
      </x:c>
      <x:c r="E494" s="51" t="s">
        <x:v>1318</x:v>
      </x:c>
      <x:c r="F494" s="51" t="s">
        <x:v>1361</x:v>
      </x:c>
      <x:c r="G494" s="52" t="s"/>
    </x:row>
    <x:row r="495" spans="1:8">
      <x:c r="A495" s="53" t="s">
        <x:v>1370</x:v>
      </x:c>
      <x:c r="B495" s="53" t="s"/>
      <x:c r="C495" s="54" t="n">
        <x:v>140</x:v>
      </x:c>
      <x:c r="D495" s="54" t="s"/>
      <x:c r="E495" s="54" t="n">
        <x:v>0.7</x:v>
      </x:c>
      <x:c r="F495" s="54" t="n">
        <x:v>130</x:v>
      </x:c>
      <x:c r="G495" s="54">
        <x:f>PRODUCT(C495:F495)</x:f>
      </x:c>
      <x:c r="H495" s="0" t="s"/>
    </x:row>
    <x:row r="496" spans="1:8">
      <x:c r="A496" s="53" t="s"/>
      <x:c r="B496" s="53" t="s"/>
      <x:c r="C496" s="54" t="n">
        <x:v>80</x:v>
      </x:c>
      <x:c r="D496" s="54" t="s"/>
      <x:c r="E496" s="54" t="n">
        <x:v>0.4</x:v>
      </x:c>
      <x:c r="F496" s="54" t="n">
        <x:v>130</x:v>
      </x:c>
      <x:c r="G496" s="54">
        <x:f>PRODUCT(C496:F496)</x:f>
      </x:c>
      <x:c r="H496" s="0" t="s"/>
    </x:row>
    <x:row r="497" spans="1:8">
      <x:c r="A497" s="53" t="s">
        <x:v>1371</x:v>
      </x:c>
      <x:c r="B497" s="53" t="s"/>
      <x:c r="C497" s="54" t="n">
        <x:v>134</x:v>
      </x:c>
      <x:c r="D497" s="54" t="s"/>
      <x:c r="E497" s="54" t="n">
        <x:v>0.7</x:v>
      </x:c>
      <x:c r="F497" s="54" t="n">
        <x:v>130</x:v>
      </x:c>
      <x:c r="G497" s="54">
        <x:f>PRODUCT(C497:F497)</x:f>
      </x:c>
      <x:c r="H497" s="0" t="s"/>
    </x:row>
    <x:row r="498" spans="1:8">
      <x:c r="A498" s="53" t="s"/>
      <x:c r="B498" s="53" t="s"/>
      <x:c r="C498" s="54" t="n">
        <x:v>76</x:v>
      </x:c>
      <x:c r="D498" s="54" t="s"/>
      <x:c r="E498" s="54" t="n">
        <x:v>0.4</x:v>
      </x:c>
      <x:c r="F498" s="54" t="n">
        <x:v>130</x:v>
      </x:c>
      <x:c r="G498" s="54">
        <x:f>PRODUCT(C498:F498)</x:f>
      </x:c>
      <x:c r="H498" s="0" t="s"/>
    </x:row>
    <x:row r="499" spans="1:8">
      <x:c r="A499" s="53" t="s">
        <x:v>1372</x:v>
      </x:c>
      <x:c r="B499" s="53" t="s"/>
      <x:c r="C499" s="54" t="n">
        <x:v>25</x:v>
      </x:c>
      <x:c r="D499" s="54" t="n">
        <x:v>2.3</x:v>
      </x:c>
      <x:c r="E499" s="54" t="n">
        <x:v>0.85</x:v>
      </x:c>
      <x:c r="F499" s="54" t="n">
        <x:v>130</x:v>
      </x:c>
      <x:c r="G499" s="54">
        <x:f>PRODUCT(C499:F499)</x:f>
      </x:c>
      <x:c r="H499" s="0" t="s"/>
    </x:row>
    <x:row r="500" spans="1:8">
      <x:c r="A500" s="53" t="s">
        <x:v>1379</x:v>
      </x:c>
      <x:c r="B500" s="53" t="s"/>
      <x:c r="C500" s="54" t="s"/>
      <x:c r="D500" s="54" t="s"/>
      <x:c r="E500" s="54" t="s"/>
      <x:c r="F500" s="54" t="s"/>
      <x:c r="G500" s="54" t="s"/>
      <x:c r="H500" s="0" t="s"/>
    </x:row>
    <x:row r="501" spans="1:8">
      <x:c r="A501" s="53" t="s">
        <x:v>1380</x:v>
      </x:c>
      <x:c r="B501" s="53" t="s"/>
      <x:c r="C501" s="54" t="n">
        <x:v>3</x:v>
      </x:c>
      <x:c r="D501" s="54" t="n">
        <x:v>1.7</x:v>
      </x:c>
      <x:c r="E501" s="54" t="n">
        <x:v>1.63</x:v>
      </x:c>
      <x:c r="F501" s="54" t="n">
        <x:v>30</x:v>
      </x:c>
      <x:c r="G501" s="54">
        <x:f>PRODUCT(C501:F501)</x:f>
      </x:c>
      <x:c r="H501" s="0" t="s"/>
    </x:row>
    <x:row r="502" spans="1:8">
      <x:c r="A502" s="53" t="s">
        <x:v>1381</x:v>
      </x:c>
      <x:c r="B502" s="53" t="s"/>
      <x:c r="C502" s="54" t="n">
        <x:v>3</x:v>
      </x:c>
      <x:c r="D502" s="54" t="n">
        <x:v>1.5</x:v>
      </x:c>
      <x:c r="E502" s="54" t="n">
        <x:v>1.63</x:v>
      </x:c>
      <x:c r="F502" s="54" t="n">
        <x:v>30</x:v>
      </x:c>
      <x:c r="G502" s="54">
        <x:f>PRODUCT(C502:F502)</x:f>
      </x:c>
      <x:c r="H502" s="0" t="s"/>
    </x:row>
    <x:row r="503" spans="1:8">
      <x:c r="A503" s="53" t="s">
        <x:v>1382</x:v>
      </x:c>
      <x:c r="B503" s="53" t="s"/>
      <x:c r="C503" s="54" t="n">
        <x:v>8</x:v>
      </x:c>
      <x:c r="D503" s="54" t="n">
        <x:v>0.3</x:v>
      </x:c>
      <x:c r="E503" s="54" t="n">
        <x:v>1.63</x:v>
      </x:c>
      <x:c r="F503" s="54" t="n">
        <x:v>30</x:v>
      </x:c>
      <x:c r="G503" s="54">
        <x:f>PRODUCT(C503:F503)</x:f>
      </x:c>
      <x:c r="H503" s="0" t="s"/>
    </x:row>
    <x:row r="504" spans="1:8">
      <x:c r="A504" s="53" t="s">
        <x:v>1383</x:v>
      </x:c>
      <x:c r="B504" s="53" t="s"/>
      <x:c r="C504" s="54" t="s"/>
      <x:c r="D504" s="54" t="s"/>
      <x:c r="E504" s="54" t="s"/>
      <x:c r="F504" s="54" t="s"/>
      <x:c r="G504" s="54" t="s"/>
      <x:c r="H504" s="0" t="s"/>
    </x:row>
    <x:row r="505" spans="1:8">
      <x:c r="A505" s="53" t="s">
        <x:v>1384</x:v>
      </x:c>
      <x:c r="B505" s="53" t="s"/>
      <x:c r="C505" s="54" t="n">
        <x:v>6</x:v>
      </x:c>
      <x:c r="D505" s="54" t="n">
        <x:v>15</x:v>
      </x:c>
      <x:c r="E505" s="54" t="n">
        <x:v>1.63</x:v>
      </x:c>
      <x:c r="F505" s="54" t="s"/>
      <x:c r="G505" s="54">
        <x:f>PRODUCT(C505:F505)</x:f>
      </x:c>
      <x:c r="H505" s="0" t="s"/>
    </x:row>
    <x:row r="506" spans="1:8">
      <x:c r="A506" s="53" t="s">
        <x:v>1385</x:v>
      </x:c>
      <x:c r="B506" s="53" t="s"/>
      <x:c r="C506" s="54" t="n">
        <x:v>60</x:v>
      </x:c>
      <x:c r="D506" s="54" t="n">
        <x:v>1.7</x:v>
      </x:c>
      <x:c r="E506" s="54" t="n">
        <x:v>1.63</x:v>
      </x:c>
      <x:c r="F506" s="54" t="s"/>
      <x:c r="G506" s="54">
        <x:f>PRODUCT(C506:F506)</x:f>
      </x:c>
      <x:c r="H506" s="0" t="s"/>
    </x:row>
    <x:row r="507" spans="1:8">
      <x:c r="A507" s="53" t="s">
        <x:v>1386</x:v>
      </x:c>
      <x:c r="B507" s="53" t="s"/>
      <x:c r="C507" s="54" t="n">
        <x:v>60</x:v>
      </x:c>
      <x:c r="D507" s="54" t="n">
        <x:v>1.2</x:v>
      </x:c>
      <x:c r="E507" s="54" t="n">
        <x:v>1.63</x:v>
      </x:c>
      <x:c r="F507" s="54" t="s"/>
      <x:c r="G507" s="54">
        <x:f>PRODUCT(C507:F507)</x:f>
      </x:c>
      <x:c r="H507" s="0" t="s"/>
    </x:row>
    <x:row r="509" spans="1:8" customFormat="1" ht="45" customHeight="1">
      <x:c r="A509" s="46" t="s">
        <x:v>1387</x:v>
      </x:c>
      <x:c r="B509" s="46" t="s">
        <x:v>1168</x:v>
      </x:c>
      <x:c r="C509" s="46" t="s">
        <x:v>219</x:v>
      </x:c>
      <x:c r="D509" s="47" t="s">
        <x:v>9</x:v>
      </x:c>
      <x:c r="E509" s="48" t="s">
        <x:v>220</x:v>
      </x:c>
      <x:c r="F509" s="48" t="s">
        <x:v>220</x:v>
      </x:c>
      <x:c r="G509" s="49">
        <x:f>SUM(G510:G512)</x:f>
      </x:c>
      <x:c r="H509" s="0" t="s"/>
    </x:row>
    <x:row r="510" spans="1:8">
      <x:c r="A510" s="50" t="s"/>
      <x:c r="B510" s="50" t="s">
        <x:v>1169</x:v>
      </x:c>
      <x:c r="C510" s="51" t="s">
        <x:v>1317</x:v>
      </x:c>
      <x:c r="D510" s="51" t="s">
        <x:v>1194</x:v>
      </x:c>
      <x:c r="E510" s="51" t="s"/>
      <x:c r="F510" s="51" t="s"/>
      <x:c r="G510" s="52" t="s"/>
    </x:row>
    <x:row r="511" spans="1:8">
      <x:c r="A511" s="53" t="s">
        <x:v>1388</x:v>
      </x:c>
      <x:c r="B511" s="53" t="s"/>
      <x:c r="C511" s="54" t="n">
        <x:v>18</x:v>
      </x:c>
      <x:c r="D511" s="54" t="n">
        <x:v>33</x:v>
      </x:c>
      <x:c r="E511" s="54" t="s"/>
      <x:c r="F511" s="54" t="s"/>
      <x:c r="G511" s="54">
        <x:f>PRODUCT(C511:F511)</x:f>
      </x:c>
      <x:c r="H511" s="0" t="s"/>
    </x:row>
    <x:row r="512" spans="1:8">
      <x:c r="A512" s="53" t="s">
        <x:v>1337</x:v>
      </x:c>
      <x:c r="B512" s="53" t="s"/>
      <x:c r="C512" s="54" t="n">
        <x:v>20</x:v>
      </x:c>
      <x:c r="D512" s="54" t="n">
        <x:v>2</x:v>
      </x:c>
      <x:c r="E512" s="54" t="n">
        <x:v>20</x:v>
      </x:c>
      <x:c r="F512" s="54" t="s"/>
      <x:c r="G512" s="54">
        <x:f>PRODUCT(C512:F512)</x:f>
      </x:c>
      <x:c r="H512" s="0" t="s"/>
    </x:row>
    <x:row r="514" spans="1:8" customFormat="1" ht="45" customHeight="1">
      <x:c r="A514" s="46" t="s">
        <x:v>1389</x:v>
      </x:c>
      <x:c r="B514" s="46" t="s">
        <x:v>1168</x:v>
      </x:c>
      <x:c r="C514" s="46" t="s">
        <x:v>242</x:v>
      </x:c>
      <x:c r="D514" s="47" t="s">
        <x:v>53</x:v>
      </x:c>
      <x:c r="E514" s="48" t="s">
        <x:v>243</x:v>
      </x:c>
      <x:c r="F514" s="48" t="s">
        <x:v>243</x:v>
      </x:c>
      <x:c r="G514" s="49">
        <x:f>SUM(G515:G516)</x:f>
      </x:c>
      <x:c r="H514" s="0" t="s"/>
    </x:row>
    <x:row r="515" spans="1:8">
      <x:c r="A515" s="50" t="s"/>
      <x:c r="B515" s="50" t="s">
        <x:v>1169</x:v>
      </x:c>
      <x:c r="C515" s="51" t="s">
        <x:v>1194</x:v>
      </x:c>
      <x:c r="D515" s="51" t="s"/>
      <x:c r="E515" s="51" t="s"/>
      <x:c r="F515" s="51" t="s"/>
      <x:c r="G515" s="52" t="s"/>
    </x:row>
    <x:row r="516" spans="1:8">
      <x:c r="A516" s="53" t="s">
        <x:v>1390</x:v>
      </x:c>
      <x:c r="B516" s="53" t="s"/>
      <x:c r="C516" s="54" t="n">
        <x:v>50</x:v>
      </x:c>
      <x:c r="D516" s="54" t="s"/>
      <x:c r="E516" s="54" t="s"/>
      <x:c r="F516" s="54" t="s"/>
      <x:c r="G516" s="54">
        <x:f>PRODUCT(C516:F516)</x:f>
      </x:c>
      <x:c r="H516" s="0" t="s"/>
    </x:row>
    <x:row r="518" spans="1:8" customFormat="1" ht="45" customHeight="1">
      <x:c r="A518" s="46" t="s">
        <x:v>1391</x:v>
      </x:c>
      <x:c r="B518" s="46" t="s">
        <x:v>1168</x:v>
      </x:c>
      <x:c r="C518" s="46" t="s">
        <x:v>244</x:v>
      </x:c>
      <x:c r="D518" s="47" t="s">
        <x:v>53</x:v>
      </x:c>
      <x:c r="E518" s="48" t="s">
        <x:v>245</x:v>
      </x:c>
      <x:c r="F518" s="48" t="s">
        <x:v>245</x:v>
      </x:c>
      <x:c r="G518" s="49">
        <x:f>SUM(G519:G520)</x:f>
      </x:c>
      <x:c r="H518" s="0" t="s"/>
    </x:row>
    <x:row r="519" spans="1:8">
      <x:c r="A519" s="50" t="s"/>
      <x:c r="B519" s="50" t="s">
        <x:v>1169</x:v>
      </x:c>
      <x:c r="C519" s="51" t="s">
        <x:v>1194</x:v>
      </x:c>
      <x:c r="D519" s="51" t="s"/>
      <x:c r="E519" s="51" t="s"/>
      <x:c r="F519" s="51" t="s"/>
      <x:c r="G519" s="52" t="s"/>
    </x:row>
    <x:row r="520" spans="1:8">
      <x:c r="A520" s="53" t="s">
        <x:v>1392</x:v>
      </x:c>
      <x:c r="B520" s="53" t="s"/>
      <x:c r="C520" s="54" t="n">
        <x:v>10</x:v>
      </x:c>
      <x:c r="D520" s="54" t="s"/>
      <x:c r="E520" s="54" t="s"/>
      <x:c r="F520" s="54" t="s"/>
      <x:c r="G520" s="54">
        <x:f>PRODUCT(C520:F520)</x:f>
      </x:c>
      <x:c r="H520" s="0" t="s"/>
    </x:row>
    <x:row r="522" spans="1:8" customFormat="1" ht="45" customHeight="1">
      <x:c r="A522" s="46" t="s">
        <x:v>1393</x:v>
      </x:c>
      <x:c r="B522" s="46" t="s">
        <x:v>1168</x:v>
      </x:c>
      <x:c r="C522" s="46" t="s">
        <x:v>219</x:v>
      </x:c>
      <x:c r="D522" s="47" t="s">
        <x:v>9</x:v>
      </x:c>
      <x:c r="E522" s="48" t="s">
        <x:v>220</x:v>
      </x:c>
      <x:c r="F522" s="48" t="s">
        <x:v>220</x:v>
      </x:c>
      <x:c r="G522" s="49">
        <x:f>SUM(G523:G526)</x:f>
      </x:c>
      <x:c r="H522" s="0" t="s"/>
    </x:row>
    <x:row r="523" spans="1:8">
      <x:c r="A523" s="50" t="s"/>
      <x:c r="B523" s="50" t="s">
        <x:v>1169</x:v>
      </x:c>
      <x:c r="C523" s="51" t="s">
        <x:v>1193</x:v>
      </x:c>
      <x:c r="D523" s="51" t="s">
        <x:v>1194</x:v>
      </x:c>
      <x:c r="E523" s="51" t="s">
        <x:v>1317</x:v>
      </x:c>
      <x:c r="F523" s="51" t="s"/>
      <x:c r="G523" s="52" t="s"/>
    </x:row>
    <x:row r="524" spans="1:8">
      <x:c r="A524" s="53" t="s">
        <x:v>1394</x:v>
      </x:c>
      <x:c r="B524" s="53" t="s"/>
      <x:c r="C524" s="54" t="n">
        <x:v>2</x:v>
      </x:c>
      <x:c r="D524" s="54" t="n">
        <x:v>40</x:v>
      </x:c>
      <x:c r="E524" s="54" t="n">
        <x:v>12.7</x:v>
      </x:c>
      <x:c r="F524" s="54" t="s"/>
      <x:c r="G524" s="54">
        <x:f>PRODUCT(C524:F524)</x:f>
      </x:c>
      <x:c r="H524" s="0" t="s"/>
    </x:row>
    <x:row r="525" spans="1:8">
      <x:c r="A525" s="53" t="s">
        <x:v>1395</x:v>
      </x:c>
      <x:c r="B525" s="53" t="s"/>
      <x:c r="C525" s="54" t="n">
        <x:v>2</x:v>
      </x:c>
      <x:c r="D525" s="54" t="n">
        <x:v>40</x:v>
      </x:c>
      <x:c r="E525" s="54" t="n">
        <x:v>6.6</x:v>
      </x:c>
      <x:c r="F525" s="54" t="s"/>
      <x:c r="G525" s="54">
        <x:f>PRODUCT(C525:F525)</x:f>
      </x:c>
      <x:c r="H525" s="0" t="s"/>
    </x:row>
    <x:row r="526" spans="1:8">
      <x:c r="A526" s="53" t="s">
        <x:v>1396</x:v>
      </x:c>
      <x:c r="B526" s="53" t="s"/>
      <x:c r="C526" s="54" t="n">
        <x:v>10</x:v>
      </x:c>
      <x:c r="D526" s="54" t="n">
        <x:v>1544</x:v>
      </x:c>
      <x:c r="E526" s="54" t="s"/>
      <x:c r="F526" s="54" t="s"/>
      <x:c r="G526" s="54">
        <x:f>C526 * D526/100</x:f>
      </x:c>
    </x:row>
    <x:row r="528" spans="1:8" customFormat="1" ht="45" customHeight="1">
      <x:c r="A528" s="46" t="s">
        <x:v>1397</x:v>
      </x:c>
      <x:c r="B528" s="46" t="s">
        <x:v>1168</x:v>
      </x:c>
      <x:c r="C528" s="46" t="s">
        <x:v>247</x:v>
      </x:c>
      <x:c r="D528" s="47" t="s">
        <x:v>9</x:v>
      </x:c>
      <x:c r="E528" s="48" t="s">
        <x:v>248</x:v>
      </x:c>
      <x:c r="F528" s="48" t="s">
        <x:v>248</x:v>
      </x:c>
      <x:c r="G528" s="49">
        <x:f>SUM(G529:G530)</x:f>
      </x:c>
      <x:c r="H528" s="0" t="s"/>
    </x:row>
    <x:row r="529" spans="1:8">
      <x:c r="A529" s="50" t="s"/>
      <x:c r="B529" s="50" t="s">
        <x:v>1169</x:v>
      </x:c>
      <x:c r="C529" s="51" t="s">
        <x:v>1193</x:v>
      </x:c>
      <x:c r="D529" s="51" t="s">
        <x:v>1194</x:v>
      </x:c>
      <x:c r="E529" s="51" t="s">
        <x:v>1317</x:v>
      </x:c>
      <x:c r="F529" s="51" t="s">
        <x:v>1398</x:v>
      </x:c>
      <x:c r="G529" s="52" t="s"/>
    </x:row>
    <x:row r="530" spans="1:8">
      <x:c r="A530" s="53" t="s">
        <x:v>1395</x:v>
      </x:c>
      <x:c r="B530" s="53" t="s"/>
      <x:c r="C530" s="54" t="n">
        <x:v>2</x:v>
      </x:c>
      <x:c r="D530" s="54" t="n">
        <x:v>40</x:v>
      </x:c>
      <x:c r="E530" s="54" t="n">
        <x:v>6.6</x:v>
      </x:c>
      <x:c r="F530" s="54" t="n">
        <x:v>0.3</x:v>
      </x:c>
      <x:c r="G530" s="54">
        <x:f>PRODUCT(C530:F530)</x:f>
      </x:c>
      <x:c r="H530" s="0" t="s"/>
    </x:row>
    <x:row r="532" spans="1:8" customFormat="1" ht="45" customHeight="1">
      <x:c r="A532" s="46" t="s">
        <x:v>1399</x:v>
      </x:c>
      <x:c r="B532" s="46" t="s">
        <x:v>1168</x:v>
      </x:c>
      <x:c r="C532" s="46" t="s">
        <x:v>249</x:v>
      </x:c>
      <x:c r="D532" s="47" t="s">
        <x:v>9</x:v>
      </x:c>
      <x:c r="E532" s="48" t="s">
        <x:v>250</x:v>
      </x:c>
      <x:c r="F532" s="48" t="s">
        <x:v>250</x:v>
      </x:c>
      <x:c r="G532" s="49">
        <x:f>SUM(G533:G534)</x:f>
      </x:c>
      <x:c r="H532" s="0" t="s"/>
    </x:row>
    <x:row r="533" spans="1:8">
      <x:c r="A533" s="50" t="s"/>
      <x:c r="B533" s="50" t="s">
        <x:v>1169</x:v>
      </x:c>
      <x:c r="C533" s="51" t="s">
        <x:v>1193</x:v>
      </x:c>
      <x:c r="D533" s="51" t="s">
        <x:v>1194</x:v>
      </x:c>
      <x:c r="E533" s="51" t="s">
        <x:v>1317</x:v>
      </x:c>
      <x:c r="F533" s="51" t="s"/>
      <x:c r="G533" s="52" t="s"/>
    </x:row>
    <x:row r="534" spans="1:8">
      <x:c r="A534" s="53" t="s">
        <x:v>1395</x:v>
      </x:c>
      <x:c r="B534" s="53" t="s"/>
      <x:c r="C534" s="54" t="n">
        <x:v>2</x:v>
      </x:c>
      <x:c r="D534" s="54" t="n">
        <x:v>40</x:v>
      </x:c>
      <x:c r="E534" s="54" t="n">
        <x:v>6.6</x:v>
      </x:c>
      <x:c r="F534" s="54" t="s"/>
      <x:c r="G534" s="54">
        <x:f>PRODUCT(C534:F534)</x:f>
      </x:c>
      <x:c r="H534" s="0" t="s"/>
    </x:row>
    <x:row r="536" spans="1:8" customFormat="1" ht="45" customHeight="1">
      <x:c r="A536" s="46" t="s">
        <x:v>1400</x:v>
      </x:c>
      <x:c r="B536" s="46" t="s">
        <x:v>1168</x:v>
      </x:c>
      <x:c r="C536" s="46" t="s">
        <x:v>251</x:v>
      </x:c>
      <x:c r="D536" s="47" t="s">
        <x:v>9</x:v>
      </x:c>
      <x:c r="E536" s="48" t="s">
        <x:v>252</x:v>
      </x:c>
      <x:c r="F536" s="48" t="s">
        <x:v>252</x:v>
      </x:c>
      <x:c r="G536" s="49">
        <x:f>SUM(G537:G538)</x:f>
      </x:c>
      <x:c r="H536" s="0" t="s"/>
    </x:row>
    <x:row r="537" spans="1:8">
      <x:c r="A537" s="50" t="s"/>
      <x:c r="B537" s="50" t="s">
        <x:v>1169</x:v>
      </x:c>
      <x:c r="C537" s="51" t="s">
        <x:v>1193</x:v>
      </x:c>
      <x:c r="D537" s="51" t="s">
        <x:v>1194</x:v>
      </x:c>
      <x:c r="E537" s="51" t="s">
        <x:v>1317</x:v>
      </x:c>
      <x:c r="F537" s="51" t="s"/>
      <x:c r="G537" s="52" t="s"/>
    </x:row>
    <x:row r="538" spans="1:8">
      <x:c r="A538" s="53" t="s">
        <x:v>1401</x:v>
      </x:c>
      <x:c r="B538" s="53" t="s"/>
      <x:c r="C538" s="54" t="n">
        <x:v>2</x:v>
      </x:c>
      <x:c r="D538" s="54" t="n">
        <x:v>40</x:v>
      </x:c>
      <x:c r="E538" s="54" t="n">
        <x:v>2</x:v>
      </x:c>
      <x:c r="F538" s="54" t="s"/>
      <x:c r="G538" s="54">
        <x:f>PRODUCT(C538:F538)</x:f>
      </x:c>
      <x:c r="H538" s="0" t="s"/>
    </x:row>
    <x:row r="540" spans="1:8" customFormat="1" ht="45" customHeight="1">
      <x:c r="A540" s="46" t="s">
        <x:v>1402</x:v>
      </x:c>
      <x:c r="B540" s="46" t="s">
        <x:v>1168</x:v>
      </x:c>
      <x:c r="C540" s="46" t="s">
        <x:v>253</x:v>
      </x:c>
      <x:c r="D540" s="47" t="s">
        <x:v>12</x:v>
      </x:c>
      <x:c r="E540" s="48" t="s">
        <x:v>254</x:v>
      </x:c>
      <x:c r="F540" s="48" t="s">
        <x:v>254</x:v>
      </x:c>
      <x:c r="G540" s="49">
        <x:f>SUM(G541:G542)</x:f>
      </x:c>
      <x:c r="H540" s="0" t="s"/>
    </x:row>
    <x:row r="541" spans="1:8">
      <x:c r="A541" s="50" t="s"/>
      <x:c r="B541" s="50" t="s">
        <x:v>1169</x:v>
      </x:c>
      <x:c r="C541" s="51" t="s">
        <x:v>1193</x:v>
      </x:c>
      <x:c r="D541" s="51" t="s">
        <x:v>1194</x:v>
      </x:c>
      <x:c r="E541" s="51" t="s">
        <x:v>1194</x:v>
      </x:c>
      <x:c r="F541" s="51" t="s"/>
      <x:c r="G541" s="52" t="s"/>
    </x:row>
    <x:row r="542" spans="1:8">
      <x:c r="A542" s="53" t="s">
        <x:v>1403</x:v>
      </x:c>
      <x:c r="B542" s="53" t="s"/>
      <x:c r="C542" s="54" t="n">
        <x:v>2</x:v>
      </x:c>
      <x:c r="D542" s="54" t="n">
        <x:v>40</x:v>
      </x:c>
      <x:c r="E542" s="54" t="n">
        <x:v>11.8</x:v>
      </x:c>
      <x:c r="F542" s="54" t="s"/>
      <x:c r="G542" s="54">
        <x:f>PRODUCT(C542:F542)</x:f>
      </x:c>
      <x:c r="H542" s="0" t="s"/>
    </x:row>
    <x:row r="544" spans="1:8" customFormat="1" ht="45" customHeight="1">
      <x:c r="A544" s="46" t="s">
        <x:v>1404</x:v>
      </x:c>
      <x:c r="B544" s="46" t="s">
        <x:v>1168</x:v>
      </x:c>
      <x:c r="C544" s="46" t="s">
        <x:v>255</x:v>
      </x:c>
      <x:c r="D544" s="47" t="s">
        <x:v>53</x:v>
      </x:c>
      <x:c r="E544" s="48" t="s">
        <x:v>256</x:v>
      </x:c>
      <x:c r="F544" s="48" t="s">
        <x:v>256</x:v>
      </x:c>
      <x:c r="G544" s="49">
        <x:f>SUM(G545:G547)</x:f>
      </x:c>
      <x:c r="H544" s="0" t="s"/>
    </x:row>
    <x:row r="545" spans="1:8">
      <x:c r="A545" s="50" t="s"/>
      <x:c r="B545" s="50" t="s">
        <x:v>1169</x:v>
      </x:c>
      <x:c r="C545" s="51" t="s">
        <x:v>1193</x:v>
      </x:c>
      <x:c r="D545" s="51" t="s">
        <x:v>1194</x:v>
      </x:c>
      <x:c r="E545" s="51" t="s"/>
      <x:c r="F545" s="51" t="s"/>
      <x:c r="G545" s="52" t="s"/>
    </x:row>
    <x:row r="546" spans="1:8">
      <x:c r="A546" s="53" t="s">
        <x:v>1405</x:v>
      </x:c>
      <x:c r="B546" s="53" t="s"/>
      <x:c r="C546" s="54" t="n">
        <x:v>2</x:v>
      </x:c>
      <x:c r="D546" s="54" t="n">
        <x:v>40</x:v>
      </x:c>
      <x:c r="E546" s="54" t="s"/>
      <x:c r="F546" s="54" t="s"/>
      <x:c r="G546" s="54">
        <x:f>PRODUCT(C546:F546)</x:f>
      </x:c>
      <x:c r="H546" s="0" t="s"/>
    </x:row>
    <x:row r="547" spans="1:8">
      <x:c r="A547" s="53" t="s">
        <x:v>1283</x:v>
      </x:c>
      <x:c r="B547" s="53" t="s"/>
      <x:c r="C547" s="54" t="s"/>
      <x:c r="D547" s="54" t="n">
        <x:v>20</x:v>
      </x:c>
      <x:c r="E547" s="54" t="s"/>
      <x:c r="F547" s="54" t="s"/>
      <x:c r="G547" s="54">
        <x:f>PRODUCT(C547:F547)</x:f>
      </x:c>
      <x:c r="H547" s="0" t="s"/>
    </x:row>
    <x:row r="549" spans="1:8" customFormat="1" ht="45" customHeight="1">
      <x:c r="A549" s="46" t="s">
        <x:v>1406</x:v>
      </x:c>
      <x:c r="B549" s="46" t="s">
        <x:v>1168</x:v>
      </x:c>
      <x:c r="C549" s="46" t="s">
        <x:v>261</x:v>
      </x:c>
      <x:c r="D549" s="47" t="s">
        <x:v>9</x:v>
      </x:c>
      <x:c r="E549" s="48" t="s">
        <x:v>262</x:v>
      </x:c>
      <x:c r="F549" s="48" t="s">
        <x:v>262</x:v>
      </x:c>
      <x:c r="G549" s="49">
        <x:f>SUM(G550:G554)</x:f>
      </x:c>
      <x:c r="H549" s="0" t="s"/>
    </x:row>
    <x:row r="550" spans="1:8">
      <x:c r="A550" s="50" t="s"/>
      <x:c r="B550" s="50" t="s">
        <x:v>1169</x:v>
      </x:c>
      <x:c r="C550" s="51" t="s">
        <x:v>1180</x:v>
      </x:c>
      <x:c r="D550" s="51" t="s">
        <x:v>1172</x:v>
      </x:c>
      <x:c r="E550" s="51" t="s">
        <x:v>1407</x:v>
      </x:c>
      <x:c r="F550" s="51" t="s"/>
      <x:c r="G550" s="52" t="s"/>
    </x:row>
    <x:row r="551" spans="1:8">
      <x:c r="A551" s="53" t="s">
        <x:v>1408</x:v>
      </x:c>
      <x:c r="B551" s="53" t="s"/>
      <x:c r="C551" s="54" t="n">
        <x:v>1280</x:v>
      </x:c>
      <x:c r="D551" s="54" t="n">
        <x:v>0.4</x:v>
      </x:c>
      <x:c r="E551" s="54" t="n">
        <x:v>1.2</x:v>
      </x:c>
      <x:c r="F551" s="54" t="s"/>
      <x:c r="G551" s="54">
        <x:f>PRODUCT(C551:F551)</x:f>
      </x:c>
      <x:c r="H551" s="0" t="s"/>
    </x:row>
    <x:row r="552" spans="1:8">
      <x:c r="A552" s="53" t="s">
        <x:v>1319</x:v>
      </x:c>
      <x:c r="B552" s="53" t="s"/>
      <x:c r="C552" s="54" t="n">
        <x:v>270</x:v>
      </x:c>
      <x:c r="D552" s="54" t="n">
        <x:v>1</x:v>
      </x:c>
      <x:c r="E552" s="54" t="n">
        <x:v>1.35</x:v>
      </x:c>
      <x:c r="F552" s="54" t="s"/>
      <x:c r="G552" s="54">
        <x:f>PRODUCT(C552:F552)</x:f>
      </x:c>
      <x:c r="H552" s="0" t="s"/>
    </x:row>
    <x:row r="553" spans="1:8">
      <x:c r="A553" s="53" t="s">
        <x:v>1320</x:v>
      </x:c>
      <x:c r="B553" s="53" t="s"/>
      <x:c r="C553" s="54" t="n">
        <x:v>90</x:v>
      </x:c>
      <x:c r="D553" s="54" t="n">
        <x:v>0.4</x:v>
      </x:c>
      <x:c r="E553" s="54" t="n">
        <x:v>1.35</x:v>
      </x:c>
      <x:c r="F553" s="54" t="s"/>
      <x:c r="G553" s="54">
        <x:f>PRODUCT(C553:F553)</x:f>
      </x:c>
      <x:c r="H553" s="0" t="s"/>
    </x:row>
    <x:row r="554" spans="1:8">
      <x:c r="A554" s="53" t="s">
        <x:v>1334</x:v>
      </x:c>
      <x:c r="B554" s="53" t="s"/>
      <x:c r="C554" s="54" t="n">
        <x:v>1060</x:v>
      </x:c>
      <x:c r="D554" s="54" t="n">
        <x:v>2</x:v>
      </x:c>
      <x:c r="E554" s="54" t="n">
        <x:v>1.35</x:v>
      </x:c>
      <x:c r="F554" s="54" t="s"/>
      <x:c r="G554" s="54">
        <x:f>PRODUCT(C554:F554)</x:f>
      </x:c>
      <x:c r="H554" s="0" t="s"/>
    </x:row>
    <x:row r="556" spans="1:8" customFormat="1" ht="45" customHeight="1">
      <x:c r="A556" s="46" t="s">
        <x:v>1409</x:v>
      </x:c>
      <x:c r="B556" s="46" t="s">
        <x:v>1168</x:v>
      </x:c>
      <x:c r="C556" s="46" t="s">
        <x:v>263</x:v>
      </x:c>
      <x:c r="D556" s="47" t="s">
        <x:v>9</x:v>
      </x:c>
      <x:c r="E556" s="48" t="s">
        <x:v>264</x:v>
      </x:c>
      <x:c r="F556" s="48" t="s">
        <x:v>264</x:v>
      </x:c>
      <x:c r="G556" s="49">
        <x:f>SUM(G557:G558)</x:f>
      </x:c>
      <x:c r="H556" s="0" t="s"/>
    </x:row>
    <x:row r="557" spans="1:8">
      <x:c r="A557" s="50" t="s"/>
      <x:c r="B557" s="50" t="s">
        <x:v>1169</x:v>
      </x:c>
      <x:c r="C557" s="51" t="s">
        <x:v>1317</x:v>
      </x:c>
      <x:c r="D557" s="51" t="s">
        <x:v>1318</x:v>
      </x:c>
      <x:c r="E557" s="51" t="s">
        <x:v>1407</x:v>
      </x:c>
      <x:c r="F557" s="51" t="s"/>
      <x:c r="G557" s="52" t="s"/>
    </x:row>
    <x:row r="558" spans="1:8">
      <x:c r="A558" s="53" t="s">
        <x:v>1408</x:v>
      </x:c>
      <x:c r="B558" s="53" t="s"/>
      <x:c r="C558" s="54" t="n">
        <x:v>1280</x:v>
      </x:c>
      <x:c r="D558" s="54" t="n">
        <x:v>0.4</x:v>
      </x:c>
      <x:c r="E558" s="54" t="n">
        <x:v>1.2</x:v>
      </x:c>
      <x:c r="F558" s="54" t="s"/>
      <x:c r="G558" s="54">
        <x:f>PRODUCT(C558:F558)</x:f>
      </x:c>
      <x:c r="H558" s="0" t="s"/>
    </x:row>
    <x:row r="560" spans="1:8" customFormat="1" ht="45" customHeight="1">
      <x:c r="A560" s="46" t="s">
        <x:v>1410</x:v>
      </x:c>
      <x:c r="B560" s="46" t="s">
        <x:v>1168</x:v>
      </x:c>
      <x:c r="C560" s="46" t="s">
        <x:v>265</x:v>
      </x:c>
      <x:c r="D560" s="47" t="s">
        <x:v>9</x:v>
      </x:c>
      <x:c r="E560" s="48" t="s">
        <x:v>266</x:v>
      </x:c>
      <x:c r="F560" s="48" t="s">
        <x:v>266</x:v>
      </x:c>
      <x:c r="G560" s="49">
        <x:f>SUM(G561:G563)</x:f>
      </x:c>
      <x:c r="H560" s="0" t="s"/>
    </x:row>
    <x:row r="561" spans="1:8">
      <x:c r="A561" s="50" t="s"/>
      <x:c r="B561" s="50" t="s">
        <x:v>1169</x:v>
      </x:c>
      <x:c r="C561" s="51" t="s">
        <x:v>1317</x:v>
      </x:c>
      <x:c r="D561" s="51" t="s">
        <x:v>1318</x:v>
      </x:c>
      <x:c r="E561" s="51" t="s">
        <x:v>1407</x:v>
      </x:c>
      <x:c r="F561" s="51" t="s"/>
      <x:c r="G561" s="52" t="s"/>
    </x:row>
    <x:row r="562" spans="1:8">
      <x:c r="A562" s="53" t="s">
        <x:v>1319</x:v>
      </x:c>
      <x:c r="B562" s="53" t="s"/>
      <x:c r="C562" s="54" t="n">
        <x:v>270</x:v>
      </x:c>
      <x:c r="D562" s="54" t="n">
        <x:v>1</x:v>
      </x:c>
      <x:c r="E562" s="54" t="n">
        <x:v>1.35</x:v>
      </x:c>
      <x:c r="F562" s="54" t="s"/>
      <x:c r="G562" s="54">
        <x:f>PRODUCT(C562:F562)</x:f>
      </x:c>
      <x:c r="H562" s="0" t="s"/>
    </x:row>
    <x:row r="563" spans="1:8">
      <x:c r="A563" s="53" t="s">
        <x:v>1320</x:v>
      </x:c>
      <x:c r="B563" s="53" t="s"/>
      <x:c r="C563" s="54" t="n">
        <x:v>90</x:v>
      </x:c>
      <x:c r="D563" s="54" t="n">
        <x:v>0.4</x:v>
      </x:c>
      <x:c r="E563" s="54" t="n">
        <x:v>1.35</x:v>
      </x:c>
      <x:c r="F563" s="54" t="s"/>
      <x:c r="G563" s="54">
        <x:f>PRODUCT(C563:F563)</x:f>
      </x:c>
      <x:c r="H563" s="0" t="s"/>
    </x:row>
    <x:row r="565" spans="1:8" customFormat="1" ht="45" customHeight="1">
      <x:c r="A565" s="46" t="s">
        <x:v>1411</x:v>
      </x:c>
      <x:c r="B565" s="46" t="s">
        <x:v>1168</x:v>
      </x:c>
      <x:c r="C565" s="46" t="s">
        <x:v>267</x:v>
      </x:c>
      <x:c r="D565" s="47" t="s">
        <x:v>9</x:v>
      </x:c>
      <x:c r="E565" s="48" t="s">
        <x:v>268</x:v>
      </x:c>
      <x:c r="F565" s="48" t="s">
        <x:v>268</x:v>
      </x:c>
      <x:c r="G565" s="49">
        <x:f>SUM(G566:G567)</x:f>
      </x:c>
      <x:c r="H565" s="0" t="s"/>
    </x:row>
    <x:row r="566" spans="1:8">
      <x:c r="A566" s="50" t="s"/>
      <x:c r="B566" s="50" t="s">
        <x:v>1169</x:v>
      </x:c>
      <x:c r="C566" s="51" t="s">
        <x:v>1317</x:v>
      </x:c>
      <x:c r="D566" s="51" t="s">
        <x:v>1318</x:v>
      </x:c>
      <x:c r="E566" s="51" t="s">
        <x:v>1407</x:v>
      </x:c>
      <x:c r="F566" s="51" t="s"/>
      <x:c r="G566" s="52" t="s"/>
    </x:row>
    <x:row r="567" spans="1:8">
      <x:c r="A567" s="53" t="s">
        <x:v>1334</x:v>
      </x:c>
      <x:c r="B567" s="53" t="s"/>
      <x:c r="C567" s="54" t="n">
        <x:v>1060</x:v>
      </x:c>
      <x:c r="D567" s="54" t="n">
        <x:v>2</x:v>
      </x:c>
      <x:c r="E567" s="54" t="n">
        <x:v>1.35</x:v>
      </x:c>
      <x:c r="F567" s="54" t="s"/>
      <x:c r="G567" s="54">
        <x:f>PRODUCT(C567:F567)</x:f>
      </x:c>
      <x:c r="H567" s="0" t="s"/>
    </x:row>
    <x:row r="569" spans="1:8" customFormat="1" ht="45" customHeight="1">
      <x:c r="A569" s="46" t="s">
        <x:v>1412</x:v>
      </x:c>
      <x:c r="B569" s="46" t="s">
        <x:v>1168</x:v>
      </x:c>
      <x:c r="C569" s="46" t="s">
        <x:v>269</x:v>
      </x:c>
      <x:c r="D569" s="47" t="s">
        <x:v>9</x:v>
      </x:c>
      <x:c r="E569" s="48" t="s">
        <x:v>270</x:v>
      </x:c>
      <x:c r="F569" s="48" t="s">
        <x:v>270</x:v>
      </x:c>
      <x:c r="G569" s="49">
        <x:f>SUM(G570:G571)</x:f>
      </x:c>
      <x:c r="H569" s="0" t="s"/>
    </x:row>
    <x:row r="570" spans="1:8">
      <x:c r="A570" s="50" t="s"/>
      <x:c r="B570" s="50" t="s">
        <x:v>1169</x:v>
      </x:c>
      <x:c r="C570" s="51" t="s">
        <x:v>1244</x:v>
      </x:c>
      <x:c r="D570" s="51" t="s">
        <x:v>1407</x:v>
      </x:c>
      <x:c r="E570" s="51" t="s"/>
      <x:c r="F570" s="51" t="s"/>
      <x:c r="G570" s="52" t="s"/>
    </x:row>
    <x:row r="571" spans="1:8">
      <x:c r="A571" s="53" t="s">
        <x:v>1413</x:v>
      </x:c>
      <x:c r="B571" s="53" t="s"/>
      <x:c r="C571" s="54" t="n">
        <x:v>390</x:v>
      </x:c>
      <x:c r="D571" s="54" t="n">
        <x:v>1.3</x:v>
      </x:c>
      <x:c r="E571" s="54" t="s"/>
      <x:c r="F571" s="54" t="s"/>
      <x:c r="G571" s="54">
        <x:f>PRODUCT(C571:F571)</x:f>
      </x:c>
      <x:c r="H571" s="0" t="s"/>
    </x:row>
    <x:row r="573" spans="1:8" customFormat="1" ht="45" customHeight="1">
      <x:c r="A573" s="46" t="s">
        <x:v>1414</x:v>
      </x:c>
      <x:c r="B573" s="46" t="s">
        <x:v>1168</x:v>
      </x:c>
      <x:c r="C573" s="46" t="s">
        <x:v>271</x:v>
      </x:c>
      <x:c r="D573" s="47" t="s">
        <x:v>191</x:v>
      </x:c>
      <x:c r="E573" s="48" t="s">
        <x:v>192</x:v>
      </x:c>
      <x:c r="F573" s="48" t="s">
        <x:v>192</x:v>
      </x:c>
      <x:c r="G573" s="49">
        <x:f>SUM(G574:G574)</x:f>
      </x:c>
      <x:c r="H573" s="0" t="s"/>
    </x:row>
    <x:row r="574" spans="1:8">
      <x:c r="A574" s="53" t="s">
        <x:v>1415</x:v>
      </x:c>
      <x:c r="B574" s="53" t="s"/>
      <x:c r="C574" s="54" t="n">
        <x:v>1</x:v>
      </x:c>
      <x:c r="D574" s="54" t="s"/>
      <x:c r="E574" s="54" t="s"/>
      <x:c r="F574" s="54" t="s"/>
      <x:c r="G574" s="54">
        <x:f>PRODUCT(C574:F574)</x:f>
      </x:c>
      <x:c r="H574" s="0" t="s"/>
    </x:row>
  </x:sheetData>
  <x:sheetProtection sheet="1"/>
  <x:mergeCells count="110">
    <x:mergeCell ref="E1:H1"/>
    <x:mergeCell ref="E2:H2"/>
    <x:mergeCell ref="E3:H3"/>
    <x:mergeCell ref="E4:H4"/>
    <x:mergeCell ref="C6:G6"/>
    <x:mergeCell ref="E10:F10"/>
    <x:mergeCell ref="E14:F14"/>
    <x:mergeCell ref="E18:F18"/>
    <x:mergeCell ref="E22:F22"/>
    <x:mergeCell ref="E26:F26"/>
    <x:mergeCell ref="E30:F30"/>
    <x:mergeCell ref="E34:F34"/>
    <x:mergeCell ref="E38:F38"/>
    <x:mergeCell ref="E42:F42"/>
    <x:mergeCell ref="E46:F46"/>
    <x:mergeCell ref="E50:F50"/>
    <x:mergeCell ref="E58:F58"/>
    <x:mergeCell ref="E62:F62"/>
    <x:mergeCell ref="E66:F66"/>
    <x:mergeCell ref="E70:F70"/>
    <x:mergeCell ref="E74:F74"/>
    <x:mergeCell ref="E78:F78"/>
    <x:mergeCell ref="E82:F82"/>
    <x:mergeCell ref="E86:F86"/>
    <x:mergeCell ref="E95:F95"/>
    <x:mergeCell ref="E99:F99"/>
    <x:mergeCell ref="E108:F108"/>
    <x:mergeCell ref="E118:F118"/>
    <x:mergeCell ref="E128:F128"/>
    <x:mergeCell ref="E132:F132"/>
    <x:mergeCell ref="E139:F139"/>
    <x:mergeCell ref="E148:F148"/>
    <x:mergeCell ref="E157:F157"/>
    <x:mergeCell ref="E166:F166"/>
    <x:mergeCell ref="E176:F176"/>
    <x:mergeCell ref="E180:F180"/>
    <x:mergeCell ref="E184:F184"/>
    <x:mergeCell ref="E188:F188"/>
    <x:mergeCell ref="E192:F192"/>
    <x:mergeCell ref="E201:F201"/>
    <x:mergeCell ref="E206:F206"/>
    <x:mergeCell ref="E211:F211"/>
    <x:mergeCell ref="E216:F216"/>
    <x:mergeCell ref="E224:F224"/>
    <x:mergeCell ref="E229:F229"/>
    <x:mergeCell ref="E236:F236"/>
    <x:mergeCell ref="E241:F241"/>
    <x:mergeCell ref="E245:F245"/>
    <x:mergeCell ref="E249:F249"/>
    <x:mergeCell ref="E253:F253"/>
    <x:mergeCell ref="E258:F258"/>
    <x:mergeCell ref="E263:F263"/>
    <x:mergeCell ref="E267:F267"/>
    <x:mergeCell ref="E271:F271"/>
    <x:mergeCell ref="E275:F275"/>
    <x:mergeCell ref="E279:F279"/>
    <x:mergeCell ref="E283:F283"/>
    <x:mergeCell ref="E286:F286"/>
    <x:mergeCell ref="E289:F289"/>
    <x:mergeCell ref="E292:F292"/>
    <x:mergeCell ref="E300:F300"/>
    <x:mergeCell ref="E303:F303"/>
    <x:mergeCell ref="E307:F307"/>
    <x:mergeCell ref="E312:F312"/>
    <x:mergeCell ref="E316:F316"/>
    <x:mergeCell ref="E320:F320"/>
    <x:mergeCell ref="E324:F324"/>
    <x:mergeCell ref="E329:F329"/>
    <x:mergeCell ref="E333:F333"/>
    <x:mergeCell ref="E337:F337"/>
    <x:mergeCell ref="E346:F346"/>
    <x:mergeCell ref="E355:F355"/>
    <x:mergeCell ref="E359:F359"/>
    <x:mergeCell ref="E363:F363"/>
    <x:mergeCell ref="E367:F367"/>
    <x:mergeCell ref="E370:F370"/>
    <x:mergeCell ref="E375:F375"/>
    <x:mergeCell ref="E380:F380"/>
    <x:mergeCell ref="E384:F384"/>
    <x:mergeCell ref="E388:F388"/>
    <x:mergeCell ref="E392:F392"/>
    <x:mergeCell ref="E396:F396"/>
    <x:mergeCell ref="E404:F404"/>
    <x:mergeCell ref="E413:F413"/>
    <x:mergeCell ref="E419:F419"/>
    <x:mergeCell ref="E431:F431"/>
    <x:mergeCell ref="E435:F435"/>
    <x:mergeCell ref="E439:F439"/>
    <x:mergeCell ref="E443:F443"/>
    <x:mergeCell ref="E447:F447"/>
    <x:mergeCell ref="E454:F454"/>
    <x:mergeCell ref="E459:F459"/>
    <x:mergeCell ref="E463:F463"/>
    <x:mergeCell ref="E482:F482"/>
    <x:mergeCell ref="E493:F493"/>
    <x:mergeCell ref="E509:F509"/>
    <x:mergeCell ref="E514:F514"/>
    <x:mergeCell ref="E518:F518"/>
    <x:mergeCell ref="E522:F522"/>
    <x:mergeCell ref="E528:F528"/>
    <x:mergeCell ref="E532:F532"/>
    <x:mergeCell ref="E536:F536"/>
    <x:mergeCell ref="E540:F540"/>
    <x:mergeCell ref="E544:F544"/>
    <x:mergeCell ref="E549:F549"/>
    <x:mergeCell ref="E556:F556"/>
    <x:mergeCell ref="E560:F560"/>
    <x:mergeCell ref="E565:F565"/>
    <x:mergeCell ref="E569:F569"/>
    <x:mergeCell ref="E573:F57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TitlesOfParts>
    <vt:vector baseType="lpstr" size="12">
      <vt:lpstr>T-PRES</vt:lpstr>
      <vt:lpstr>T-APU</vt:lpstr>
      <vt:lpstr>T-SMP</vt:lpstr>
      <vt:lpstr>T-DIM</vt:lpstr>
      <vt:lpstr>T-PRES!Print_Area</vt:lpstr>
      <vt:lpstr>T-PRES!Print_Titles</vt:lpstr>
      <vt:lpstr>T-APU!Print_Area</vt:lpstr>
      <vt:lpstr>T-APU!Print_Titles</vt:lpstr>
      <vt:lpstr>T-SMP!Print_Area</vt:lpstr>
      <vt:lpstr>T-SMP!Print_Titles</vt:lpstr>
      <vt:lpstr>T-DIM!Print_Area</vt:lpstr>
      <vt:lpstr>T-DIM!Print_Titles</vt:lpstr>
    </vt:vector>
  </ap:TitlesOfParts>
</ap:Properties>
</file>