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calcChain.xml" ContentType="application/vnd.openxmlformats-officedocument.spreadsheetml.calcChain+xml"/>
  <Override PartName="/xl/theme/theme.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0484b48be334a4f" /><Relationship Type="http://schemas.openxmlformats.org/officeDocument/2006/relationships/extended-properties" Target="/docProps/app.xml" Id="rId1" /><Relationship Type="http://schemas.openxmlformats.org/package/2006/relationships/metadata/core-properties" Target="/package/services/metadata/core-properties/59af8d49aaf943f1b51acc2a659e569f.psmdcp" Id="R51b3ecad93b74c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PRES" sheetId="2" r:id="rId2"/>
    <x:sheet name="T-APU" sheetId="7" r:id="rId7"/>
    <x:sheet name="T-SMP" sheetId="8" r:id="rId8"/>
    <x:sheet name="T-DIM" sheetId="9" r:id="rId9"/>
  </x:sheets>
  <x:definedNames/>
  <x:calcPr calcId="125725"/>
</x:workbook>
</file>

<file path=xl/calcChain.xml><?xml version="1.0" encoding="utf-8"?>
<x:calcChain xmlns:x="http://schemas.openxmlformats.org/spreadsheetml/2006/main">
  <x:c r="H63" i="2"/>
  <x:c r="H90" i="2"/>
  <x:c r="H185" i="2"/>
  <x:c r="H187" i="2"/>
  <x:c r="K11" i="7"/>
  <x:c r="J13" i="7"/>
  <x:c r="K14" i="7"/>
  <x:c r="J16" i="7"/>
  <x:c r="K17" i="7"/>
  <x:c r="J19" i="7"/>
  <x:c r="J20" i="7"/>
  <x:c r="J21" i="7"/>
  <x:c r="J22" i="7"/>
  <x:c r="K23" i="7"/>
  <x:c r="K24" i="7"/>
  <x:c r="K25" i="7"/>
  <x:c r="K26" i="7"/>
  <x:c r="K28" i="7"/>
  <x:c r="J30" i="7"/>
  <x:c r="K31" i="7"/>
  <x:c r="J33" i="7"/>
  <x:c r="K34" i="7"/>
  <x:c r="J36" i="7"/>
  <x:c r="J37" i="7"/>
  <x:c r="J38" i="7"/>
  <x:c r="J39" i="7"/>
  <x:c r="K40" i="7"/>
  <x:c r="K41" i="7"/>
  <x:c r="K42" i="7"/>
  <x:c r="K43" i="7"/>
  <x:c r="K45" i="7"/>
  <x:c r="J47" i="7"/>
  <x:c r="K48" i="7"/>
  <x:c r="J50" i="7"/>
  <x:c r="K51" i="7"/>
  <x:c r="J53" i="7"/>
  <x:c r="J54" i="7"/>
  <x:c r="J55" i="7"/>
  <x:c r="J56" i="7"/>
  <x:c r="K57" i="7"/>
  <x:c r="K58" i="7"/>
  <x:c r="K59" i="7"/>
  <x:c r="K60" i="7"/>
  <x:c r="K62" i="7"/>
  <x:c r="J64" i="7"/>
  <x:c r="K65" i="7"/>
  <x:c r="J67" i="7"/>
  <x:c r="K68" i="7"/>
  <x:c r="J70" i="7"/>
  <x:c r="J71" i="7"/>
  <x:c r="J72" i="7"/>
  <x:c r="K73" i="7"/>
  <x:c r="K74" i="7"/>
  <x:c r="K75" i="7"/>
  <x:c r="K76" i="7"/>
  <x:c r="K78" i="7"/>
  <x:c r="J80" i="7"/>
  <x:c r="J81" i="7"/>
  <x:c r="K82" i="7"/>
  <x:c r="J84" i="7"/>
  <x:c r="J85" i="7"/>
  <x:c r="K86" i="7"/>
  <x:c r="K87" i="7"/>
  <x:c r="K88" i="7"/>
  <x:c r="K89" i="7"/>
  <x:c r="K91" i="7"/>
  <x:c r="J93" i="7"/>
  <x:c r="K94" i="7"/>
  <x:c r="J96" i="7"/>
  <x:c r="J97" i="7"/>
  <x:c r="K98" i="7"/>
  <x:c r="J100" i="7"/>
  <x:c r="J101" i="7"/>
  <x:c r="J102" i="7"/>
  <x:c r="K103" i="7"/>
  <x:c r="K104" i="7"/>
  <x:c r="K105" i="7"/>
  <x:c r="K106" i="7"/>
  <x:c r="K108" i="7"/>
  <x:c r="J110" i="7"/>
  <x:c r="K111" i="7"/>
  <x:c r="J113" i="7"/>
  <x:c r="K114" i="7"/>
  <x:c r="J116" i="7"/>
  <x:c r="J117" i="7"/>
  <x:c r="J118" i="7"/>
  <x:c r="K119" i="7"/>
  <x:c r="K120" i="7"/>
  <x:c r="K121" i="7"/>
  <x:c r="K122" i="7"/>
  <x:c r="K127" i="7"/>
  <x:c r="J129" i="7"/>
  <x:c r="K130" i="7"/>
  <x:c r="J132" i="7"/>
  <x:c r="K133" i="7"/>
  <x:c r="J135" i="7"/>
  <x:c r="K136" i="7"/>
  <x:c r="K137" i="7"/>
  <x:c r="K139" i="7"/>
  <x:c r="J141" i="7"/>
  <x:c r="K142" i="7"/>
  <x:c r="J144" i="7"/>
  <x:c r="J145" i="7"/>
  <x:c r="K146" i="7"/>
  <x:c r="J148" i="7"/>
  <x:c r="J149" i="7"/>
  <x:c r="K150" i="7"/>
  <x:c r="J152" i="7"/>
  <x:c r="K153" i="7"/>
  <x:c r="K154" i="7"/>
  <x:c r="K156" i="7"/>
  <x:c r="J158" i="7"/>
  <x:c r="J159" i="7"/>
  <x:c r="K160" i="7"/>
  <x:c r="J162" i="7"/>
  <x:c r="K163" i="7"/>
  <x:c r="J165" i="7"/>
  <x:c r="K166" i="7"/>
  <x:c r="J168" i="7"/>
  <x:c r="K169" i="7"/>
  <x:c r="K170" i="7"/>
  <x:c r="K172" i="7"/>
  <x:c r="J174" i="7"/>
  <x:c r="K175" i="7"/>
  <x:c r="K176" i="7"/>
  <x:c r="K177" i="7"/>
  <x:c r="K179" i="7"/>
  <x:c r="J181" i="7"/>
  <x:c r="K182" i="7"/>
  <x:c r="K183" i="7"/>
  <x:c r="K184" i="7"/>
  <x:c r="K186" i="7"/>
  <x:c r="J188" i="7"/>
  <x:c r="J189" i="7"/>
  <x:c r="K190" i="7"/>
  <x:c r="J192" i="7"/>
  <x:c r="J193" i="7"/>
  <x:c r="J194" i="7"/>
  <x:c r="K195" i="7"/>
  <x:c r="J197" i="7"/>
  <x:c r="J198" i="7"/>
  <x:c r="K199" i="7"/>
  <x:c r="K200" i="7"/>
  <x:c r="K201" i="7"/>
  <x:c r="K203" i="7"/>
  <x:c r="J205" i="7"/>
  <x:c r="J206" i="7"/>
  <x:c r="J207" i="7"/>
  <x:c r="K208" i="7"/>
  <x:c r="J210" i="7"/>
  <x:c r="J211" i="7"/>
  <x:c r="J212" i="7"/>
  <x:c r="K213" i="7"/>
  <x:c r="J215" i="7"/>
  <x:c r="J216" i="7"/>
  <x:c r="J217" i="7"/>
  <x:c r="J218" i="7"/>
  <x:c r="K219" i="7"/>
  <x:c r="K220" i="7"/>
  <x:c r="K221" i="7"/>
  <x:c r="K223" i="7"/>
  <x:c r="J225" i="7"/>
  <x:c r="J226" i="7"/>
  <x:c r="J227" i="7"/>
  <x:c r="K228" i="7"/>
  <x:c r="J230" i="7"/>
  <x:c r="J231" i="7"/>
  <x:c r="K232" i="7"/>
  <x:c r="K233" i="7"/>
  <x:c r="K234" i="7"/>
  <x:c r="K236" i="7"/>
  <x:c r="J238" i="7"/>
  <x:c r="J239" i="7"/>
  <x:c r="K240" i="7"/>
  <x:c r="J242" i="7"/>
  <x:c r="K243" i="7"/>
  <x:c r="J245" i="7"/>
  <x:c r="J246" i="7"/>
  <x:c r="K247" i="7"/>
  <x:c r="K248" i="7"/>
  <x:c r="K249" i="7"/>
  <x:c r="K251" i="7"/>
  <x:c r="J253" i="7"/>
  <x:c r="J254" i="7"/>
  <x:c r="K255" i="7"/>
  <x:c r="J257" i="7"/>
  <x:c r="K258" i="7"/>
  <x:c r="J260" i="7"/>
  <x:c r="J261" i="7"/>
  <x:c r="K262" i="7"/>
  <x:c r="K263" i="7"/>
  <x:c r="K264" i="7"/>
  <x:c r="K266" i="7"/>
  <x:c r="J268" i="7"/>
  <x:c r="J269" i="7"/>
  <x:c r="K270" i="7"/>
  <x:c r="J272" i="7"/>
  <x:c r="K273" i="7"/>
  <x:c r="J275" i="7"/>
  <x:c r="J276" i="7"/>
  <x:c r="K277" i="7"/>
  <x:c r="K278" i="7"/>
  <x:c r="K279" i="7"/>
  <x:c r="K281" i="7"/>
  <x:c r="J283" i="7"/>
  <x:c r="J284" i="7"/>
  <x:c r="K285" i="7"/>
  <x:c r="K286" i="7"/>
  <x:c r="K287" i="7"/>
  <x:c r="K289" i="7"/>
  <x:c r="J291" i="7"/>
  <x:c r="J292" i="7"/>
  <x:c r="K293" i="7"/>
  <x:c r="J295" i="7"/>
  <x:c r="K296" i="7"/>
  <x:c r="J298" i="7"/>
  <x:c r="K299" i="7"/>
  <x:c r="K300" i="7"/>
  <x:c r="K302" i="7"/>
  <x:c r="J304" i="7"/>
  <x:c r="J305" i="7"/>
  <x:c r="K306" i="7"/>
  <x:c r="J308" i="7"/>
  <x:c r="K309" i="7"/>
  <x:c r="J311" i="7"/>
  <x:c r="K312" i="7"/>
  <x:c r="K313" i="7"/>
  <x:c r="K315" i="7"/>
  <x:c r="J317" i="7"/>
  <x:c r="J318" i="7"/>
  <x:c r="K319" i="7"/>
  <x:c r="J321" i="7"/>
  <x:c r="K322" i="7"/>
  <x:c r="J324" i="7"/>
  <x:c r="K325" i="7"/>
  <x:c r="K326" i="7"/>
  <x:c r="K328" i="7"/>
  <x:c r="J330" i="7"/>
  <x:c r="K331" i="7"/>
  <x:c r="J333" i="7"/>
  <x:c r="J334" i="7"/>
  <x:c r="K335" i="7"/>
  <x:c r="K336" i="7"/>
  <x:c r="K337" i="7"/>
  <x:c r="K339" i="7"/>
  <x:c r="J341" i="7"/>
  <x:c r="J342" i="7"/>
  <x:c r="K343" i="7"/>
  <x:c r="K344" i="7"/>
  <x:c r="K345" i="7"/>
  <x:c r="K347" i="7"/>
  <x:c r="J349" i="7"/>
  <x:c r="K350" i="7"/>
  <x:c r="J352" i="7"/>
  <x:c r="J353" i="7"/>
  <x:c r="J354" i="7"/>
  <x:c r="K355" i="7"/>
  <x:c r="K356" i="7"/>
  <x:c r="K357" i="7"/>
  <x:c r="K359" i="7"/>
  <x:c r="J361" i="7"/>
  <x:c r="K362" i="7"/>
  <x:c r="J364" i="7"/>
  <x:c r="K365" i="7"/>
  <x:c r="J367" i="7"/>
  <x:c r="K368" i="7"/>
  <x:c r="K369" i="7"/>
  <x:c r="K371" i="7"/>
  <x:c r="J373" i="7"/>
  <x:c r="K374" i="7"/>
  <x:c r="K375" i="7"/>
  <x:c r="K376" i="7"/>
  <x:c r="K378" i="7"/>
  <x:c r="J380" i="7"/>
  <x:c r="J381" i="7"/>
  <x:c r="K382" i="7"/>
  <x:c r="K383" i="7"/>
  <x:c r="K384" i="7"/>
  <x:c r="K386" i="7"/>
  <x:c r="J388" i="7"/>
  <x:c r="J389" i="7"/>
  <x:c r="K390" i="7"/>
  <x:c r="K391" i="7"/>
  <x:c r="K392" i="7"/>
  <x:c r="K394" i="7"/>
  <x:c r="J396" i="7"/>
  <x:c r="J397" i="7"/>
  <x:c r="K398" i="7"/>
  <x:c r="K399" i="7"/>
  <x:c r="K400" i="7"/>
  <x:c r="K402" i="7"/>
  <x:c r="J404" i="7"/>
  <x:c r="J405" i="7"/>
  <x:c r="K406" i="7"/>
  <x:c r="K407" i="7"/>
  <x:c r="K408" i="7"/>
  <x:c r="K410" i="7"/>
  <x:c r="J412" i="7"/>
  <x:c r="J413" i="7"/>
  <x:c r="K414" i="7"/>
  <x:c r="J416" i="7"/>
  <x:c r="K417" i="7"/>
  <x:c r="J419" i="7"/>
  <x:c r="K420" i="7"/>
  <x:c r="J422" i="7"/>
  <x:c r="K423" i="7"/>
  <x:c r="K424" i="7"/>
  <x:c r="K426" i="7"/>
  <x:c r="J428" i="7"/>
  <x:c r="J429" i="7"/>
  <x:c r="K430" i="7"/>
  <x:c r="J432" i="7"/>
  <x:c r="J433" i="7"/>
  <x:c r="J434" i="7"/>
  <x:c r="J435" i="7"/>
  <x:c r="J436" i="7"/>
  <x:c r="J437" i="7"/>
  <x:c r="K438" i="7"/>
  <x:c r="J440" i="7"/>
  <x:c r="J441" i="7"/>
  <x:c r="K442" i="7"/>
  <x:c r="J444" i="7"/>
  <x:c r="K445" i="7"/>
  <x:c r="K446" i="7"/>
  <x:c r="K448" i="7"/>
  <x:c r="J450" i="7"/>
  <x:c r="J451" i="7"/>
  <x:c r="K452" i="7"/>
  <x:c r="J454" i="7"/>
  <x:c r="K455" i="7"/>
  <x:c r="J457" i="7"/>
  <x:c r="K458" i="7"/>
  <x:c r="J460" i="7"/>
  <x:c r="K461" i="7"/>
  <x:c r="K462" i="7"/>
  <x:c r="K464" i="7"/>
  <x:c r="J466" i="7"/>
  <x:c r="J467" i="7"/>
  <x:c r="K468" i="7"/>
  <x:c r="J470" i="7"/>
  <x:c r="K471" i="7"/>
  <x:c r="J473" i="7"/>
  <x:c r="K474" i="7"/>
  <x:c r="J476" i="7"/>
  <x:c r="K477" i="7"/>
  <x:c r="K478" i="7"/>
  <x:c r="K480" i="7"/>
  <x:c r="J482" i="7"/>
  <x:c r="J483" i="7"/>
  <x:c r="K484" i="7"/>
  <x:c r="J486" i="7"/>
  <x:c r="J487" i="7"/>
  <x:c r="K488" i="7"/>
  <x:c r="J490" i="7"/>
  <x:c r="J491" i="7"/>
  <x:c r="J492" i="7"/>
  <x:c r="J493" i="7"/>
  <x:c r="J494" i="7"/>
  <x:c r="K495" i="7"/>
  <x:c r="J497" i="7"/>
  <x:c r="K498" i="7"/>
  <x:c r="K499" i="7"/>
  <x:c r="K501" i="7"/>
  <x:c r="J503" i="7"/>
  <x:c r="J504" i="7"/>
  <x:c r="K505" i="7"/>
  <x:c r="J507" i="7"/>
  <x:c r="K508" i="7"/>
  <x:c r="J510" i="7"/>
  <x:c r="K511" i="7"/>
  <x:c r="K512" i="7"/>
  <x:c r="K514" i="7"/>
  <x:c r="J516" i="7"/>
  <x:c r="J517" i="7"/>
  <x:c r="K518" i="7"/>
  <x:c r="J520" i="7"/>
  <x:c r="K521" i="7"/>
  <x:c r="J523" i="7"/>
  <x:c r="K524" i="7"/>
  <x:c r="K525" i="7"/>
  <x:c r="K527" i="7"/>
  <x:c r="J529" i="7"/>
  <x:c r="J530" i="7"/>
  <x:c r="K531" i="7"/>
  <x:c r="J533" i="7"/>
  <x:c r="K534" i="7"/>
  <x:c r="J536" i="7"/>
  <x:c r="K537" i="7"/>
  <x:c r="J539" i="7"/>
  <x:c r="K540" i="7"/>
  <x:c r="K541" i="7"/>
  <x:c r="K543" i="7"/>
  <x:c r="J545" i="7"/>
  <x:c r="J546" i="7"/>
  <x:c r="K547" i="7"/>
  <x:c r="J549" i="7"/>
  <x:c r="K550" i="7"/>
  <x:c r="J552" i="7"/>
  <x:c r="K553" i="7"/>
  <x:c r="J555" i="7"/>
  <x:c r="K556" i="7"/>
  <x:c r="K557" i="7"/>
  <x:c r="K559" i="7"/>
  <x:c r="J561" i="7"/>
  <x:c r="J562" i="7"/>
  <x:c r="K563" i="7"/>
  <x:c r="J565" i="7"/>
  <x:c r="J566" i="7"/>
  <x:c r="J567" i="7"/>
  <x:c r="K568" i="7"/>
  <x:c r="J570" i="7"/>
  <x:c r="K571" i="7"/>
  <x:c r="J573" i="7"/>
  <x:c r="K574" i="7"/>
  <x:c r="J576" i="7"/>
  <x:c r="K577" i="7"/>
  <x:c r="K578" i="7"/>
  <x:c r="K580" i="7"/>
  <x:c r="J582" i="7"/>
  <x:c r="J583" i="7"/>
  <x:c r="K584" i="7"/>
  <x:c r="J586" i="7"/>
  <x:c r="K587" i="7"/>
  <x:c r="J589" i="7"/>
  <x:c r="K590" i="7"/>
  <x:c r="J592" i="7"/>
  <x:c r="K593" i="7"/>
  <x:c r="K594" i="7"/>
  <x:c r="K596" i="7"/>
  <x:c r="J598" i="7"/>
  <x:c r="J599" i="7"/>
  <x:c r="K600" i="7"/>
  <x:c r="J602" i="7"/>
  <x:c r="K603" i="7"/>
  <x:c r="J605" i="7"/>
  <x:c r="K606" i="7"/>
  <x:c r="J608" i="7"/>
  <x:c r="K609" i="7"/>
  <x:c r="K610" i="7"/>
  <x:c r="K612" i="7"/>
  <x:c r="J614" i="7"/>
  <x:c r="J615" i="7"/>
  <x:c r="K616" i="7"/>
  <x:c r="J618" i="7"/>
  <x:c r="K619" i="7"/>
  <x:c r="J621" i="7"/>
  <x:c r="K622" i="7"/>
  <x:c r="K623" i="7"/>
  <x:c r="K625" i="7"/>
  <x:c r="J627" i="7"/>
  <x:c r="J628" i="7"/>
  <x:c r="K629" i="7"/>
  <x:c r="J631" i="7"/>
  <x:c r="K632" i="7"/>
  <x:c r="J634" i="7"/>
  <x:c r="K635" i="7"/>
  <x:c r="K636" i="7"/>
  <x:c r="K638" i="7"/>
  <x:c r="J640" i="7"/>
  <x:c r="J641" i="7"/>
  <x:c r="K642" i="7"/>
  <x:c r="J644" i="7"/>
  <x:c r="K645" i="7"/>
  <x:c r="J647" i="7"/>
  <x:c r="K648" i="7"/>
  <x:c r="K649" i="7"/>
  <x:c r="K651" i="7"/>
  <x:c r="J653" i="7"/>
  <x:c r="J654" i="7"/>
  <x:c r="K655" i="7"/>
  <x:c r="J657" i="7"/>
  <x:c r="K658" i="7"/>
  <x:c r="J660" i="7"/>
  <x:c r="K661" i="7"/>
  <x:c r="K662" i="7"/>
  <x:c r="K664" i="7"/>
  <x:c r="J666" i="7"/>
  <x:c r="J667" i="7"/>
  <x:c r="K668" i="7"/>
  <x:c r="J670" i="7"/>
  <x:c r="J671" i="7"/>
  <x:c r="J672" i="7"/>
  <x:c r="K673" i="7"/>
  <x:c r="J675" i="7"/>
  <x:c r="K676" i="7"/>
  <x:c r="J678" i="7"/>
  <x:c r="K679" i="7"/>
  <x:c r="K680" i="7"/>
  <x:c r="K682" i="7"/>
  <x:c r="J684" i="7"/>
  <x:c r="J685" i="7"/>
  <x:c r="K686" i="7"/>
  <x:c r="J688" i="7"/>
  <x:c r="J689" i="7"/>
  <x:c r="J690" i="7"/>
  <x:c r="K691" i="7"/>
  <x:c r="J693" i="7"/>
  <x:c r="K694" i="7"/>
  <x:c r="J696" i="7"/>
  <x:c r="K697" i="7"/>
  <x:c r="K698" i="7"/>
  <x:c r="K700" i="7"/>
  <x:c r="J702" i="7"/>
  <x:c r="J703" i="7"/>
  <x:c r="K704" i="7"/>
  <x:c r="J706" i="7"/>
  <x:c r="J707" i="7"/>
  <x:c r="J708" i="7"/>
  <x:c r="K709" i="7"/>
  <x:c r="J711" i="7"/>
  <x:c r="K712" i="7"/>
  <x:c r="J714" i="7"/>
  <x:c r="K715" i="7"/>
  <x:c r="K716" i="7"/>
  <x:c r="K718" i="7"/>
  <x:c r="J720" i="7"/>
  <x:c r="J721" i="7"/>
  <x:c r="K722" i="7"/>
  <x:c r="J724" i="7"/>
  <x:c r="K725" i="7"/>
  <x:c r="J727" i="7"/>
  <x:c r="J728" i="7"/>
  <x:c r="K729" i="7"/>
  <x:c r="J731" i="7"/>
  <x:c r="K732" i="7"/>
  <x:c r="K733" i="7"/>
  <x:c r="K735" i="7"/>
  <x:c r="J737" i="7"/>
  <x:c r="K738" i="7"/>
  <x:c r="K739" i="7"/>
  <x:c r="K740" i="7"/>
  <x:c r="K742" i="7"/>
  <x:c r="J744" i="7"/>
  <x:c r="J745" i="7"/>
  <x:c r="K746" i="7"/>
  <x:c r="J748" i="7"/>
  <x:c r="J749" i="7"/>
  <x:c r="J750" i="7"/>
  <x:c r="K751" i="7"/>
  <x:c r="J753" i="7"/>
  <x:c r="J754" i="7"/>
  <x:c r="K755" i="7"/>
  <x:c r="J757" i="7"/>
  <x:c r="K758" i="7"/>
  <x:c r="K759" i="7"/>
  <x:c r="K761" i="7"/>
  <x:c r="J763" i="7"/>
  <x:c r="J764" i="7"/>
  <x:c r="K765" i="7"/>
  <x:c r="J767" i="7"/>
  <x:c r="J768" i="7"/>
  <x:c r="K769" i="7"/>
  <x:c r="J771" i="7"/>
  <x:c r="K772" i="7"/>
  <x:c r="K773" i="7"/>
  <x:c r="K775" i="7"/>
  <x:c r="J777" i="7"/>
  <x:c r="J778" i="7"/>
  <x:c r="K779" i="7"/>
  <x:c r="J781" i="7"/>
  <x:c r="J782" i="7"/>
  <x:c r="K783" i="7"/>
  <x:c r="J785" i="7"/>
  <x:c r="K786" i="7"/>
  <x:c r="K787" i="7"/>
  <x:c r="K789" i="7"/>
  <x:c r="J791" i="7"/>
  <x:c r="K792" i="7"/>
  <x:c r="J794" i="7"/>
  <x:c r="J795" i="7"/>
  <x:c r="J796" i="7"/>
  <x:c r="J797" i="7"/>
  <x:c r="K798" i="7"/>
  <x:c r="K799" i="7"/>
  <x:c r="K800" i="7"/>
  <x:c r="K802" i="7"/>
  <x:c r="J804" i="7"/>
  <x:c r="K805" i="7"/>
  <x:c r="J807" i="7"/>
  <x:c r="J808" i="7"/>
  <x:c r="J809" i="7"/>
  <x:c r="K810" i="7"/>
  <x:c r="K811" i="7"/>
  <x:c r="K812" i="7"/>
  <x:c r="K814" i="7"/>
  <x:c r="J816" i="7"/>
  <x:c r="K817" i="7"/>
  <x:c r="J819" i="7"/>
  <x:c r="J820" i="7"/>
  <x:c r="J821" i="7"/>
  <x:c r="J822" i="7"/>
  <x:c r="K823" i="7"/>
  <x:c r="K824" i="7"/>
  <x:c r="K825" i="7"/>
  <x:c r="K827" i="7"/>
  <x:c r="J829" i="7"/>
  <x:c r="J830" i="7"/>
  <x:c r="K831" i="7"/>
  <x:c r="K832" i="7"/>
  <x:c r="K833" i="7"/>
  <x:c r="K835" i="7"/>
  <x:c r="J837" i="7"/>
  <x:c r="J838" i="7"/>
  <x:c r="K839" i="7"/>
  <x:c r="J841" i="7"/>
  <x:c r="K842" i="7"/>
  <x:c r="J844" i="7"/>
  <x:c r="J845" i="7"/>
  <x:c r="K846" i="7"/>
  <x:c r="J848" i="7"/>
  <x:c r="K849" i="7"/>
  <x:c r="K850" i="7"/>
  <x:c r="K852" i="7"/>
  <x:c r="J854" i="7"/>
  <x:c r="J855" i="7"/>
  <x:c r="K856" i="7"/>
  <x:c r="J858" i="7"/>
  <x:c r="J859" i="7"/>
  <x:c r="J860" i="7"/>
  <x:c r="J861" i="7"/>
  <x:c r="J862" i="7"/>
  <x:c r="J863" i="7"/>
  <x:c r="J864" i="7"/>
  <x:c r="K865" i="7"/>
  <x:c r="J867" i="7"/>
  <x:c r="K868" i="7"/>
  <x:c r="J870" i="7"/>
  <x:c r="K871" i="7"/>
  <x:c r="K872" i="7"/>
  <x:c r="K874" i="7"/>
  <x:c r="J876" i="7"/>
  <x:c r="J877" i="7"/>
  <x:c r="K878" i="7"/>
  <x:c r="J880" i="7"/>
  <x:c r="K881" i="7"/>
  <x:c r="J883" i="7"/>
  <x:c r="K884" i="7"/>
  <x:c r="K885" i="7"/>
  <x:c r="K887" i="7"/>
  <x:c r="J889" i="7"/>
  <x:c r="J890" i="7"/>
  <x:c r="K891" i="7"/>
  <x:c r="J893" i="7"/>
  <x:c r="K894" i="7"/>
  <x:c r="J896" i="7"/>
  <x:c r="K897" i="7"/>
  <x:c r="K898" i="7"/>
  <x:c r="K900" i="7"/>
  <x:c r="J902" i="7"/>
  <x:c r="J903" i="7"/>
  <x:c r="J904" i="7"/>
  <x:c r="K905" i="7"/>
  <x:c r="J907" i="7"/>
  <x:c r="J908" i="7"/>
  <x:c r="K909" i="7"/>
  <x:c r="J911" i="7"/>
  <x:c r="J912" i="7"/>
  <x:c r="J913" i="7"/>
  <x:c r="J914" i="7"/>
  <x:c r="J915" i="7"/>
  <x:c r="J916" i="7"/>
  <x:c r="J917" i="7"/>
  <x:c r="J918" i="7"/>
  <x:c r="J919" i="7"/>
  <x:c r="J920" i="7"/>
  <x:c r="J921" i="7"/>
  <x:c r="K922" i="7"/>
  <x:c r="J924" i="7"/>
  <x:c r="K925" i="7"/>
  <x:c r="K926" i="7"/>
  <x:c r="K928" i="7"/>
  <x:c r="J930" i="7"/>
  <x:c r="J931" i="7"/>
  <x:c r="J932" i="7"/>
  <x:c r="K933" i="7"/>
  <x:c r="J935" i="7"/>
  <x:c r="J936" i="7"/>
  <x:c r="K937" i="7"/>
  <x:c r="J939" i="7"/>
  <x:c r="J940" i="7"/>
  <x:c r="J941" i="7"/>
  <x:c r="J942" i="7"/>
  <x:c r="J943" i="7"/>
  <x:c r="J944" i="7"/>
  <x:c r="J945" i="7"/>
  <x:c r="J946" i="7"/>
  <x:c r="J947" i="7"/>
  <x:c r="J948" i="7"/>
  <x:c r="J949" i="7"/>
  <x:c r="J950" i="7"/>
  <x:c r="J951" i="7"/>
  <x:c r="K952" i="7"/>
  <x:c r="J954" i="7"/>
  <x:c r="K955" i="7"/>
  <x:c r="K956" i="7"/>
  <x:c r="K958" i="7"/>
  <x:c r="J960" i="7"/>
  <x:c r="J961" i="7"/>
  <x:c r="J962" i="7"/>
  <x:c r="K963" i="7"/>
  <x:c r="J965" i="7"/>
  <x:c r="J966" i="7"/>
  <x:c r="K967" i="7"/>
  <x:c r="J969" i="7"/>
  <x:c r="J970" i="7"/>
  <x:c r="J971" i="7"/>
  <x:c r="J972" i="7"/>
  <x:c r="J973" i="7"/>
  <x:c r="J974" i="7"/>
  <x:c r="J975" i="7"/>
  <x:c r="J976" i="7"/>
  <x:c r="J977" i="7"/>
  <x:c r="J978" i="7"/>
  <x:c r="K979" i="7"/>
  <x:c r="J981" i="7"/>
  <x:c r="K982" i="7"/>
  <x:c r="K983" i="7"/>
  <x:c r="K986" i="7"/>
  <x:c r="J988" i="7"/>
  <x:c r="K989" i="7"/>
  <x:c r="J991" i="7"/>
  <x:c r="K992" i="7"/>
  <x:c r="J994" i="7"/>
  <x:c r="K995" i="7"/>
  <x:c r="J997" i="7"/>
  <x:c r="K998" i="7"/>
  <x:c r="K999" i="7"/>
  <x:c r="K1001" i="7"/>
  <x:c r="J1003" i="7"/>
  <x:c r="K1004" i="7"/>
  <x:c r="J1006" i="7"/>
  <x:c r="K1007" i="7"/>
  <x:c r="J1009" i="7"/>
  <x:c r="K1010" i="7"/>
  <x:c r="J1012" i="7"/>
  <x:c r="K1013" i="7"/>
  <x:c r="K1014" i="7"/>
  <x:c r="K1016" i="7"/>
  <x:c r="J1018" i="7"/>
  <x:c r="J1019" i="7"/>
  <x:c r="J1020" i="7"/>
  <x:c r="K1021" i="7"/>
  <x:c r="J1023" i="7"/>
  <x:c r="J1024" i="7"/>
  <x:c r="K1025" i="7"/>
  <x:c r="J1027" i="7"/>
  <x:c r="K1028" i="7"/>
  <x:c r="K1029" i="7"/>
  <x:c r="K1031" i="7"/>
  <x:c r="J1033" i="7"/>
  <x:c r="J1034" i="7"/>
  <x:c r="K1035" i="7"/>
  <x:c r="J1037" i="7"/>
  <x:c r="K1038" i="7"/>
  <x:c r="J1040" i="7"/>
  <x:c r="K1041" i="7"/>
  <x:c r="K1042" i="7"/>
  <x:c r="K1044" i="7"/>
  <x:c r="J1046" i="7"/>
  <x:c r="J1047" i="7"/>
  <x:c r="K1048" i="7"/>
  <x:c r="J1050" i="7"/>
  <x:c r="K1051" i="7"/>
  <x:c r="J1053" i="7"/>
  <x:c r="K1054" i="7"/>
  <x:c r="J1056" i="7"/>
  <x:c r="K1057" i="7"/>
  <x:c r="K1058" i="7"/>
  <x:c r="K1061" i="7"/>
  <x:c r="J1063" i="7"/>
  <x:c r="J1064" i="7"/>
  <x:c r="J1065" i="7"/>
  <x:c r="J1066" i="7"/>
  <x:c r="K1067" i="7"/>
  <x:c r="J1069" i="7"/>
  <x:c r="J1070" i="7"/>
  <x:c r="J1071" i="7"/>
  <x:c r="K1072" i="7"/>
  <x:c r="K1073" i="7"/>
  <x:c r="K1074" i="7"/>
  <x:c r="K1085" i="7"/>
  <x:c r="J1087" i="7"/>
  <x:c r="K1088" i="7"/>
  <x:c r="K1089" i="7"/>
  <x:c r="K1090" i="7"/>
  <x:c r="K1092" i="7"/>
  <x:c r="J1094" i="7"/>
  <x:c r="J1095" i="7"/>
  <x:c r="K1096" i="7"/>
  <x:c r="J1098" i="7"/>
  <x:c r="K1099" i="7"/>
  <x:c r="J1101" i="7"/>
  <x:c r="K1102" i="7"/>
  <x:c r="J1104" i="7"/>
  <x:c r="K1105" i="7"/>
  <x:c r="K1106" i="7"/>
  <x:c r="K1108" i="7"/>
  <x:c r="J1110" i="7"/>
  <x:c r="K1111" i="7"/>
  <x:c r="J1113" i="7"/>
  <x:c r="K1114" i="7"/>
  <x:c r="J1116" i="7"/>
  <x:c r="K1117" i="7"/>
  <x:c r="K1118" i="7"/>
  <x:c r="K1120" i="7"/>
  <x:c r="J1122" i="7"/>
  <x:c r="K1123" i="7"/>
  <x:c r="J1125" i="7"/>
  <x:c r="K1126" i="7"/>
  <x:c r="J1128" i="7"/>
  <x:c r="K1129" i="7"/>
  <x:c r="K1130" i="7"/>
  <x:c r="K1132" i="7"/>
  <x:c r="J1134" i="7"/>
  <x:c r="J1135" i="7"/>
  <x:c r="K1136" i="7"/>
  <x:c r="J1138" i="7"/>
  <x:c r="K1139" i="7"/>
  <x:c r="J1141" i="7"/>
  <x:c r="K1142" i="7"/>
  <x:c r="K1143" i="7"/>
  <x:c r="K1145" i="7"/>
  <x:c r="J1147" i="7"/>
  <x:c r="K1148" i="7"/>
  <x:c r="J1150" i="7"/>
  <x:c r="J1151" i="7"/>
  <x:c r="K1152" i="7"/>
  <x:c r="J1154" i="7"/>
  <x:c r="K1155" i="7"/>
  <x:c r="K1156" i="7"/>
  <x:c r="K1158" i="7"/>
  <x:c r="J1160" i="7"/>
  <x:c r="J1161" i="7"/>
  <x:c r="K1162" i="7"/>
  <x:c r="J1164" i="7"/>
  <x:c r="J1165" i="7"/>
  <x:c r="K1166" i="7"/>
  <x:c r="J1168" i="7"/>
  <x:c r="K1169" i="7"/>
  <x:c r="K1170" i="7"/>
  <x:c r="K1172" i="7"/>
  <x:c r="J1174" i="7"/>
  <x:c r="J1175" i="7"/>
  <x:c r="K1176" i="7"/>
  <x:c r="J1178" i="7"/>
  <x:c r="J1179" i="7"/>
  <x:c r="J1180" i="7"/>
  <x:c r="K1181" i="7"/>
  <x:c r="J1183" i="7"/>
  <x:c r="K1184" i="7"/>
  <x:c r="K1185" i="7"/>
  <x:c r="K1187" i="7"/>
  <x:c r="J1189" i="7"/>
  <x:c r="J1190" i="7"/>
  <x:c r="K1191" i="7"/>
  <x:c r="J1193" i="7"/>
  <x:c r="J1194" i="7"/>
  <x:c r="K1195" i="7"/>
  <x:c r="J1197" i="7"/>
  <x:c r="J1198" i="7"/>
  <x:c r="K1199" i="7"/>
  <x:c r="J1201" i="7"/>
  <x:c r="K1202" i="7"/>
  <x:c r="K1203" i="7"/>
  <x:c r="K1205" i="7"/>
  <x:c r="J1207" i="7"/>
  <x:c r="J1208" i="7"/>
  <x:c r="K1209" i="7"/>
  <x:c r="J1211" i="7"/>
  <x:c r="K1212" i="7"/>
  <x:c r="J1214" i="7"/>
  <x:c r="K1215" i="7"/>
  <x:c r="K1216" i="7"/>
  <x:c r="K1218" i="7"/>
  <x:c r="J1220" i="7"/>
  <x:c r="J1221" i="7"/>
  <x:c r="J1222" i="7"/>
  <x:c r="K1223" i="7"/>
  <x:c r="J1225" i="7"/>
  <x:c r="K1226" i="7"/>
  <x:c r="J1228" i="7"/>
  <x:c r="J1229" i="7"/>
  <x:c r="J1230" i="7"/>
  <x:c r="K1231" i="7"/>
  <x:c r="K1232" i="7"/>
  <x:c r="K1233" i="7"/>
  <x:c r="K1235" i="7"/>
  <x:c r="J1237" i="7"/>
  <x:c r="K1238" i="7"/>
  <x:c r="K1239" i="7"/>
  <x:c r="K1240" i="7"/>
  <x:c r="K1242" i="7"/>
  <x:c r="J1244" i="7"/>
  <x:c r="K1245" i="7"/>
  <x:c r="J1247" i="7"/>
  <x:c r="J1248" i="7"/>
  <x:c r="J1249" i="7"/>
  <x:c r="J1250" i="7"/>
  <x:c r="J1251" i="7"/>
  <x:c r="K1252" i="7"/>
  <x:c r="K1253" i="7"/>
  <x:c r="K1254" i="7"/>
  <x:c r="K1256" i="7"/>
  <x:c r="J1258" i="7"/>
  <x:c r="J1259" i="7"/>
  <x:c r="K1260" i="7"/>
  <x:c r="J1262" i="7"/>
  <x:c r="K1263" i="7"/>
  <x:c r="K1264" i="7"/>
  <x:c r="K1265" i="7"/>
  <x:c r="K1268" i="7"/>
  <x:c r="J1270" i="7"/>
  <x:c r="K1271" i="7"/>
  <x:c r="J1273" i="7"/>
  <x:c r="J1274" i="7"/>
  <x:c r="K1275" i="7"/>
  <x:c r="J1277" i="7"/>
  <x:c r="K1278" i="7"/>
  <x:c r="K1279" i="7"/>
  <x:c r="K1281" i="7"/>
  <x:c r="J1283" i="7"/>
  <x:c r="J1284" i="7"/>
  <x:c r="K1285" i="7"/>
  <x:c r="J1287" i="7"/>
  <x:c r="K1288" i="7"/>
  <x:c r="J1290" i="7"/>
  <x:c r="K1291" i="7"/>
  <x:c r="K1292" i="7"/>
  <x:c r="K1294" i="7"/>
  <x:c r="J1296" i="7"/>
  <x:c r="J1297" i="7"/>
  <x:c r="K1298" i="7"/>
  <x:c r="J1300" i="7"/>
  <x:c r="J1301" i="7"/>
  <x:c r="K1302" i="7"/>
  <x:c r="J1304" i="7"/>
  <x:c r="K1305" i="7"/>
  <x:c r="K1306" i="7"/>
  <x:c r="K1309" i="7"/>
  <x:c r="J1311" i="7"/>
  <x:c r="J1312" i="7"/>
  <x:c r="J1313" i="7"/>
  <x:c r="J1314" i="7"/>
  <x:c r="K1315" i="7"/>
  <x:c r="J1317" i="7"/>
  <x:c r="J1318" i="7"/>
  <x:c r="J1319" i="7"/>
  <x:c r="J1320" i="7"/>
  <x:c r="J1321" i="7"/>
  <x:c r="J1322" i="7"/>
  <x:c r="K1323" i="7"/>
  <x:c r="J1325" i="7"/>
  <x:c r="J1326" i="7"/>
  <x:c r="J1327" i="7"/>
  <x:c r="J1328" i="7"/>
  <x:c r="J1329" i="7"/>
  <x:c r="K1330" i="7"/>
  <x:c r="K1331" i="7"/>
  <x:c r="K1332" i="7"/>
  <x:c r="K1334" i="7"/>
  <x:c r="J1336" i="7"/>
  <x:c r="J1337" i="7"/>
  <x:c r="J1338" i="7"/>
  <x:c r="J1339" i="7"/>
  <x:c r="K1340" i="7"/>
  <x:c r="J1342" i="7"/>
  <x:c r="J1343" i="7"/>
  <x:c r="J1344" i="7"/>
  <x:c r="J1345" i="7"/>
  <x:c r="J1346" i="7"/>
  <x:c r="J1347" i="7"/>
  <x:c r="K1348" i="7"/>
  <x:c r="J1350" i="7"/>
  <x:c r="J1351" i="7"/>
  <x:c r="J1352" i="7"/>
  <x:c r="J1353" i="7"/>
  <x:c r="J1354" i="7"/>
  <x:c r="K1355" i="7"/>
  <x:c r="K1356" i="7"/>
  <x:c r="K1357" i="7"/>
  <x:c r="K1359" i="7"/>
  <x:c r="J1361" i="7"/>
  <x:c r="J1362" i="7"/>
  <x:c r="J1363" i="7"/>
  <x:c r="K1364" i="7"/>
  <x:c r="J1366" i="7"/>
  <x:c r="K1367" i="7"/>
  <x:c r="J1369" i="7"/>
  <x:c r="J1370" i="7"/>
  <x:c r="K1371" i="7"/>
  <x:c r="K1372" i="7"/>
  <x:c r="K1373" i="7"/>
  <x:c r="K1375" i="7"/>
  <x:c r="J1377" i="7"/>
  <x:c r="J1378" i="7"/>
  <x:c r="J1379" i="7"/>
  <x:c r="K1380" i="7"/>
  <x:c r="J1382" i="7"/>
  <x:c r="K1383" i="7"/>
  <x:c r="J1385" i="7"/>
  <x:c r="J1386" i="7"/>
  <x:c r="K1387" i="7"/>
  <x:c r="K1388" i="7"/>
  <x:c r="K1389" i="7"/>
  <x:c r="K1391" i="7"/>
  <x:c r="J1393" i="7"/>
  <x:c r="J1394" i="7"/>
  <x:c r="J1395" i="7"/>
  <x:c r="J1396" i="7"/>
  <x:c r="K1397" i="7"/>
  <x:c r="J1399" i="7"/>
  <x:c r="J1400" i="7"/>
  <x:c r="J1401" i="7"/>
  <x:c r="K1402" i="7"/>
  <x:c r="J1404" i="7"/>
  <x:c r="J1405" i="7"/>
  <x:c r="J1406" i="7"/>
  <x:c r="J1407" i="7"/>
  <x:c r="J1408" i="7"/>
  <x:c r="J1409" i="7"/>
  <x:c r="J1410" i="7"/>
  <x:c r="J1411" i="7"/>
  <x:c r="J1412" i="7"/>
  <x:c r="J1413" i="7"/>
  <x:c r="J1414" i="7"/>
  <x:c r="J1415" i="7"/>
  <x:c r="K1416" i="7"/>
  <x:c r="K1417" i="7"/>
  <x:c r="K1418" i="7"/>
  <x:c r="K1420" i="7"/>
  <x:c r="J1422" i="7"/>
  <x:c r="J1423" i="7"/>
  <x:c r="K1424" i="7"/>
  <x:c r="J1426" i="7"/>
  <x:c r="K1427" i="7"/>
  <x:c r="J1429" i="7"/>
  <x:c r="J1430" i="7"/>
  <x:c r="K1431" i="7"/>
  <x:c r="K1432" i="7"/>
  <x:c r="K1433" i="7"/>
  <x:c r="K1436" i="7"/>
  <x:c r="J1438" i="7"/>
  <x:c r="K1439" i="7"/>
  <x:c r="K1440" i="7"/>
  <x:c r="K1441" i="7"/>
  <x:c r="K1443" i="7"/>
  <x:c r="J1445" i="7"/>
  <x:c r="K1446" i="7"/>
  <x:c r="K1447" i="7"/>
  <x:c r="K1448" i="7"/>
  <x:c r="K1450" i="7"/>
  <x:c r="J1452" i="7"/>
  <x:c r="K1453" i="7"/>
  <x:c r="K1454" i="7"/>
  <x:c r="K1455" i="7"/>
  <x:c r="K1457" i="7"/>
  <x:c r="J1459" i="7"/>
  <x:c r="J1460" i="7"/>
  <x:c r="K1461" i="7"/>
  <x:c r="J1463" i="7"/>
  <x:c r="J1464" i="7"/>
  <x:c r="J1465" i="7"/>
  <x:c r="K1466" i="7"/>
  <x:c r="J1468" i="7"/>
  <x:c r="J1469" i="7"/>
  <x:c r="K1470" i="7"/>
  <x:c r="J1472" i="7"/>
  <x:c r="K1473" i="7"/>
  <x:c r="K1474" i="7"/>
  <x:c r="K1476" i="7"/>
  <x:c r="J1478" i="7"/>
  <x:c r="J1479" i="7"/>
  <x:c r="K1480" i="7"/>
  <x:c r="J1482" i="7"/>
  <x:c r="K1483" i="7"/>
  <x:c r="J1485" i="7"/>
  <x:c r="K1486" i="7"/>
  <x:c r="K1487" i="7"/>
  <x:c r="K1489" i="7"/>
  <x:c r="J1491" i="7"/>
  <x:c r="J1492" i="7"/>
  <x:c r="K1493" i="7"/>
  <x:c r="J1495" i="7"/>
  <x:c r="K1496" i="7"/>
  <x:c r="J1498" i="7"/>
  <x:c r="K1499" i="7"/>
  <x:c r="K1500" i="7"/>
  <x:c r="K1502" i="7"/>
  <x:c r="J1504" i="7"/>
  <x:c r="K1505" i="7"/>
  <x:c r="J1507" i="7"/>
  <x:c r="J1508" i="7"/>
  <x:c r="K1509" i="7"/>
  <x:c r="J1511" i="7"/>
  <x:c r="K1512" i="7"/>
  <x:c r="K1513" i="7"/>
  <x:c r="K1515" i="7"/>
  <x:c r="J1517" i="7"/>
  <x:c r="K1518" i="7"/>
  <x:c r="J1520" i="7"/>
  <x:c r="J1521" i="7"/>
  <x:c r="K1522" i="7"/>
  <x:c r="J1524" i="7"/>
  <x:c r="K1525" i="7"/>
  <x:c r="K1526" i="7"/>
  <x:c r="K1528" i="7"/>
  <x:c r="J1530" i="7"/>
  <x:c r="K1531" i="7"/>
  <x:c r="J1533" i="7"/>
  <x:c r="J1534" i="7"/>
  <x:c r="K1535" i="7"/>
  <x:c r="J1537" i="7"/>
  <x:c r="K1538" i="7"/>
  <x:c r="K1539" i="7"/>
  <x:c r="K1541" i="7"/>
  <x:c r="J1543" i="7"/>
  <x:c r="K1544" i="7"/>
  <x:c r="J1546" i="7"/>
  <x:c r="K1547" i="7"/>
  <x:c r="J1549" i="7"/>
  <x:c r="K1550" i="7"/>
  <x:c r="K1551" i="7"/>
  <x:c r="K1553" i="7"/>
  <x:c r="J1555" i="7"/>
  <x:c r="J1556" i="7"/>
  <x:c r="K1557" i="7"/>
  <x:c r="K1558" i="7"/>
  <x:c r="K1559" i="7"/>
  <x:c r="K1561" i="7"/>
  <x:c r="J1563" i="7"/>
  <x:c r="K1564" i="7"/>
  <x:c r="J1566" i="7"/>
  <x:c r="K1567" i="7"/>
  <x:c r="J1569" i="7"/>
  <x:c r="K1570" i="7"/>
  <x:c r="K1571" i="7"/>
  <x:c r="K1573" i="7"/>
  <x:c r="J1575" i="7"/>
  <x:c r="K1576" i="7"/>
  <x:c r="J1578" i="7"/>
  <x:c r="J1579" i="7"/>
  <x:c r="K1580" i="7"/>
  <x:c r="J1582" i="7"/>
  <x:c r="K1583" i="7"/>
  <x:c r="K1584" i="7"/>
  <x:c r="K1586" i="7"/>
  <x:c r="J1588" i="7"/>
  <x:c r="K1589" i="7"/>
  <x:c r="J1591" i="7"/>
  <x:c r="K1592" i="7"/>
  <x:c r="J1594" i="7"/>
  <x:c r="K1595" i="7"/>
  <x:c r="K1596" i="7"/>
  <x:c r="K1598" i="7"/>
  <x:c r="J1600" i="7"/>
  <x:c r="K1601" i="7"/>
  <x:c r="J1603" i="7"/>
  <x:c r="J1604" i="7"/>
  <x:c r="K1605" i="7"/>
  <x:c r="J1607" i="7"/>
  <x:c r="K1608" i="7"/>
  <x:c r="J1610" i="7"/>
  <x:c r="K1611" i="7"/>
  <x:c r="K1612" i="7"/>
  <x:c r="K1614" i="7"/>
  <x:c r="J1616" i="7"/>
  <x:c r="K1617" i="7"/>
  <x:c r="J1619" i="7"/>
  <x:c r="J1620" i="7"/>
  <x:c r="K1621" i="7"/>
  <x:c r="J1623" i="7"/>
  <x:c r="K1624" i="7"/>
  <x:c r="K1625" i="7"/>
  <x:c r="K1627" i="7"/>
  <x:c r="J1629" i="7"/>
  <x:c r="J1630" i="7"/>
  <x:c r="K1631" i="7"/>
  <x:c r="K1632" i="7"/>
  <x:c r="K1633" i="7"/>
  <x:c r="K1635" i="7"/>
  <x:c r="J1637" i="7"/>
  <x:c r="J1638" i="7"/>
  <x:c r="K1639" i="7"/>
  <x:c r="K1640" i="7"/>
  <x:c r="K1641" i="7"/>
  <x:c r="K1643" i="7"/>
  <x:c r="J1645" i="7"/>
  <x:c r="K1646" i="7"/>
  <x:c r="K1647" i="7"/>
  <x:c r="K1648" i="7"/>
  <x:c r="K1650" i="7"/>
  <x:c r="J1652" i="7"/>
  <x:c r="K1653" i="7"/>
  <x:c r="K1654" i="7"/>
  <x:c r="K1655" i="7"/>
  <x:c r="K1657" i="7"/>
  <x:c r="J1659" i="7"/>
  <x:c r="K1660" i="7"/>
  <x:c r="K1661" i="7"/>
  <x:c r="K1662" i="7"/>
  <x:c r="K1664" i="7"/>
  <x:c r="J1666" i="7"/>
  <x:c r="K1667" i="7"/>
  <x:c r="K1668" i="7"/>
  <x:c r="K1669" i="7"/>
  <x:c r="K1671" i="7"/>
  <x:c r="J1673" i="7"/>
  <x:c r="J1674" i="7"/>
  <x:c r="K1675" i="7"/>
  <x:c r="J1677" i="7"/>
  <x:c r="K1678" i="7"/>
  <x:c r="J1680" i="7"/>
  <x:c r="J1681" i="7"/>
  <x:c r="J1682" i="7"/>
  <x:c r="K1683" i="7"/>
  <x:c r="J1685" i="7"/>
  <x:c r="K1686" i="7"/>
  <x:c r="K1687" i="7"/>
  <x:c r="K1689" i="7"/>
  <x:c r="J1691" i="7"/>
  <x:c r="K1692" i="7"/>
  <x:c r="J1694" i="7"/>
  <x:c r="J1695" i="7"/>
  <x:c r="J1696" i="7"/>
  <x:c r="K1697" i="7"/>
  <x:c r="J1699" i="7"/>
  <x:c r="J1700" i="7"/>
  <x:c r="K1701" i="7"/>
  <x:c r="J1703" i="7"/>
  <x:c r="K1704" i="7"/>
  <x:c r="K1705" i="7"/>
  <x:c r="K1707" i="7"/>
  <x:c r="J1709" i="7"/>
  <x:c r="J1710" i="7"/>
  <x:c r="K1711" i="7"/>
  <x:c r="J1713" i="7"/>
  <x:c r="J1714" i="7"/>
  <x:c r="J1715" i="7"/>
  <x:c r="K1716" i="7"/>
  <x:c r="J1718" i="7"/>
  <x:c r="K1719" i="7"/>
  <x:c r="K1720" i="7"/>
  <x:c r="K1722" i="7"/>
  <x:c r="J1724" i="7"/>
  <x:c r="J1725" i="7"/>
  <x:c r="J1726" i="7"/>
  <x:c r="K1727" i="7"/>
  <x:c r="J1729" i="7"/>
  <x:c r="K1730" i="7"/>
  <x:c r="J1732" i="7"/>
  <x:c r="J1733" i="7"/>
  <x:c r="K1734" i="7"/>
  <x:c r="J1736" i="7"/>
  <x:c r="K1737" i="7"/>
  <x:c r="K1738" i="7"/>
  <x:c r="K1740" i="7"/>
  <x:c r="J1742" i="7"/>
  <x:c r="J1743" i="7"/>
  <x:c r="K1744" i="7"/>
  <x:c r="J1746" i="7"/>
  <x:c r="K1747" i="7"/>
  <x:c r="J1749" i="7"/>
  <x:c r="J1750" i="7"/>
  <x:c r="K1751" i="7"/>
  <x:c r="J1753" i="7"/>
  <x:c r="K1754" i="7"/>
  <x:c r="K1755" i="7"/>
  <x:c r="K1757" i="7"/>
  <x:c r="J1759" i="7"/>
  <x:c r="J1760" i="7"/>
  <x:c r="K1761" i="7"/>
  <x:c r="J1763" i="7"/>
  <x:c r="K1764" i="7"/>
  <x:c r="J1766" i="7"/>
  <x:c r="K1767" i="7"/>
  <x:c r="J1769" i="7"/>
  <x:c r="K1770" i="7"/>
  <x:c r="K1771" i="7"/>
  <x:c r="K1773" i="7"/>
  <x:c r="J1775" i="7"/>
  <x:c r="J1776" i="7"/>
  <x:c r="K1777" i="7"/>
  <x:c r="J1779" i="7"/>
  <x:c r="J1780" i="7"/>
  <x:c r="K1781" i="7"/>
  <x:c r="J1783" i="7"/>
  <x:c r="K1784" i="7"/>
  <x:c r="K1785" i="7"/>
  <x:c r="K1787" i="7"/>
  <x:c r="J1789" i="7"/>
  <x:c r="J1790" i="7"/>
  <x:c r="K1791" i="7"/>
  <x:c r="J1793" i="7"/>
  <x:c r="J1794" i="7"/>
  <x:c r="J1795" i="7"/>
  <x:c r="J1796" i="7"/>
  <x:c r="K1797" i="7"/>
  <x:c r="J1799" i="7"/>
  <x:c r="K1800" i="7"/>
  <x:c r="J1802" i="7"/>
  <x:c r="K1803" i="7"/>
  <x:c r="K1804" i="7"/>
  <x:c r="K1806" i="7"/>
  <x:c r="J1808" i="7"/>
  <x:c r="J1809" i="7"/>
  <x:c r="K1810" i="7"/>
  <x:c r="J1812" i="7"/>
  <x:c r="K1813" i="7"/>
  <x:c r="J1815" i="7"/>
  <x:c r="J1816" i="7"/>
  <x:c r="K1817" i="7"/>
  <x:c r="J1819" i="7"/>
  <x:c r="K1820" i="7"/>
  <x:c r="K1821" i="7"/>
  <x:c r="K1823" i="7"/>
  <x:c r="J1825" i="7"/>
  <x:c r="J1826" i="7"/>
  <x:c r="K1827" i="7"/>
  <x:c r="J1829" i="7"/>
  <x:c r="K1830" i="7"/>
  <x:c r="J1832" i="7"/>
  <x:c r="J1833" i="7"/>
  <x:c r="K1834" i="7"/>
  <x:c r="J1836" i="7"/>
  <x:c r="K1837" i="7"/>
  <x:c r="K1838" i="7"/>
  <x:c r="K1840" i="7"/>
  <x:c r="J1842" i="7"/>
  <x:c r="J1843" i="7"/>
  <x:c r="K1844" i="7"/>
  <x:c r="J1846" i="7"/>
  <x:c r="J1847" i="7"/>
  <x:c r="J1848" i="7"/>
  <x:c r="K1849" i="7"/>
  <x:c r="J1851" i="7"/>
  <x:c r="K1852" i="7"/>
  <x:c r="K1853" i="7"/>
  <x:c r="K1855" i="7"/>
  <x:c r="J1857" i="7"/>
  <x:c r="J1858" i="7"/>
  <x:c r="K1859" i="7"/>
  <x:c r="J1861" i="7"/>
  <x:c r="K1862" i="7"/>
  <x:c r="J1864" i="7"/>
  <x:c r="K1865" i="7"/>
  <x:c r="K1866" i="7"/>
  <x:c r="K1868" i="7"/>
  <x:c r="J1870" i="7"/>
  <x:c r="J1871" i="7"/>
  <x:c r="K1872" i="7"/>
  <x:c r="J1874" i="7"/>
  <x:c r="K1875" i="7"/>
  <x:c r="J1877" i="7"/>
  <x:c r="K1878" i="7"/>
  <x:c r="K1879" i="7"/>
  <x:c r="K1881" i="7"/>
  <x:c r="J1883" i="7"/>
  <x:c r="J1884" i="7"/>
  <x:c r="K1885" i="7"/>
  <x:c r="J1887" i="7"/>
  <x:c r="J1888" i="7"/>
  <x:c r="K1889" i="7"/>
  <x:c r="J1891" i="7"/>
  <x:c r="K1892" i="7"/>
  <x:c r="K1893" i="7"/>
  <x:c r="K1896" i="7"/>
  <x:c r="J1898" i="7"/>
  <x:c r="J1899" i="7"/>
  <x:c r="J1900" i="7"/>
  <x:c r="K1901" i="7"/>
  <x:c r="J1903" i="7"/>
  <x:c r="J1904" i="7"/>
  <x:c r="J1905" i="7"/>
  <x:c r="J1906" i="7"/>
  <x:c r="K1907" i="7"/>
  <x:c r="J1909" i="7"/>
  <x:c r="J1910" i="7"/>
  <x:c r="J1911" i="7"/>
  <x:c r="K1912" i="7"/>
  <x:c r="J1914" i="7"/>
  <x:c r="K1915" i="7"/>
  <x:c r="K1916" i="7"/>
  <x:c r="K1918" i="7"/>
  <x:c r="J1920" i="7"/>
  <x:c r="J1921" i="7"/>
  <x:c r="J1922" i="7"/>
  <x:c r="K1923" i="7"/>
  <x:c r="J1925" i="7"/>
  <x:c r="K1926" i="7"/>
  <x:c r="J1928" i="7"/>
  <x:c r="J1929" i="7"/>
  <x:c r="J1930" i="7"/>
  <x:c r="K1931" i="7"/>
  <x:c r="J1933" i="7"/>
  <x:c r="K1934" i="7"/>
  <x:c r="K1935" i="7"/>
  <x:c r="K1937" i="7"/>
  <x:c r="J1939" i="7"/>
  <x:c r="J1940" i="7"/>
  <x:c r="K1941" i="7"/>
  <x:c r="J1943" i="7"/>
  <x:c r="J1944" i="7"/>
  <x:c r="J1945" i="7"/>
  <x:c r="J1946" i="7"/>
  <x:c r="K1947" i="7"/>
  <x:c r="J1949" i="7"/>
  <x:c r="J1950" i="7"/>
  <x:c r="J1951" i="7"/>
  <x:c r="K1952" i="7"/>
  <x:c r="J1954" i="7"/>
  <x:c r="K1955" i="7"/>
  <x:c r="K1956" i="7"/>
  <x:c r="K1958" i="7"/>
  <x:c r="J1960" i="7"/>
  <x:c r="J1961" i="7"/>
  <x:c r="K1962" i="7"/>
  <x:c r="J1964" i="7"/>
  <x:c r="K1965" i="7"/>
  <x:c r="J1967" i="7"/>
  <x:c r="J1968" i="7"/>
  <x:c r="K1969" i="7"/>
  <x:c r="J1971" i="7"/>
  <x:c r="K1972" i="7"/>
  <x:c r="K1973" i="7"/>
  <x:c r="K1979" i="7"/>
  <x:c r="K1980" i="7"/>
  <x:c r="K1981" i="7"/>
  <x:c r="K1984" i="7"/>
  <x:c r="K1985" i="7"/>
  <x:c r="K1986" i="7"/>
  <x:c r="K1989" i="7"/>
  <x:c r="J1991" i="7"/>
  <x:c r="J1992" i="7"/>
  <x:c r="J1993" i="7"/>
  <x:c r="J1994" i="7"/>
  <x:c r="J1995" i="7"/>
  <x:c r="K1996" i="7"/>
  <x:c r="K1997" i="7"/>
  <x:c r="K1998" i="7"/>
  <x:c r="K2000" i="7"/>
  <x:c r="J2002" i="7"/>
  <x:c r="J2003" i="7"/>
  <x:c r="J2004" i="7"/>
  <x:c r="J2005" i="7"/>
  <x:c r="J2006" i="7"/>
  <x:c r="K2007" i="7"/>
  <x:c r="K2008" i="7"/>
  <x:c r="K2009" i="7"/>
  <x:c r="K2011" i="7"/>
  <x:c r="J2013" i="7"/>
  <x:c r="K2014" i="7"/>
  <x:c r="J2016" i="7"/>
  <x:c r="K2017" i="7"/>
  <x:c r="K2018" i="7"/>
  <x:c r="K2019" i="7"/>
  <x:c r="K2021" i="7"/>
  <x:c r="J2023" i="7"/>
  <x:c r="J2024" i="7"/>
  <x:c r="K2025" i="7"/>
  <x:c r="J2027" i="7"/>
  <x:c r="J2028" i="7"/>
  <x:c r="K2029" i="7"/>
  <x:c r="J2031" i="7"/>
  <x:c r="K2032" i="7"/>
  <x:c r="K2033" i="7"/>
  <x:c r="K2034" i="7"/>
  <x:c r="K2036" i="7"/>
  <x:c r="J2038" i="7"/>
  <x:c r="J2039" i="7"/>
  <x:c r="K2040" i="7"/>
  <x:c r="K2041" i="7"/>
  <x:c r="K2042" i="7"/>
  <x:c r="K2044" i="7"/>
  <x:c r="J2046" i="7"/>
  <x:c r="J2047" i="7"/>
  <x:c r="J2048" i="7"/>
  <x:c r="J2049" i="7"/>
  <x:c r="J2050" i="7"/>
  <x:c r="K2051" i="7"/>
  <x:c r="K2052" i="7"/>
  <x:c r="K2053" i="7"/>
  <x:c r="K2055" i="7"/>
  <x:c r="J2057" i="7"/>
  <x:c r="J2058" i="7"/>
  <x:c r="J2059" i="7"/>
  <x:c r="J2060" i="7"/>
  <x:c r="J2061" i="7"/>
  <x:c r="K2062" i="7"/>
  <x:c r="K2063" i="7"/>
  <x:c r="G13" i="9"/>
  <x:c r="G14" i="9"/>
  <x:c r="G15" i="9"/>
  <x:c r="G17" i="9"/>
  <x:c r="G18" i="9"/>
  <x:c r="G20" i="9"/>
  <x:c r="G21" i="9"/>
  <x:c r="G22" i="9"/>
  <x:c r="G24" i="9"/>
  <x:c r="G25" i="9"/>
  <x:c r="G27" i="9"/>
  <x:c r="G28" i="9"/>
  <x:c r="G33" i="9"/>
  <x:c r="G34" i="9"/>
  <x:c r="G35" i="9"/>
  <x:c r="G37" i="9"/>
  <x:c r="G38" i="9"/>
  <x:c r="G39" i="9"/>
  <x:c r="G40" i="9"/>
  <x:c r="G42" i="9"/>
  <x:c r="G43" i="9"/>
  <x:c r="G44" i="9"/>
  <x:c r="G45" i="9"/>
  <x:c r="G47" i="9"/>
  <x:c r="G48" i="9"/>
  <x:c r="G50" i="9"/>
  <x:c r="G51" i="9"/>
  <x:c r="G56" i="9"/>
  <x:c r="G57" i="9"/>
  <x:c r="G59" i="9"/>
  <x:c r="G60" i="9"/>
  <x:c r="G61" i="9"/>
  <x:c r="G62" i="9"/>
  <x:c r="G64" i="9"/>
  <x:c r="G65" i="9"/>
  <x:c r="G66" i="9"/>
  <x:c r="G67" i="9"/>
  <x:c r="G69" i="9"/>
  <x:c r="G70" i="9"/>
  <x:c r="G71" i="9"/>
  <x:c r="G72" i="9"/>
  <x:c r="G73" i="9"/>
  <x:c r="G74" i="9"/>
  <x:c r="G76" i="9"/>
  <x:c r="G77" i="9"/>
  <x:c r="G79" i="9"/>
  <x:c r="G80" i="9"/>
  <x:c r="G82" i="9"/>
  <x:c r="G83" i="9"/>
  <x:c r="G85" i="9"/>
  <x:c r="G86" i="9"/>
  <x:c r="G88" i="9"/>
  <x:c r="G89" i="9"/>
  <x:c r="G91" i="9"/>
  <x:c r="G92" i="9"/>
  <x:c r="G97" i="9"/>
  <x:c r="G99" i="9"/>
  <x:c r="G100" i="9"/>
  <x:c r="G101" i="9"/>
  <x:c r="G102" i="9"/>
  <x:c r="G103" i="9"/>
  <x:c r="G104" i="9"/>
  <x:c r="G105" i="9"/>
  <x:c r="G106" i="9"/>
  <x:c r="G107" i="9"/>
  <x:c r="G109" i="9"/>
  <x:c r="G110" i="9"/>
  <x:c r="G112" i="9"/>
  <x:c r="G113" i="9"/>
  <x:c r="G115" i="9"/>
  <x:c r="G116" i="9"/>
  <x:c r="G118" i="9"/>
  <x:c r="G119" i="9"/>
  <x:c r="G120" i="9"/>
  <x:c r="G122" i="9"/>
  <x:c r="G123" i="9"/>
  <x:c r="G124" i="9"/>
  <x:c r="G125" i="9"/>
  <x:c r="G127" i="9"/>
  <x:c r="G128" i="9"/>
  <x:c r="G133" i="9"/>
  <x:c r="G134" i="9"/>
  <x:c r="G135" i="9"/>
  <x:c r="G136" i="9"/>
  <x:c r="G138" i="9"/>
  <x:c r="G139" i="9"/>
  <x:c r="G140" i="9"/>
  <x:c r="G142" i="9"/>
  <x:c r="G143" i="9"/>
  <x:c r="G144" i="9"/>
  <x:c r="G145" i="9"/>
  <x:c r="G146" i="9"/>
  <x:c r="G148" i="9"/>
  <x:c r="G149" i="9"/>
  <x:c r="G151" i="9"/>
  <x:c r="G152" i="9"/>
  <x:c r="G157" i="9"/>
  <x:c r="G159" i="9"/>
  <x:c r="G160" i="9"/>
  <x:c r="G161" i="9"/>
  <x:c r="G162" i="9"/>
  <x:c r="G164" i="9"/>
  <x:c r="G166" i="9"/>
  <x:c r="G167" i="9"/>
  <x:c r="G168" i="9"/>
  <x:c r="G169" i="9"/>
  <x:c r="G171" i="9"/>
  <x:c r="G172" i="9"/>
  <x:c r="G173" i="9"/>
  <x:c r="G175" i="9"/>
  <x:c r="G176" i="9"/>
  <x:c r="G177" i="9"/>
  <x:c r="G178" i="9"/>
  <x:c r="G180" i="9"/>
  <x:c r="G181" i="9"/>
  <x:c r="G183" i="9"/>
  <x:c r="G184" i="9"/>
  <x:c r="G189" i="9"/>
  <x:c r="G190" i="9"/>
  <x:c r="G191" i="9"/>
  <x:c r="G192" i="9"/>
  <x:c r="G194" i="9"/>
  <x:c r="G195" i="9"/>
  <x:c r="G197" i="9"/>
  <x:c r="G198" i="9"/>
  <x:c r="G199" i="9"/>
  <x:c r="G201" i="9"/>
  <x:c r="G203" i="9"/>
  <x:c r="G204" i="9"/>
  <x:c r="G205" i="9"/>
  <x:c r="G207" i="9"/>
  <x:c r="G209" i="9"/>
  <x:c r="G210" i="9"/>
  <x:c r="G211" i="9"/>
  <x:c r="G213" i="9"/>
  <x:c r="G214" i="9"/>
  <x:c r="G216" i="9"/>
  <x:c r="G217" i="9"/>
  <x:c r="G223" i="9"/>
  <x:c r="G224" i="9"/>
  <x:c r="G225" i="9"/>
  <x:c r="G226" i="9"/>
  <x:c r="G228" i="9"/>
  <x:c r="G229" i="9"/>
  <x:c r="G230" i="9"/>
  <x:c r="G231" i="9"/>
  <x:c r="G233" i="9"/>
  <x:c r="G234" i="9"/>
  <x:c r="G236" i="9"/>
  <x:c r="G237" i="9"/>
  <x:c r="G238" i="9"/>
  <x:c r="G239" i="9"/>
  <x:c r="G241" i="9"/>
  <x:c r="G242" i="9"/>
  <x:c r="G243" i="9"/>
  <x:c r="G245" i="9"/>
  <x:c r="G246" i="9"/>
  <x:c r="G248" i="9"/>
  <x:c r="G249" i="9"/>
  <x:c r="G250" i="9"/>
  <x:c r="G251" i="9"/>
  <x:c r="G253" i="9"/>
  <x:c r="G254" i="9"/>
  <x:c r="G256" i="9"/>
  <x:c r="G257" i="9"/>
  <x:c r="G259" i="9"/>
  <x:c r="G260" i="9"/>
  <x:c r="G262" i="9"/>
  <x:c r="G263" i="9"/>
  <x:c r="G265" i="9"/>
  <x:c r="G266" i="9"/>
  <x:c r="G268" i="9"/>
  <x:c r="G269" i="9"/>
  <x:c r="G271" i="9"/>
  <x:c r="G273" i="9"/>
  <x:c r="G279" i="9"/>
  <x:c r="G280" i="9"/>
  <x:c r="G282" i="9"/>
  <x:c r="G283" i="9"/>
  <x:c r="G284" i="9"/>
  <x:c r="G285" i="9"/>
  <x:c r="G287" i="9"/>
  <x:c r="G288" i="9"/>
  <x:c r="G290" i="9"/>
  <x:c r="G291" i="9"/>
  <x:c r="G293" i="9"/>
  <x:c r="G294" i="9"/>
  <x:c r="G296" i="9"/>
  <x:c r="G297" i="9"/>
  <x:c r="G298" i="9"/>
  <x:c r="G300" i="9"/>
  <x:c r="G301" i="9"/>
  <x:c r="G303" i="9"/>
  <x:c r="G305" i="9"/>
  <x:c r="G307" i="9"/>
  <x:c r="G308" i="9"/>
  <x:c r="G309" i="9"/>
  <x:c r="G311" i="9"/>
  <x:c r="G313" i="9"/>
  <x:c r="G315" i="9"/>
  <x:c r="G317" i="9"/>
  <x:c r="G319" i="9"/>
  <x:c r="G320" i="9"/>
  <x:c r="G322" i="9"/>
  <x:c r="G323" i="9"/>
  <x:c r="G325" i="9"/>
  <x:c r="G326" i="9"/>
  <x:c r="G332" i="9"/>
  <x:c r="G333" i="9"/>
  <x:c r="G335" i="9"/>
  <x:c r="G336" i="9"/>
  <x:c r="G337" i="9"/>
  <x:c r="G338" i="9"/>
  <x:c r="G340" i="9"/>
  <x:c r="G341" i="9"/>
  <x:c r="G342" i="9"/>
  <x:c r="G343" i="9"/>
  <x:c r="G345" i="9"/>
  <x:c r="G346" i="9"/>
  <x:c r="G347" i="9"/>
  <x:c r="G349" i="9"/>
  <x:c r="G350" i="9"/>
  <x:c r="G352" i="9"/>
  <x:c r="G353" i="9"/>
  <x:c r="G355" i="9"/>
  <x:c r="G356" i="9"/>
  <x:c r="G358" i="9"/>
  <x:c r="G359" i="9"/>
  <x:c r="G361" i="9"/>
  <x:c r="G362" i="9"/>
  <x:c r="G363" i="9"/>
  <x:c r="G364" i="9"/>
  <x:c r="G366" i="9"/>
  <x:c r="G367" i="9"/>
  <x:c r="G369" i="9"/>
  <x:c r="G370" i="9"/>
  <x:c r="G372" i="9"/>
  <x:c r="G373" i="9"/>
  <x:c r="G374" i="9"/>
  <x:c r="G376" i="9"/>
  <x:c r="G378" i="9"/>
  <x:c r="G384" i="9"/>
  <x:c r="G385" i="9"/>
  <x:c r="G386" i="9"/>
  <x:c r="G387" i="9"/>
  <x:c r="G389" i="9"/>
  <x:c r="G390" i="9"/>
  <x:c r="G392" i="9"/>
  <x:c r="G393" i="9"/>
  <x:c r="G395" i="9"/>
  <x:c r="G396" i="9"/>
  <x:c r="G397" i="9"/>
  <x:c r="G399" i="9"/>
  <x:c r="G400" i="9"/>
  <x:c r="G401" i="9"/>
  <x:c r="G403" i="9"/>
  <x:c r="G404" i="9"/>
  <x:c r="G405" i="9"/>
  <x:c r="G406" i="9"/>
  <x:c r="G407" i="9"/>
  <x:c r="G409" i="9"/>
  <x:c r="G410" i="9"/>
  <x:c r="G411" i="9"/>
  <x:c r="G413" i="9"/>
  <x:c r="G415" i="9"/>
  <x:c r="G420" i="9"/>
  <x:c r="G422" i="9"/>
  <x:c r="G423" i="9"/>
  <x:c r="G425" i="9"/>
  <x:c r="G427" i="9"/>
  <x:c r="G428" i="9"/>
  <x:c r="G430" i="9"/>
  <x:c r="G432" i="9"/>
  <x:c r="G433" i="9"/>
  <x:c r="G438" i="9"/>
  <x:c r="G439" i="9"/>
</x:calcChain>
</file>

<file path=xl/sharedStrings.xml><?xml version="1.0" encoding="utf-8"?>
<x:sst xmlns:x="http://schemas.openxmlformats.org/spreadsheetml/2006/main" count="1564" uniqueCount="1564">
  <x:si>
    <x:t>Aparcament Plaça del Mil.lenari</x:t>
  </x:si>
  <x:si>
    <x:t>PRESSUPOST</x:t>
  </x:si>
  <x:si>
    <x:t>Preu</x:t>
  </x:si>
  <x:si>
    <x:t>Amidament</x:t>
  </x:si>
  <x:si>
    <x:t>Import</x:t>
  </x:si>
  <x:si>
    <x:t>Obra</x:t>
  </x:si>
  <x:si>
    <x:t>01</x:t>
  </x:si>
  <x:si>
    <x:t>PressupostJULIOL 2024</x:t>
  </x:si>
  <x:si>
    <x:t>Capítol</x:t>
  </x:si>
  <x:si>
    <x:t>TREBALLS PREVIS I ENDERROCS</x:t>
  </x:si>
  <x:si>
    <x:t>01.01</x:t>
  </x:si>
  <x:si>
    <x:t>P185-HPDB</x:t>
  </x:si>
  <x:si>
    <x:t>u</x:t>
  </x:si>
  <x:si>
    <x:t>Jornada de treball d'equip de topografia consistent en la presa de dades en camp, posterior tractament de les dades en gabinet i bolcat dels resultats en format paper o digital, inclosos totes les eines i materials necesaris</x:t>
  </x:si>
  <x:si>
    <x:t>P2148-49L5</x:t>
  </x:si>
  <x:si>
    <x:t>m</x:t>
  </x:si>
  <x:si>
    <x:t>Demolició de vorada, inclòs la base, col·locada sobre formigó, amb compressor i càrrega manual i mecànica de runa sobre camió o contenidor</x:t>
  </x:si>
  <x:si>
    <x:t>P2146-DJ3H</x:t>
  </x:si>
  <x:si>
    <x:t>m2</x:t>
  </x:si>
  <x:si>
    <x:t>Demolició de paviment de panots col·locats sobre base de formigó de fins a 15 cm de gruix, inclòs la demolició de la base, d'amplària fins a 2 m, amb compressor i càrrega sobre camió amb mitjans mecànics</x:t>
  </x:si>
  <x:si>
    <x:t>P1R2-6RJ7</x:t>
  </x:si>
  <x:si>
    <x:t>Esbrossada de plantes i herbes en interiors/exteriors, amb mitjans manuals, per a una alçària de brossa &lt;= 150 cm i càrrega sobre camió o contenidor. Àmbit d'actuació exclosa la zona de sortida d'emergència.</x:t>
  </x:si>
  <x:si>
    <x:t>P2143-4RQT</x:t>
  </x:si>
  <x:si>
    <x:t>Enderroc de solera de formigó lleugerament armat, de fins a 15 cm de gruix, amb compressor i càrrega manual de runa sobre camió o contenidor</x:t>
  </x:si>
  <x:si>
    <x:t>TOTAL</x:t>
  </x:si>
  <x:si>
    <x:t>02</x:t>
  </x:si>
  <x:si>
    <x:t>MOVIMENT DE TERRES</x:t>
  </x:si>
  <x:si>
    <x:t>01.02</x:t>
  </x:si>
  <x:si>
    <x:t>P2212-55U8</x:t>
  </x:si>
  <x:si>
    <x:t>m3</x:t>
  </x:si>
  <x:si>
    <x:t xml:space="preserve">Moviment de terres per creació d’explanada en cotes altimètriques segons projecte, amb pendent d'explanada resultant del 0,5%, i recol·locació de les terres extretes a la vora per creació de pendent segons seccions de projecte. </x:t>
  </x:si>
  <x:si>
    <x:t>P2217-55SN</x:t>
  </x:si>
  <x:si>
    <x:t>Excavació per a rebaix en capa de terra vegetal, realitzada amb pala excavadora, transport fins al lloc d'aplec i formació de piles per a la seva conservació</x:t>
  </x:si>
  <x:si>
    <x:t>P2257-I5O5</x:t>
  </x:si>
  <x:si>
    <x:t>Terraplenada i piconatge per a coronació de terraplè amb material seleccionat de la pròpia excavació, en tongades de més de 25 i fins a 50 cm, amb una compactació del 95% del PM, en entorn urbà sense dificultat de mobilitat, en voreres &gt; 5 m d'amplària o calçada/plataforma única &gt; 12 m d'amplària, sense afectació per serveis o elements de mobiliari urbà, en actuacions de 0.2 a 2 m3</x:t>
  </x:si>
  <x:si>
    <x:t>P2257-54B3</x:t>
  </x:si>
  <x:si>
    <x:t>Terraplenada i piconatge per a caixa de paviment amb material adequat de la pròpia excavació, en tongades de més de 25 i fins a 50 cm, amb una compactació del 95% del PM</x:t>
  </x:si>
  <x:si>
    <x:t>P2242-53C9</x:t>
  </x:si>
  <x:si>
    <x:t>Repàs i piconatge de sòl de rasa de fins a 2 m d'amplària, amb mitjans mecànics i compactació del 95 % PM</x:t>
  </x:si>
  <x:si>
    <x:t>03</x:t>
  </x:si>
  <x:si>
    <x:t>BASES, PAVIMENTS I FONAMENTS</x:t>
  </x:si>
  <x:si>
    <x:t>01.03</x:t>
  </x:si>
  <x:si>
    <x:t>P938-DFU8</x:t>
  </x:si>
  <x:si>
    <x:t>Base de tot-u artificial, amb estesa i piconatge del material al 98% del PM</x:t>
  </x:si>
  <x:si>
    <x:t>F9G8CDASHVLK</x:t>
  </x:si>
  <x:si>
    <x:t>M2</x:t>
  </x:si>
  <x:si>
    <x:t>PAVIMENT DE FORMIGÓ HM-20 (VESSAT DIRECTE DE CAMIÓ) DE 20CM DE GRUIX, REGLEJAT I VIBRAT, INCLOS REOMPLERT DE JUNTES DE DILATACIÓ CADA 10M3 AMB MASSILLA ASFÀLTICA</x:t>
  </x:si>
  <x:si>
    <x:t>E9GZA5Z2</x:t>
  </x:si>
  <x:si>
    <x:t>TRACTAMENT SUPERFICIAL DE PAVIMENT DE FORMIGÓ OXIDAT AMB SULFAT DE FERRO. APLICACIÓ DE DISSOLUCIÓ AL 5% DE SULFAT FERRÓS I POSTERIOR RENTAT AMB AIGUA.</x:t>
  </x:si>
  <x:si>
    <x:t>E9GZA524</x:t>
  </x:si>
  <x:si>
    <x:t>M</x:t>
  </x:si>
  <x:si>
    <x:t>TALL AMB SERRA DE DISC EN PAVIMENT DE FORMIGÓ PER A FORMACIÓ DE JUNT DE RETRACCIÓ DE 6 A 8 MM D'AMPLÀRIA I FONDÀRIA &gt;= 4 CM</x:t>
  </x:si>
  <x:si>
    <x:t>E2213422</x:t>
  </x:si>
  <x:si>
    <x:t>M3</x:t>
  </x:si>
  <x:si>
    <x:t>EXCAVACIÓ PER A REBAIX EN TERRENY COMPACTE (SPT 20-50), REALITZADA AMB PALA EXCAVADORA I CÀRREGA DIRECTA SOBRE CAMIÓ</x:t>
  </x:si>
  <x:si>
    <x:t>E93628B1</x:t>
  </x:si>
  <x:si>
    <x:t>SOLERA DE FORMIGÓ HA-25/B/20/IIA, DE CONSISTÈNCIA TOVA I GRANDÀRIA MÀXIMA DEL GRANULAT 20 MM, DE GRUIX 15 CM, ABOCAT AMB BOMBA, IMPERMEABILITZACIÓ AMB MORTER IMPERMEABILITZANT PEL MÈTODE PENETRACIÓ CAPIL·LAR, APLICAT EN DUES CAPES LA PRIMERA EN POLS I LA SEGONA EN FORMA DE BEURADA, AMB UNA DOTACIÓ DE 2 KG/M2. INCLOU LA MAQUINÀRIA I MITJANS NECESSARIS PER ASSEGURAR LA PLANOR DE LA SOLERA, AMB REGLA ANIVELLADORA VIBRADORA LASER.</x:t>
  </x:si>
  <x:si>
    <x:t>P9ER-I1C9</x:t>
  </x:si>
  <x:si>
    <x:t>Reposició de paviment de panot, amb panot gris de 20x20x8 cm, classe 1a, preu superior, col·locat a l'estesa amb morter, inclòs demolició de la base, repàs i piconatge de caixa de paviment, amb compactació del 95% PM i execució de la base de gruix 10 cm amb formigó de 200 kg/m3, amb una proporció en volum 1:3:6, en entorn urbà sense dificultat de mobilitat, en voreres &gt; 3 i &lt;= 5 m d'amplària o calçada/plataforma única &gt; 7 i &lt;= 12 m d'amplària, amb afectació per serveis o elements de mobiliari urbà, en actuacions de més de 10 m2, amb peça especial podotàctil en els encreuaments</x:t>
  </x:si>
  <x:si>
    <x:t>F985A60H</x:t>
  </x:si>
  <x:si>
    <x:t>GUAL DE PECES DE FORMIGÓ, DOBLE CAPA, 25X35 CM, COL·LOCAT SOBRE BASE DE FORMIGÓ NO ESTRUCTURAL 15 N/MM2 DE RESISTÈNCIA MÍNIMA A COMPRESSIÓ I DE 30 A 35 CM D'ALÇÀRIA, I REJUNTAT AMB MORTER</x:t>
  </x:si>
  <x:si>
    <x:t>P3J4-HYOL</x:t>
  </x:si>
  <x:si>
    <x:t>Estructura de gabions de malla electrosoldada amb gabió de 1x0.5x1 m, de malla electrosoldada galvanitzada, de diàmetre de 4,5 mm, i 100x100 mm de pas de malla i reblert amb pedra granítica de més de 150 mm, per a reblert de gabions, col·locada amb mitjans manuals i mecànics, amb la cara exterior acabada concertada</x:t>
  </x:si>
  <x:si>
    <x:t>P060-01Z2</x:t>
  </x:si>
  <x:si>
    <x:t>Determinació de la resistència a la compressió d'una sèrie de tres microprovetes d'un element de formigó endurit i subbase de tot-ú</x:t>
  </x:si>
  <x:si>
    <x:t>V00021</x:t>
  </x:si>
  <x:si>
    <x:t>varis</x:t>
  </x:si>
  <x:si>
    <x:t>04</x:t>
  </x:si>
  <x:si>
    <x:t xml:space="preserve">JARDINERIA </x:t>
  </x:si>
  <x:si>
    <x:t>01.04</x:t>
  </x:si>
  <x:si>
    <x:t>PR4AZ-A001</x:t>
  </x:si>
  <x:si>
    <x:t>Subministrament d'arbust en contenidor de10 l:
Agave stricta 
Agave victoria reginae
Arbutus unedo
Dasylirion leiophyllum
Euphorbia dendroides L
Euphorbia resinifera 
Nolina nelsonii 
Punica granatum</x:t>
  </x:si>
  <x:si>
    <x:t>PR60-8YHE</x:t>
  </x:si>
  <x:si>
    <x:t>Plantació d'arbre planifoli amb pa de terra o contenidor, de 25 a 35 cm de perímetre de tronc a 1 m d'alçària (a partir del coll de l'arrel), excavació de clot de plantació de 150x150x80 cm amb mitjans mecànics, en un pendent inferior al 25 %, reblert del clot amb substitució total de terra de l'excavació per sorra rentada i compost (70%-30%), primer reg i càrrega de les terres sobrants a camió</x:t>
  </x:si>
  <x:si>
    <x:t>FR72Z001</x:t>
  </x:si>
  <x:si>
    <x:t>Hidrosembra realitzada en dues passades, inclou subministrament i aplicació dels següents components en les proporcions: 10 m3 d'aigua/ha, 1800 kg/ha de mulch de cel·lulosa de fibra curta, 400 kg/ha d'adob òrgano-mineral d'alliberament lent, 300 kg/ha de fixador i 350 kg/ha d'una barreja de llavors del tipus:
30% Flor : Achillea ageratum, Achillea millefolium, Asphodelus aestivus, Ballota hirsuta, Bellis perennis, Borago officinalis, Calendula arvensis,
Centaurea cyanus, Cleonia lusitanica, Coronilla glauca , Daucus carota, Echium plantagineum, Hypericum perforatum, Malva sylvestris, Matricaria recutita, Medicago sativa, Onosis natrix, Papaverrhoeas, Plantado lanceolata, Thymus vulgaris, Trifolium repens, Trifolium
subterraneum, Vicia sativa
70% Herbàceas : Aegilops ssp., Agropyrum cristatum, Brachypodium phoenicoides, Brachypodium retusum, Briza maxima, Dactylis glomerata, Festuca arundinacea, Festuca rubra, Lolium multiflorum, Loloium perenne, Lolium rigidum, Piptatherum miliaceum, Euphoria resinifera</x:t>
  </x:si>
  <x:si>
    <x:t>PR61-8ZHH</x:t>
  </x:si>
  <x:si>
    <x:t>Plantació de planta enfiladissa en contenidor de 5 a 10 l en obres d'urbanització, excavació de clot de plantació de 45x45x30 cm amb mitjans manuals, en un pendent inferior al 35 %, reblert del clot amb substitució total de terra de l'excavació per sorra rentada i compost (70%-30%), primer reg i càrrega de les terres sobrants a camió</x:t>
  </x:si>
  <x:si>
    <x:t>PR65-8ZQX</x:t>
  </x:si>
  <x:si>
    <x:t>Trasplantament dins de l'obra d'arbre planifoli de 25 a 35 cm de perímetre de tronc, inclou repicat amb retroexcavadora i mitjans manuals, formació de pa de terra amb mitjans manuals, excavació de clot de plantació de 120x120x60 cm amb retroexcavadora, plantació amb camió grua en el nou lloc d'ubicació, reblert del clot amb 50% de sorra, 25% de terra de l'excavació i 25% de compost, primer reg i càrrega de les terres sobrants a camió.No inclou les feines de preparació</x:t>
  </x:si>
  <x:si>
    <x:t>P2A0-4ILV</x:t>
  </x:si>
  <x:si>
    <x:t>Terra vegetal fertilitzada i garbellada subministrada a granel, estesa sobre el terreny amb mitjans manuals, en un radi màxim des del lloc de descàrrega de fins a 100 m, per formar una capa de gruix uniforme d'entre 10 i 25 cm.</x:t>
  </x:si>
  <x:si>
    <x:t>V0001</x:t>
  </x:si>
  <x:si>
    <x:t>Varis</x:t>
  </x:si>
  <x:si>
    <x:t>05</x:t>
  </x:si>
  <x:si>
    <x:t>SENYALITZACIÓ, PROTECCIONS I MOBILIARI</x:t>
  </x:si>
  <x:si>
    <x:t>01.05</x:t>
  </x:si>
  <x:si>
    <x:t>PBBB-I1HJ</x:t>
  </x:si>
  <x:si>
    <x:t>Placa informativa per a senyals de trànsit d'alumini anoditzat, de 60x60 cm, acabada amb làmina retrorreflectora classe RA1, fixada mecànicament, en entorn urbà amb dificultat de mobilitat, en voreres &lt;= 3 m d'amplària o calçada/plataforma única &lt;= 7 m d'amplària, amb afectació per serveis o elements de mobiliari urbà, en actuacions d'1 a 5 u</x:t>
  </x:si>
  <x:si>
    <x:t>PR90-10OYK</x:t>
  </x:si>
  <x:si>
    <x:t>Encintat amb tauló de fusta de pi roig de 22x12 cm i fins a 2,5 m de llargària, amb tractament de sals de coure en autoclau per un grau de protecció profunda fixat amb acer corrugat, amb excavació de rasa amb mitjans mecànics elèctrica</x:t>
  </x:si>
  <x:si>
    <x:t>PBA3-DXJA</x:t>
  </x:si>
  <x:si>
    <x:t>Pintat sobre paviment de marca vial longitudinal contínua per a ús permanent i retrorreflectant en sec, amb humitat i amb pluja, tipus P-RR, de 10 cm d'amplària, amb termoplàstic d'aplicació en calent de color blanc i microesferes de vidre, aplicada mecànicament mitjançant polvorització</x:t>
  </x:si>
  <x:si>
    <x:t>FQZ5U111</x:t>
  </x:si>
  <x:si>
    <x:t>U</x:t>
  </x:si>
  <x:si>
    <x:t>APARCAMENT DE BICICLETES INDIVIDUAL, DE TUB D'ACER GALVANITZAT DE 48X1,5 MM DE DIÀMETRE, EN FORMA D'U INVERTIDA, DE 75 CM D'ALÇADA SOBRE EL PAVIMENT I 20 CM PER ENCASTAR, AMB DUES ANELLES EMBELLIDORES I 75 CM D'AMPLADA, COL·LOCAT ENCASTAT AL PAVIMENT</x:t>
  </x:si>
  <x:si>
    <x:t>FQ2260Z2</x:t>
  </x:si>
  <x:si>
    <x:t>SUBMINISTRAMENT I COL.LOCACIÓ DE PAPERERA CIRCULAR PA600M O EQUIVALENT. PAPERERA FABRICADA AMB CUBETA ABATIBLE D'ACER, AMB DUES FRANGES DE FORATS RESERVANT UN ESPAI CENTRAL PER A MAJOR ROBUSTESA O POSSIBLES MARCATGES. ACABAT AMB TRACTAMENT FERRUS, PROCÉS PROTECTOR DEL FERRO QUE GARANTEIX UNA ÒPTIMA RESISTÈNCIA A LA CORROSIÓ, SEGUIT D'UNA CAPA D'IMPRIMACIÓ EPOXI I UN ÚLTIM RECOBRIMENT DE PINTURA POLIÈSTER COLOR GRIS RAL 7011. CUBETA RECOLZADA EN ESTRUCTURA DE TUB DE Ø40 MM AMB BASE D'ANCORATGE I PLATINES RECTANGULARS AMB DOS FORATS DE Ø12 MM PER A LA SEVA FIXACIÓ EN EL SÒL. INCLOU TOTS ELS ELEMENTS D'ANCORATGE, COM ELS PERNS D'EXPANSIÓ M8 I TOTS ELS ELEMENTS DE FERRATGE.</x:t>
  </x:si>
  <x:si>
    <x:t>06</x:t>
  </x:si>
  <x:si>
    <x:t>REG</x:t>
  </x:si>
  <x:si>
    <x:t>01.06</x:t>
  </x:si>
  <x:si>
    <x:t>P221E-AWZ1</x:t>
  </x:si>
  <x:si>
    <x:t xml:space="preserve">Excavació de pou o rasa en presència de serveis, fins a 2 m. de profunditat, en terreny compacte (SPT 20-50), realitzada amb retroexcavadora  i càrrega de material excavat sobre camió, contenidor o qualsevol altre mitjà auxiliar. La partida inclou tots els transports i càrregues intermèdies necessàries desde l'excavació fns a la gestió final del residu generat. </x:t>
  </x:si>
  <x:si>
    <x:t>P2255-DP1Z</x:t>
  </x:si>
  <x:si>
    <x:t>Rebliment i piconatge de rasa d'amplària fins a 0,6 m, amb sorra, en tongades de gruix de més de 25 i fins a 50 cm, utilitzant picó vibrant</x:t>
  </x:si>
  <x:si>
    <x:t>PFB4-DW5K</x:t>
  </x:si>
  <x:si>
    <x:t>Tub de polietilè de designació PE 40, de 50 mm de diàmetre nominal, de 10 bar de pressió nominal, sèrie SDR 7,4, UNE-EN 12201-2, connectat a pressió, amb grau de dificultat mig, amb identificació per aigua reutilizada, utilitzant accessoris de plàstic, i col·locat al fons de la rasa</x:t>
  </x:si>
  <x:si>
    <x:t>GDK2U010</x:t>
  </x:si>
  <x:si>
    <x:t>Reubicació de Pericó per a canalització de serveis de 80x80x125 cm de secció interior, amb parets de 15 cm de gruix i solera de 10 cm de gruix de formigó HM-20, inclòs excavació, transport a l'abocador, cànon d'abocament i manteniment de l'abocador</x:t>
  </x:si>
  <x:si>
    <x:t>FJSBED50</x:t>
  </x:si>
  <x:si>
    <x:t>Electrovàlvula per a instal·lacio de reg, d'1´´1/2 de diàmetre, de material plàstic, amb solenoide de 9V, per a una pressió màxima de 10 bar i amb regulador de cabal, muntada en interior d'arqueta. Amb connectors estancs. Inclou totes les feines de connexionat necessàries per al seu correcte funcionament.</x:t>
  </x:si>
  <x:si>
    <x:t>FJSA1046</x:t>
  </x:si>
  <x:si>
    <x:t>Programador de reg SAMCLA d'1 sortida SBP-Volum 9V amb entrada de comptador universal. Apte per a arquitectura HUB (RF) i arquitectura BLE (Bluetooth). Amb alimentació per bateries (inclosa la bateria).Compatible amb sistema de telegestió SAMCLA. Inclou tot el cablejat necessari i totes les connexions necessaries als aparells de control i elements gobernats. Completament acabat i en funcionament. Programat segons indicacions dels técnics municipals. El model haurà de ser validat pels técnics municipals i compatible amb les consoles que ja disposa l'Ajuntament.</x:t>
  </x:si>
  <x:si>
    <x:t>JFA1H399</x:t>
  </x:si>
  <x:si>
    <x:t>Proves posada en  marxa reg i telegestió</x:t>
  </x:si>
  <x:si>
    <x:t>VR0001</x:t>
  </x:si>
  <x:si>
    <x:t>pa</x:t>
  </x:si>
  <x:si>
    <x:t>Varis reg</x:t>
  </x:si>
  <x:si>
    <x:t>07</x:t>
  </x:si>
  <x:si>
    <x:t>INSTAL·LACIONS DE SANEJAMENT</x:t>
  </x:si>
  <x:si>
    <x:t>01.07</x:t>
  </x:si>
  <x:si>
    <x:t>PD7H-51C0</x:t>
  </x:si>
  <x:si>
    <x:t>Tub prefabricat de formigó en massa de 500 mm de diàmetre nominal i classe 2 segons ASTM C 14, unió amb junt elàstic de campana col·locat al fons de la rasa</x:t>
  </x:si>
  <x:si>
    <x:t>PD55-E3LP</x:t>
  </x:si>
  <x:si>
    <x:t>Caixa per a embornal de 70x30x85 cm, amb parets de 14 cm de gruix de maó calat, arrebossada i lliscada per dins i esquerdejat per fora amb morter mixt 1:0,5:4 sobre solera de 10 cm de formigó en massa HM - 20 / B / 20 / X0 amb una quantitat de ciment de 200 kg/m3 i relació aigua ciment =&lt; 0.6</x:t>
  </x:si>
  <x:si>
    <x:t>PD50-4816</x:t>
  </x:si>
  <x:si>
    <x:t>Bastiment i reixa de fosa dúctil, abatible i amb tanca, per a embornal, de 755x300x40 mm classe C250 segons norma UNE-EN 124 i 12 dm2 de superfície d'absorció col·locat amb morter</x:t>
  </x:si>
  <x:si>
    <x:t>VS0001</x:t>
  </x:si>
  <x:si>
    <x:t>Material auxiliar</x:t>
  </x:si>
  <x:si>
    <x:t>ED5A5F00</x:t>
  </x:si>
  <x:si>
    <x:t>DRENATGE AMB TUB CIRCULAR PERFORAT DE POLIETILÈ D'ALTA DENSITAT DE 160 MM DE DIÀMETRE</x:t>
  </x:si>
  <x:si>
    <x:t>FD1ZT015</x:t>
  </x:si>
  <x:si>
    <x:t>Connexió de clavegueró a col·lector</x:t>
  </x:si>
  <x:si>
    <x:t>09</x:t>
  </x:si>
  <x:si>
    <x:t>INSTAL·LACIONS ELÈCTRIQUES</x:t>
  </x:si>
  <x:si>
    <x:t>Subcapitol 3</x:t>
  </x:si>
  <x:si>
    <x:t>Enllumenat</x:t>
  </x:si>
  <x:si>
    <x:t>01.09.02</x:t>
  </x:si>
  <x:si>
    <x:t>P221C-DYZM</x:t>
  </x:si>
  <x:si>
    <x:t>Excavació de rasa de fins a 1 m d'amplària i fins a 2 m de fondària, en terreny compacte, amb retroexcavadora i amb les terres deixades a la vora</x:t>
  </x:si>
  <x:si>
    <x:t>P2255-DPGP</x:t>
  </x:si>
  <x:si>
    <x:t>Rebliment i piconatge de rasa d'amplària fins a 0,6 m, amb material seleccionat de la pròpia excavació, en tongades de gruix de fins a 25 cm, utilitzant picó vibrant de combustible, amb compactació del 95% PM</x:t>
  </x:si>
  <x:si>
    <x:t>P352-M1IL</x:t>
  </x:si>
  <x:si>
    <x:t>Sabata de fonament de formigó per armar amb additiu hidròfug HA - 35 / F / 10 / XC4 + XS3 + XA1 amb una quantitat de ciment de 350 kg/m3 i relació aigua ciment =&lt; 0.45 abocat amb bomba, armat amb 30 kg/m3 d'armadura AP500 S d'acer en barres corrugades</x:t>
  </x:si>
  <x:si>
    <x:t>CVD0004</x:t>
  </x:si>
  <x:si>
    <x:t>ml</x:t>
  </x:si>
  <x:si>
    <x:t>Subministrament i instal·lació de cable 3x6mm2, 0,6/1 kV RVSV, col. Tub.</x:t>
  </x:si>
  <x:si>
    <x:t>FDG51311</x:t>
  </x:si>
  <x:si>
    <x:t>Canalització amb un tub corbable corrugat de polietilè de 90 mm de diàmetre nominal, de doble capa, i reblert de rasa amb terres seleccionades, fil guia a cada tub, part proporcional d'accessoris d'unió, separadors i obturadors</x:t>
  </x:si>
  <x:si>
    <x:t>FHMCOFRE</x:t>
  </x:si>
  <x:si>
    <x:t>ut</x:t>
  </x:si>
  <x:si>
    <x:t>Caixa sertem de connexió amb porta de fusibles i fusibles 2x10A, estanca col.locada a l'interior de la columna amb portella de registre. Totalment instal·lat. Instal·lació elèctrica per punt de llum, connexionat a la xarxa d'alimentació elèctrica i proves</x:t>
  </x:si>
  <x:si>
    <x:t>PG33-E6KZ</x:t>
  </x:si>
  <x:si>
    <x:t>Cable amb conductor de coure de tensió assignada0,6/1 kV, de designació RVFV, construcció segons norma UNE 21123-2, tetrapolar, de secció 4x6 mm2, amb armadura de fleix d'acer i coberta del cable de PVC, classe de reacció al foc Eca segons la norma UNE-EN 50575, col·locat en tub</x:t>
  </x:si>
  <x:si>
    <x:t>GDKZU040</x:t>
  </x:si>
  <x:si>
    <x:t>Marc i tapa de 40x40 cm, de fosa dúctil, clase B-125, segons UNE-EN 124, totalment col·locat</x:t>
  </x:si>
  <x:si>
    <x:t>P9ER-HR8Z</x:t>
  </x:si>
  <x:si>
    <x:t>Reposició de paviment de panot, amb panot gris de 20x20x4 cm, classe 1a, preu superior, col·locat a l'estesa amb morter, inclòs demolició de la base, repàs i piconatge de caixa de paviment, amb compactació del 95% PM i execució de la base de gruix 10 cm amb formigó de 200 kg/m3, amb una proporció en volum 1:3:6, en entorn urbà sense dificultat de mobilitat, en voreres &gt; 5 m d'amplària o calçada/plataforma única &gt; 12 m d'amplària, sense afectació per serveis o elements de mobiliari urbà, en actuacions d'1 a 10 m2</x:t>
  </x:si>
  <x:si>
    <x:t>GHM1SB01</x:t>
  </x:si>
  <x:si>
    <x:t>Columna de planxa d'acer galvanitzat, de forma troncocònica de 9  m d'alçària, coronament sense platina, amb base platina i porta, col·locada sobre dau de formigó, inclosa l'execució de la fonamentació, gruament, anivellament, instal·lació de presa de terra, instal·lació elèctrica completa de l'interior del suport i transport de terres sobrants a l'abocador</x:t>
  </x:si>
  <x:si>
    <x:t>GHQCSB01</x:t>
  </x:si>
  <x:si>
    <x:t>Projector LED tipus Neos 2, LED 32 LEDs 500mA WWW730 Flat glass 5119 554102 de Schreder o similar, amb equip elèctric, muntat sobre suports, i tassa ecoraee</x:t>
  </x:si>
  <x:si>
    <x:t>-VLLH</x:t>
  </x:si>
  <x:si>
    <x:t>Modificació d’enllumenat existent i línia elèctrica per a la connexió de les noves lluminàries. Tot segons
normativa d'aplicació</x:t>
  </x:si>
  <x:si>
    <x:t>GDK2U030</x:t>
  </x:si>
  <x:si>
    <x:t>Pericó per a canalització de serveis de 40x40x60 cm de secció interior, amb parets de 15 cm de gruix i solera de 10 cm de gruix de formigó HM-20, inclòs excavació, transport a l'abocador, cànon d'abocament i manteniment de l'abocador</x:t>
  </x:si>
  <x:si>
    <x:t>FGZZE0050</x:t>
  </x:si>
  <x:si>
    <x:t>Redacció de projecte i legalització d´enllumenat per a modificat d´instal.lació existent d´enllumenat públic , visat per un col·legi professional incloent el certificat final d'obra; permisos a ICICT, ECA,... de tota la documentació necessària; lliurament de l'acta d'aprovació del projecte i de les instal·lacions. Tot inclòs.</x:t>
  </x:si>
  <x:si>
    <x:t>Punts de recàrrega per a vehicles</x:t>
  </x:si>
  <x:si>
    <x:t>01.09.04</x:t>
  </x:si>
  <x:si>
    <x:t>PQZG-IRIA</x:t>
  </x:si>
  <x:si>
    <x:t>Suport de recàrrega de vehicle elèctric gama RVE-PT3 de Circutor o equivalent, per situar a l'exterior, antivandàlic i pagament d'energia mitjançant targetes RFID. Mode 3 de recàrrega, amb dos connectors tipus 2, de 22 kW cadascun i 32 A, 400 V, instal·lat</x:t>
  </x:si>
  <x:si>
    <x:t>F2221754</x:t>
  </x:si>
  <x:si>
    <x:t>EXCAVACIÓ DE RASA PER A PAS D'INSTAL·LACIONS DE 40 CM D'AMPLÀRIA I 50 CM DE FONDÀRIA, REBLERT I COMPACTACIÓ AMB TERRES SELECCIONADES DE LA PRÒPIA EXCAVACIÓ, SENSE PEDRES, AMB RETROEXCAVADORA</x:t>
  </x:si>
  <x:si>
    <x:t>F2194JJ1</x:t>
  </x:si>
  <x:si>
    <x:t>DEMOLICIÓ DE PAVIMENT DE PANOTS COL·LOCATS SOBRE FORMIGÓ, DE FINS A 20 CM DE GRUIX I FINS A 0,6 M D'AMPLÀRIA, AMB COMPRESSOR I CÀRREGA SOBRE CAMIÓ</x:t>
  </x:si>
  <x:si>
    <x:t>SE21S020</x:t>
  </x:si>
  <x:si>
    <x:t>Subministrament i col.locació a l'interior de la rasa de cinta de plàstic de senyalització de presència de conductors elèctrics subterranis segons normativa de la companyia de distribució elèctrica.</x:t>
  </x:si>
  <x:si>
    <x:t>GDKZU080</x:t>
  </x:si>
  <x:si>
    <x:t>Marc i tapa de 80x80 cm, de fosa dúctil, clase B-125, segons UNE-EN 124, totalment col·locat</x:t>
  </x:si>
  <x:si>
    <x:t>FDG54477</x:t>
  </x:si>
  <x:si>
    <x:t>Canalització amb quatre tubs corbables corrugats de polietilè de 160 mm de diàmetre nominal, de doble capa, i dau de recobriment de 30x30 cm amb formigó HM-20/P/20/I</x:t>
  </x:si>
  <x:si>
    <x:t>FZP10805</x:t>
  </x:si>
  <x:si>
    <x:t>PA</x:t>
  </x:si>
  <x:si>
    <x:t>Partida alçada a justificar de nova escomesa de connexió elèctrica de nou quadre enllumenat, a xarxa de existent de companyia subministradora , inclou : OC, cablejat BT, descàrrecs i connexió , drets d´escomesa per nous subministrament  de Cia ,permisos , plànol as-buit i legalització  de cia. completament instal·lat segons normativa de cia.</x:t>
  </x:si>
  <x:si>
    <x:t>FHGAIA42</x:t>
  </x:si>
  <x:si>
    <x:t>QUADRE ELÈCTRIC EN ARMARI AMB SISTEMA DE REGULACIÓ INDICAT PER LA DIRECCIÓ D'OBRA. SUBMINISTRAMENT I INSTAL·LACIÓ DE QUADRE FORMAT PER ARMARI D'ACER INOXIDABLE NORMA AISI-304 PINTAT RAL-7032, MIDES 520X520X2470 MM, AMB  TOT L'APARELLATGE ELÈCTRIC PER A QUADRE DE COMANDAMENT DE 2 SORTIDES I(SI S´ESCAU)PER A UNA POTÈNCIA MÀXIMA DE 10 KW, COMPOST PER ARMARI DE DISTRIBUCIÓ AMB DISPOSITIU D'EMERGÈNCIA, AMB GRAUS DE PROTECCIÓ, 3 PRESES AMB DISPOSITIU DE BLOQUEIG I ELS INTERRUPTORS AUTOMÀTICS MAGNETOTÈRMICS I DIFERENCIALS NECESSARIS.</x:t>
  </x:si>
  <x:si>
    <x:t>PDK4-AJSD</x:t>
  </x:si>
  <x:si>
    <x:t>Pericó de registre de formigó prefabricat sense fons de 140x70x80 cm, per a instal·lacions de serveis, col·locat sobre llit de grava de 15 cm de gruix i reblert lateral amb terra de la mateixa excavació</x:t>
  </x:si>
  <x:si>
    <x:t>Canalització de Fibra Òptica</x:t>
  </x:si>
  <x:si>
    <x:t>01.09.06</x:t>
  </x:si>
  <x:si>
    <x:t>CVD0005</x:t>
  </x:si>
  <x:si>
    <x:t>Subministrament i instal·lació de cable transmisor dades, 4 pares, cat. 6a F/UTP.</x:t>
  </x:si>
  <x:si>
    <x:t>P2143-4RR1</x:t>
  </x:si>
  <x:si>
    <x:t>Arrencada de paviment asfàltic, amb compressor i càrrega manual i mecànica de runa sobre camió o contenidor</x:t>
  </x:si>
  <x:si>
    <x:t>P9HA-607Q</x:t>
  </x:si>
  <x:si>
    <x:t>Reposició de paviment de mescla bituminosa contínua en calent tipus AC 22 surf BC 35/50 D, amb betum millorat amb cautxú, de granulometria densa per a capa de trànsit i granulat granític, de 10 cm de gruix, estesa i compactada manualment</x:t>
  </x:si>
  <x:si>
    <x:t>CVDDD</x:t>
  </x:si>
  <x:si>
    <x:t xml:space="preserve">Partida Alça canalització i empiulament </x:t>
  </x:si>
  <x:si>
    <x:t>P967-E9YV</x:t>
  </x:si>
  <x:si>
    <x:t>Peça recta de formigó per a vorades, doble capa, amb secció normalitzada per a vianants A1 20x14 cm, segons UNE 127340, de classe climàtica B, classe resistent a l'abrasió H i classe resistent a flexió S (R-3,5 MPa) segons UNE-EN 1340, col·locada sobre base de formigó no estructural HNE-15/P/40 de 20 a 25 cm d'alçària, i rejuntat amb morter per a ram de paleta</x:t>
  </x:si>
  <x:si>
    <x:t>CVD0006</x:t>
  </x:si>
  <x:si>
    <x:t>Subministrament i instal·lació de conductor de coure nu, unipolar d'1x35mm2.</x:t>
  </x:si>
  <x:si>
    <x:t>PP7M-HCRB</x:t>
  </x:si>
  <x:si>
    <x:t>Caixa d'empiulament de cables de fibra òptica universal, capacitat fins a 32 fusions repartides en 2 safates de 16 fusions, amb dues entrades/sortides per a cables de 14,3 mm de diàmetre exterior màxim, possibilitat d'empiulament per fussió o empiulament mecànic, cos de material plàstic amb grau de protecció IP65, col·locada</x:t>
  </x:si>
  <x:si>
    <x:t>10</x:t>
  </x:si>
  <x:si>
    <x:t>Càmeres videovigilància</x:t>
  </x:si>
  <x:si>
    <x:t>01.09.10</x:t>
  </x:si>
  <x:si>
    <x:t>CVD0001</x:t>
  </x:si>
  <x:si>
    <x:t>Subministrament i instal·lació de càmeres DOMO. Domo PTZ IP 2Mpx, LEDs IR 150m, Zoom òptic x32, Moviment motoritzat 360º sense fi i velocitat 250º/s, WDR 120dB, H.265 60fps, IP66, IK10, estabilització electrònica de la imatge, calefactor incorporat, conformitat amb ONVIF Perfil S, Perfil T i Perfil G, alimentació HPoE (IEEE802.3bt, Clase 6, Tipo 3, injector inclòs) i màscares de privacitat. Càmera compatible amb el software existent a l'Ajuntament de Sabadell. Inclou llicència GSC-Om-P-1C. Inclou llicència GSC-Om-P-1C i ADV-CAM-P-5Y. Inclou tots els mitjans auxiliars necessaris per la seva col·locació i/o instal·lació.</x:t>
  </x:si>
  <x:si>
    <x:t>CVD0002</x:t>
  </x:si>
  <x:si>
    <x:t>Subministrament i instal·lació de commutador (switch) de 8 ports Gigabit segons requeriments mínims especificats al plec. Inclou tots els mitjans auxiliars així com tots els fuetons necessaris.</x:t>
  </x:si>
  <x:si>
    <x:t>CVD0003</x:t>
  </x:si>
  <x:si>
    <x:t>Subministrament i instal·lació d'armari per allotjament de material complementari per al funcionament de les càmeres segons condicions Plec prescripcions tècniques i diagrames del Plec. Inclou tots els mitjans auxiliars necessaris per la seva col·locació i/o instal·lació.</x:t>
  </x:si>
  <x:si>
    <x:t>CVD0007</x:t>
  </x:si>
  <x:si>
    <x:t>Subministrament i instal·lació de suports especials</x:t>
  </x:si>
  <x:si>
    <x:t>CVD0008</x:t>
  </x:si>
  <x:si>
    <x:t>Servidor de gravació amb Genetec Security Center preinstal·lat, processador 1 x Xeon Silver 4410Y, s'equiparà amb 8 discos de 12TB, capacitat neta de gravació de 72TB en RAID 6, rendiment de gravació màxim en mode Archiver &amp; Directory: 670Mbps / 300 Càmeres, discos Sistema Operatiu 2 x 480GB M.2 NVMe (extraible en calent), NIC: 2 x 1GbE RJ45,  Memòria RAM: DDR5 32GB, Controlador RAID: H755 8GB NV cache, fonts d'alimentació: 2 x 1100W, factor de forma: 2U, software preinstal·lat, garantia de 5 anys amb servei a la pròpia instal·lació al següent dia hàbil. Inclou les següents llicències a subministrar: 1 unitat GSC-S2P-UP, 10 unitats GSC-OM-S2P-1C-UP i 10 unitats ADV-RE-CAM-P-5Y.</x:t>
  </x:si>
  <x:si>
    <x:t>P191-HP4B</x:t>
  </x:si>
  <x:si>
    <x:t>Cala de 1x1 m per a localització de serveis, amb enderroc de paviment, excavació de terres fins a localització de serveis a una fondària màxima d'1,30 m, reblert amb sauló, formació de base de formigó i càrrega de materials sobre camió o contenidor, sense incloure reposició de paviment</x:t>
  </x:si>
  <x:si>
    <x:t>GR</x:t>
  </x:si>
  <x:si>
    <x:t>GESTIÓ DE RESIDUS</x:t>
  </x:si>
  <x:si>
    <x:t>01.GR</x:t>
  </x:si>
  <x:si>
    <x:t>P2R3-XXHC</x:t>
  </x:si>
  <x:si>
    <x:t>Transport de terres a centre de valorització o instal·lació autoritzada, amb camió de 12 t i temps d'espera per a la càrrega amb mitjans mecànics, amb un recorregut de més de 10 i fins a 15 km</x:t>
  </x:si>
  <x:si>
    <x:t>P2RA-EU3W</x:t>
  </x:si>
  <x:si>
    <x:t>Deposició controlada en dipòsit autoritzat inclòs el cànon sobre la deposició controlada dels residus de la construcció, segons la llei 8/2008, de residus de terra inerts amb una densitat 1,6 t/m3, procedents d'excavació, amb codi 170504 segons la llista europea de residus (orden mam/304/2002)</x:t>
  </x:si>
  <x:si>
    <x:t>P2RA-EU3I</x:t>
  </x:si>
  <x:si>
    <x:t>Deposició controlada en planta de compostage de residus vegetals bruts barrejats amb terra o altres residus no vegetals no perillosos amb una densitat 0,75 t/m3, procedents de poda o sega, amb codi 200201 segons la llista europea de residus (orden mam/304/2002)</x:t>
  </x:si>
  <x:si>
    <x:t>SE</x:t>
  </x:si>
  <x:si>
    <x:t>SEGURETAT I SALUT</x:t>
  </x:si>
  <x:si>
    <x:t>01.SE</x:t>
  </x:si>
  <x:si>
    <x:t>P169-67C9</x:t>
  </x:si>
  <x:si>
    <x:t xml:space="preserve">Partida alçada d'abonament íntegre per Seguretat i Salut (justificat en estudi bàsic
de Seguretat i Salut). </x:t>
  </x:si>
  <x:si>
    <x:t xml:space="preserve">IMPORT TOTAL DEL PRESSUPOST : </x:t>
  </x:si>
  <x:si>
    <x:t>Justificació d'elements</x:t>
  </x:si>
  <x:si>
    <x:t>Nº</x:t>
  </x:si>
  <x:si>
    <x:t>Codi</x:t>
  </x:si>
  <x:si>
    <x:t>U.A.</x:t>
  </x:si>
  <x:si>
    <x:t>Descripció</x:t>
  </x:si>
  <x:si>
    <x:t>Descripció curta</x:t>
  </x:si>
  <x:si>
    <x:t>Element compost</x:t>
  </x:si>
  <x:si>
    <x:t>B065-CVY2</x:t>
  </x:si>
  <x:si>
    <x:t>Formigó lleuger d'argila expandida, 20 a 25 N/mm2 de resistència a la compressió, de densitat 1400 a 1600 kg/m3, elaborat a l'obra amb formigonera de 165 l</x:t>
  </x:si>
  <x:si>
    <x:t>Rend.:</x:t>
  </x:si>
  <x:si>
    <x:t>Formigó lleug.arg.exp.20 a 25N/mm2 1400 a 1600kg/m3,formigonera 165l</x:t>
  </x:si>
  <x:si>
    <x:t>Mà d'obra</x:t>
  </x:si>
  <x:si>
    <x:t>A0E-000A</x:t>
  </x:si>
  <x:si>
    <x:t>h</x:t>
  </x:si>
  <x:si>
    <x:t>Manobre especialista</x:t>
  </x:si>
  <x:si>
    <x:t>/R</x:t>
  </x:si>
  <x:si>
    <x:t>x</x:t>
  </x:si>
  <x:si>
    <x:t>=</x:t>
  </x:si>
  <x:si>
    <x:t>Subtotal mà d'obra</x:t>
  </x:si>
  <x:si>
    <x:t>Maquinària</x:t>
  </x:si>
  <x:si>
    <x:t>C176-00FX</x:t>
  </x:si>
  <x:si>
    <x:t>Formigonera de 165 l</x:t>
  </x:si>
  <x:si>
    <x:t>Subtotal maquinària</x:t>
  </x:si>
  <x:si>
    <x:t>Material</x:t>
  </x:si>
  <x:si>
    <x:t>B011-05ME</x:t>
  </x:si>
  <x:si>
    <x:t>Aigua</x:t>
  </x:si>
  <x:si>
    <x:t>B030-05PJ</x:t>
  </x:si>
  <x:si>
    <x:t>Argila expandida de granulometria 3 a 8 mm i densitat 550 kg/m3, en sacs</x:t>
  </x:si>
  <x:si>
    <x:t>B055-0685</x:t>
  </x:si>
  <x:si>
    <x:t>t</x:t>
  </x:si>
  <x:si>
    <x:t>Ciment pòrtland amb escòria CEM II/B-S 42,5 N segons UNE-EN 197-1, en sacs</x:t>
  </x:si>
  <x:si>
    <x:t>B03L-05MQ</x:t>
  </x:si>
  <x:si>
    <x:t>Sorra de pedrera de pedra calcària per a formigons</x:t>
  </x:si>
  <x:si>
    <x:t>Subtotal material</x:t>
  </x:si>
  <x:si>
    <x:t>Cost directe</x:t>
  </x:si>
  <x:si>
    <x:t>Despeses auxiliars</x:t>
  </x:si>
  <x:si>
    <x:t>%</x:t>
  </x:si>
  <x:si>
    <x:t>Total</x:t>
  </x:si>
  <x:si>
    <x:t>B06D-0L9C</x:t>
  </x:si>
  <x:si>
    <x:t>Formigó de 200 kg/m3, amb una proporció en volum 1:3:6, amb ciment pòrtland amb filler calcari CEM II/B-L 32,5 R i granulat de pedra calcària de grandària màxima 20 mm, elaborat a l'obra amb formigonera de 165 l</x:t>
  </x:si>
  <x:si>
    <x:t>Formigó 200kg/m3,1:3:6,ciment pòrtland+fill.calc. CEM II/B-L 32,5R+pedra calc. grandària màxima 20mm</x:t>
  </x:si>
  <x:si>
    <x:t>B055-067M</x:t>
  </x:si>
  <x:si>
    <x:t>Ciment pòrtland amb filler calcari CEM II/B-L 32,5 R segons UNE-EN 197-1, en sacs</x:t>
  </x:si>
  <x:si>
    <x:t>B03J-0K7V</x:t>
  </x:si>
  <x:si>
    <x:t>Grava de pedrera de pedra calcària, de grandària màxima 20 mm, per a formigons</x:t>
  </x:si>
  <x:si>
    <x:t>B07F-0LSZ</x:t>
  </x:si>
  <x:si>
    <x:t>Morter mixt de ciment pòrtland amb filler calcari CEM II/B-L, calç i sorra, amb 380 kg/m3 de ciment, amb una proporció en volum 1:0,5:4 i 10 N/mm2 de resistència a compressió, elaborat a l'obra</x:t>
  </x:si>
  <x:si>
    <x:t xml:space="preserve">Morter mixt ciment pòrtland+fill.calc. CEM II/B-L,calç,sorra,380kg/m3 ciment,1:0,5:4,10N/mm2,elab.a </x:t>
  </x:si>
  <x:si>
    <x:t>B054-06DH</x:t>
  </x:si>
  <x:si>
    <x:t>kg</x:t>
  </x:si>
  <x:si>
    <x:t>Calç aèria hidratada CL 90-S, en sacs</x:t>
  </x:si>
  <x:si>
    <x:t>B03L-05N7</x:t>
  </x:si>
  <x:si>
    <x:t>Sorra de pedrera per a morters</x:t>
  </x:si>
  <x:si>
    <x:t>B07F-0LT4</x:t>
  </x:si>
  <x:si>
    <x:t>Morter de ciment pòrtland amb filler calcari CEM II/B-L i sorra, amb 250 kg/m3 de ciment, amb una proporció en volum 1:6 i 5 N/mm2 de resistència a compressió, elaborat a l'obra</x:t>
  </x:si>
  <x:si>
    <x:t>Morter ciment pòrtland+fill.calc. CEM II/B-L,sorra,250kg/m3 ciment,1:6,5N/mm2,elab.a obra</x:t>
  </x:si>
  <x:si>
    <x:t>B0B6-107E</x:t>
  </x:si>
  <x:si>
    <x:t>Acer en barres corrugades elaborat a l'obra i manipulat a taller B500S, de límit elàstic &gt;= 500 N/mm2</x:t>
  </x:si>
  <x:si>
    <x:t>Acer b/corrug.obra man.taller B500S</x:t>
  </x:si>
  <x:si>
    <x:t>A01-FEP0</x:t>
  </x:si>
  <x:si>
    <x:t>Ajudant ferrallista</x:t>
  </x:si>
  <x:si>
    <x:t>A0F-000I</x:t>
  </x:si>
  <x:si>
    <x:t>Oficial 1a ferrallista</x:t>
  </x:si>
  <x:si>
    <x:t>B0AM-078F</x:t>
  </x:si>
  <x:si>
    <x:t>Filferro recuit 1,3 mm</x:t>
  </x:si>
  <x:si>
    <x:t>B0B7-106Q</x:t>
  </x:si>
  <x:si>
    <x:t>Acer en barres corrugades B500S de límit elàstic &gt;= 500 N/mm2</x:t>
  </x:si>
  <x:si>
    <x:t>B932-0SKT</x:t>
  </x:si>
  <x:si>
    <x:t>Conglomerat de terra-ciment, sense additius, amb 130 kg/m3 de ciment CEM II/B-L 32,5 N i terra seleccionada, elaborat a l'obra en planta de 60 m3/h</x:t>
  </x:si>
  <x:si>
    <x:t>Conglomerat terra-ciment,130kg/m3 ciment CEM II/B-L 32,5N+terra selec.,planta 60m3/h</x:t>
  </x:si>
  <x:si>
    <x:t>C17D-00GH</x:t>
  </x:si>
  <x:si>
    <x:t>Planta de formigó per a 60 m3/h</x:t>
  </x:si>
  <x:si>
    <x:t>C138-00KQ</x:t>
  </x:si>
  <x:si>
    <x:t>Pala carregadora sobre pneumàtics de 15 a 20 t</x:t>
  </x:si>
  <x:si>
    <x:t>B03E-05OF</x:t>
  </x:si>
  <x:si>
    <x:t>B055-067I</x:t>
  </x:si>
  <x:si>
    <x:t>Ciment pòrtland amb filler calcari CEM II/B-L 32,5 N segons UNE-EN 197-1, a granel</x:t>
  </x:si>
  <x:si>
    <x:t>D0701641</x:t>
  </x:si>
  <x:si>
    <x:t>MORTER DE CIMENT PÒRTLAND AMB FILLER CALCARI CEM II/B-L I SORRA, AMB 250 KG/M3 DE CIMENT, AMB UNA PROPORCIÓ EN VOLUM 1:6 I 5 N/MM2 DE RESISTÈNCIA A COMPRESSIÓ, ELABORAT A L'OBRA</x:t>
  </x:si>
  <x:si>
    <x:t>MORTER CIMENT PÒRTLAND+FILL.CALC. CEM II/B-L,SORRA ,250KG/M3 CIMENT,1:6,5N/MM2,ELAB.A OBRA,</x:t>
  </x:si>
  <x:si>
    <x:t>A0150000</x:t>
  </x:si>
  <x:si>
    <x:t>C1705600</x:t>
  </x:si>
  <x:si>
    <x:t>H</x:t>
  </x:si>
  <x:si>
    <x:t>FORMIGONERA DE 165 L</x:t>
  </x:si>
  <x:si>
    <x:t>B0111000</x:t>
  </x:si>
  <x:si>
    <x:t>B0310020</x:t>
  </x:si>
  <x:si>
    <x:t>T</x:t>
  </x:si>
  <x:si>
    <x:t>SORRA DE PEDRERA PER A MORTERS</x:t>
  </x:si>
  <x:si>
    <x:t>B0512401</x:t>
  </x:si>
  <x:si>
    <x:t>CIMENT PÒRTLAND AMB FILLER CALCARI CEM II/B-L 32,5 R SEGONS UNE-EN 197-1, EN SACS</x:t>
  </x:si>
  <x:si>
    <x:t>Partida d'obra</x:t>
  </x:si>
  <x:si>
    <x:t>0000001</x:t>
  </x:si>
  <x:si>
    <x:t>Previsió de imprevistos d'execució d'obra 2%</x:t>
  </x:si>
  <x:si>
    <x:t>Previsió de imprevistos d'execució d'obra 5%</x:t>
  </x:si>
  <x:si>
    <x:t>CVD006</x:t>
  </x:si>
  <x:si>
    <x:t>F31521H1</x:t>
  </x:si>
  <x:si>
    <x:t>Formigó per a rases i pous de fonaments, HM-20/B/20/I, de consistència tova i grandària màxima del granulat 20 mm, abocat des de camió</x:t>
  </x:si>
  <x:si>
    <x:t>Formigó rasa/pou fonament,HM-20/B/20/I,camió</x:t>
  </x:si>
  <x:si>
    <x:t>A0140000</x:t>
  </x:si>
  <x:si>
    <x:t>Manobre</x:t>
  </x:si>
  <x:si>
    <x:t>B064300B</x:t>
  </x:si>
  <x:si>
    <x:t>Formigó HM-20/B/20/I de consistència tova, grandària màxima del granulat 20 mm, amb &gt;= 200 kg/m3 de ciment, apte per a classe d'exposició I</x:t>
  </x:si>
  <x:si>
    <x:t>F923U002</x:t>
  </x:si>
  <x:si>
    <x:t>SUBBASE DE GRAVA DE PEDRA CALCÀRIA DE GRANDÀRIA MÀXIMA DE 50 A 70 MM I AFEGIT DE GRANULAT DE GRANDÀRIA MÀXIMA DE 18 A 25 MM PER A COLMATAR ELS FORATS, AMB ESTESA I PICONATGE DEL MATERIAL</x:t>
  </x:si>
  <x:si>
    <x:t>SUBBASE GRAVA PEDRA CALC.GRAND.=50-70MM,P/COLMATAR GRAN.18-25MM,ESTESA+PICON.</x:t>
  </x:si>
  <x:si>
    <x:t>C1331100</x:t>
  </x:si>
  <x:si>
    <x:t>MOTOANIVELLADORA PETITA</x:t>
  </x:si>
  <x:si>
    <x:t>C13350C0</x:t>
  </x:si>
  <x:si>
    <x:t>CORRÓ VIBRATORI AUTOPROPULSAT, DE 12 A 14 T</x:t>
  </x:si>
  <x:si>
    <x:t>B0331300</x:t>
  </x:si>
  <x:si>
    <x:t>GRAVA DE PEDRERA DE PEDRA CALCÀRIA, DE 50 A 70 MM</x:t>
  </x:si>
  <x:si>
    <x:t>B0331600</x:t>
  </x:si>
  <x:si>
    <x:t>GRAVA DE PEDRERA DE PEDRA CALCÀRIA, DE 18 A 25 MM</x:t>
  </x:si>
  <x:si>
    <x:t>F9F510Z2</x:t>
  </x:si>
  <x:si>
    <x:t>PAVIMENT DE LLOSA DE PEDRA ARTIFICIAL SIMILAR A L'EXISTENT, COL·LOCACIÓ A TRUC DE MACETA AMB MORTER PASTAT DE CIMENT PORTLAND, AMB DOSIFICACIÓ 1:3, DE GRUIX ENTRE 2 I 3 CM AMB UN MÀXIM DE 3 CM, M-80, FORMAT PER PATRÓ DE 3 LÍNIES QUE ES REPETEIX CADA 90CM: LÍNIA 1 AMB PECES DE 50X20CM, LÍNIA 2 AMB PECES DE 40X30CM I LÍNIA 3 AMB PECES DE 60X40. TOT COL·LOCAT SOBRE CAPA DE FORMIGÓ EN MASSA HM-20/B/I DE 15CM SOBRE BASE D'ESPLANADA COMPACTADA AL 95% DEL PM.</x:t>
  </x:si>
  <x:si>
    <x:t>PAVIMENT PECES PREF. FORM.,60X40X6CM,COL·LOCADES MORTER CIM.1:6,E.O.</x:t>
  </x:si>
  <x:si>
    <x:t>A0121000</x:t>
  </x:si>
  <x:si>
    <x:t>Oficial 1a</x:t>
  </x:si>
  <x:si>
    <x:t>B9F11010</x:t>
  </x:si>
  <x:si>
    <x:t>PEÇA PREFABRICADA DE FORMIGÓ DE 60X40X6 CM</x:t>
  </x:si>
  <x:si>
    <x:t>Subtotal element compost</x:t>
  </x:si>
  <x:si>
    <x:t>FGZZE0020</x:t>
  </x:si>
  <x:si>
    <x:t>Redacció del projecte de legalització de l'enllumenat per a un armari de potència a legalitzar superior a 5 kW i inferior o igual a 20 kW; visat per un col·legi professional incloent el certificat final d'obra; presentació a ICICT o ECA de tota la documentació necessària; lliurament de l'acta d'aprovació del projecte i de les instal·lacions. Tot inclòs.</x:t>
  </x:si>
  <x:si>
    <x:t>Projecte de legalització 5-20kW d'enllumenat públic</x:t>
  </x:si>
  <x:si>
    <x:t>BGZZ0020</x:t>
  </x:si>
  <x:si>
    <x:t>Redacció del projecte de legalització de l'enllumenat per a un armari de potència a legalitzar  inferior o igual a 20 kW; visat per un col·legi professional incloent el certificat final d'obra; presentació a ICICT o ECA de tota la documentació necessària; lliurament de l'acta d'aprovació del projecte i de les instal·lacions. Tot inclòs.</x:t>
  </x:si>
  <x:si>
    <x:t>G222U200</x:t>
  </x:si>
  <x:si>
    <x:t>Excavació per a localització de serveis, en terreny no classificat, amb mitjans manuals i amb les terres deixades a la vora</x:t>
  </x:si>
  <x:si>
    <x:t>Excavació per a localització de serveis, en terreny</x:t>
  </x:si>
  <x:si>
    <x:t>G228U200</x:t>
  </x:si>
  <x:si>
    <x:t>Rebliment amb sorra de 0 a 3 mm en llit i arronyonat de canonada, estesa i compactació segons condicions del Plec de Prescripcions Tècniques, mesurat sobre perfil teòric</x:t>
  </x:si>
  <x:si>
    <x:t>Rebliment sorra 0-3 mm en llit i arronyonat canonada, estesa i compactació</x:t>
  </x:si>
  <x:si>
    <x:t>A0112000</x:t>
  </x:si>
  <x:si>
    <x:t>Cap de colla</x:t>
  </x:si>
  <x:si>
    <x:t>C1502U10</x:t>
  </x:si>
  <x:si>
    <x:t>Camió cisterna de 6000 l</x:t>
  </x:si>
  <x:si>
    <x:t>C133U080</x:t>
  </x:si>
  <x:si>
    <x:t>Picó vibrant amb placa de 60 cm d'amplària</x:t>
  </x:si>
  <x:si>
    <x:t>C131U020</x:t>
  </x:si>
  <x:si>
    <x:t>Retroexcavadora de 50 hp, tipus CAT-416 o equivalent</x:t>
  </x:si>
  <x:si>
    <x:t>B031U100</x:t>
  </x:si>
  <x:si>
    <x:t>Sorra de pedrera de 0 a 3 mm</x:t>
  </x:si>
  <x:si>
    <x:t>G9E1UR20</x:t>
  </x:si>
  <x:si>
    <x:t>Paviment de rajola hidràulica de morter, de 20x20x4 cm, inclòs refinat i compactació del terreny, base de formigó de 15 N/mm2 de resistència característica a la compressió, amb un &lt;= 20% del granulat gruixut reciclat i totes les feines adients</x:t>
  </x:si>
  <x:si>
    <x:t>Paviment rajola hidràulica de 20x20x4 cm,base form. reciclat</x:t>
  </x:si>
  <x:si>
    <x:t>C133U070</x:t>
  </x:si>
  <x:si>
    <x:t>Picó vibrant dúplex de 1300 kg</x:t>
  </x:si>
  <x:si>
    <x:t>C1503U10</x:t>
  </x:si>
  <x:si>
    <x:t>Camió grua de 5 t</x:t>
  </x:si>
  <x:si>
    <x:t>B071U005</x:t>
  </x:si>
  <x:si>
    <x:t>Morter de ciment de Classe M-5 (5 N/mm2) segons la Norma UNE 998-2</x:t>
  </x:si>
  <x:si>
    <x:t>B051U012</x:t>
  </x:si>
  <x:si>
    <x:t>Ciment pòrtland CEM I 32,5 N segons UNE-EN 197-1</x:t>
  </x:si>
  <x:si>
    <x:t>B060UR11</x:t>
  </x:si>
  <x:si>
    <x:t>Formigó de 15 N/mm2 de resistència característica a la compressió, consistència plàstica i granulat màxim 20 mm, amb un &lt;= 20% del granulat gruixut reciclat, inclòs transport a l'obra, inclòs transport a l'obra</x:t>
  </x:si>
  <x:si>
    <x:t>B9E1U002</x:t>
  </x:si>
  <x:si>
    <x:t>Rajola hidràulica de morter de ciment gris de 20x20x4 cm</x:t>
  </x:si>
  <x:si>
    <x:t>GG3809T7</x:t>
  </x:si>
  <x:si>
    <x:t>Conductor de coure nu, unipolar de secció 1x35 mm2, muntat en malla de connexió a terra</x:t>
  </x:si>
  <x:si>
    <x:t>Conductor Cu nu,1x35mm2,munt.p.terra</x:t>
  </x:si>
  <x:si>
    <x:t>A013U001</x:t>
  </x:si>
  <x:si>
    <x:t>Ajudant</x:t>
  </x:si>
  <x:si>
    <x:t>BG380900</x:t>
  </x:si>
  <x:si>
    <x:t>Conductor de coure nu, unipolar de secció 1x35 mm2</x:t>
  </x:si>
  <x:si>
    <x:t>BGY38000</x:t>
  </x:si>
  <x:si>
    <x:t>Part proporcional d'elements especials per a conductors de coure nus</x:t>
  </x:si>
  <x:si>
    <x:t>GHN1SB02</x:t>
  </x:si>
  <x:si>
    <x:t>Subministrament i col.locació de lluminària tancada amb vidre refractor tipus LED TECEO GEN-2 de 60 LEDs i 90 w de Schreder o equivalent, inclòs cablejat intern, connexionat i orientació de la lluminària o similar</x:t>
  </x:si>
  <x:si>
    <x:t xml:space="preserve">Subministrament i col.locació de lluminària tancada amb vidre refractor tipus LED TECEO GEN-2 de 60 </x:t>
  </x:si>
  <x:si>
    <x:t>C1504U00</x:t>
  </x:si>
  <x:si>
    <x:t>Camió cistella fins a 10 m d'alçària</x:t>
  </x:si>
  <x:si>
    <x:t>BG21032U</x:t>
  </x:si>
  <x:si>
    <x:t>Tub rígid plàstic de diàmetre nominal exterior 20 mm, lliure d'halògens amb una resistència a l'impacte de 2 J, resistència a compressió de 1250 N, tipus FPKU-H0 de Rehau o equivalent</x:t>
  </x:si>
  <x:si>
    <x:t>BHN0C001</x:t>
  </x:si>
  <x:si>
    <x:t xml:space="preserve">Lluminaria per exterior  tancada amb vidre refractor i cos d´alumini injectat  tipus LED TECEO GEN-2 de 60 LEDs , 500mmA i Potencia de 90 w de Schreder  o equivalent amb equip incorporat, inclòs lampades.
TECEO GEN2 1 60 LEDs 500mA WW730 Flat, Glass Extra Clear, Smooth 5305 461492 ó similars  </x:t>
  </x:si>
  <x:si>
    <x:t>GHN1SB03</x:t>
  </x:si>
  <x:si>
    <x:t>Subministrament i col.locació de lluminària tancada amb vidre refractor tipus LED TECEO S  de 20 LEDs i 22.4 w de Schreder o equivalent, inclòs cablejat intern, connexionat i orientació de la lluminària</x:t>
  </x:si>
  <x:si>
    <x:t>Subministrament i col.locació de lluminària tancada amb vidre refractor tipus LED TECEO S  de 20 LED</x:t>
  </x:si>
  <x:si>
    <x:t>BHN0C003</x:t>
  </x:si>
  <x:si>
    <x:t xml:space="preserve">Lluminaria per exterior  tancada amb vidre refractor i cos d´alumini injectat  tipus LED TECEO S  de 20 LEDs , 350mmA i Potencia de 22.4 w de Schreder  o equivalent amb equip incorporat, inclòs lampades.
TECEO  S 20 LEDs 350mA WW730 Flat, Glass Extra Clear, Smooth 5345 474702 o similar </x:t>
  </x:si>
  <x:si>
    <x:t>GHN1SB04</x:t>
  </x:si>
  <x:si>
    <x:t>Subministrament i col.locació de lluminària tancada amb vidre refractor tipus LED TECEO GEN 2 de 60 LEDs i 130 w de Schreder o equivalent, inclòs cablejat intern, connexionat i orientació de la lluminària</x:t>
  </x:si>
  <x:si>
    <x:t>Subminsrament i col.locació de lluminària tancada amb vidre refractor tipus LED TECEO GEN 2 de 60 LE</x:t>
  </x:si>
  <x:si>
    <x:t>BHN0C004</x:t>
  </x:si>
  <x:si>
    <x:t xml:space="preserve">Lluminaria per exterior  tancada amb vidre refractor i cos d´alumini injectat  tipus LED TECEO GEN 2 de 60 LEDs , 700 mA i Potencia de 130 w de Schreder  o equivalent amb equip incorporat, inclòs lampades.
TECEO GEN2 60 LEDs 700mA WW730 Flat, Glass Extra Clear, Smooth 3.000k 5345 477352 o similar  </x:t>
  </x:si>
  <x:si>
    <x:t>P2146-DJ22</x:t>
  </x:si>
  <x:si>
    <x:t>Demolició de paviment de formigó de fins a 15 cm de gruix, d'amplària més de 2 m amb retroexcavadora amb martell trencador i càrrega sobre camió amb mitjans mecànics</x:t>
  </x:si>
  <x:si>
    <x:t>Demol.pavim. form. g fins a 15cm,ampl.més de 2m,retro.+mart.trencad. + càrrega cam. mec.</x:t>
  </x:si>
  <x:si>
    <x:t>C115-00EE</x:t>
  </x:si>
  <x:si>
    <x:t>Retroexcavadora amb martell trencador</x:t>
  </x:si>
  <x:si>
    <x:t>P2146-HZ4J</x:t>
  </x:si>
  <x:si>
    <x:t>Demolició de paviment de panots col·locats sobre base de formigó de fins a 10 cm de gruix, inclòs la demolició de la base, d'amplària fins a 2 m, amb compressor i càrrega sobre camió amb mitjans manuals, en entorn urbà amb dificultat de mobilitat, en voreres &lt;= 3 m d'amplària o calçada/plataforma única &lt;= 7 m d'amplària, amb afectació per serveis o elements de mobiliari urbà, en actuacions de més de 10 m2</x:t>
  </x:si>
  <x:si>
    <x:t>Demol.pavim. panot.s/form. g fins a 10cm,ampl.fins a 2m,compressor + càrrega cam. manuals,entorn urb</x:t>
  </x:si>
  <x:si>
    <x:t>A0D-0007</x:t>
  </x:si>
  <x:si>
    <x:t>C111-0056</x:t>
  </x:si>
  <x:si>
    <x:t>Compressor amb dos martells pneumàtics</x:t>
  </x:si>
  <x:si>
    <x:t>P2146-I1PF</x:t>
  </x:si>
  <x:si>
    <x:t>Demolició de paviment de panots col·locats sobre base de formigó de fins a 10 cm de gruix, inclòs la demolició de la base, d'amplària fins a 2 m, amb compressor i càrrega sobre camió amb mitjans manuals, en entorn urbà sense dificultat de mobilitat, en voreres &gt; 5 m d'amplària o calçada/plataforma única &gt; 12 m d'amplària, sense afectació per serveis o elements de mobiliari urbà, en actuacions d'1 a 10 m2</x:t>
  </x:si>
  <x:si>
    <x:t>P2146-I3ID</x:t>
  </x:si>
  <x:si>
    <x:t>Demolició de paviment de panots col·locats sobre base de formigó de fins a 10 cm de gruix, inclòs la demolició de la base, d'amplària fins a 2 m, amb compressor i càrrega sobre camió amb mitjans manuals, en entorn urbà sense dificultat de mobilitat, en voreres &gt; 3 i &lt;= 5 m d'amplària o calçada/plataforma única &gt; 7 i &lt;= 12 m d'amplària, amb afectació per serveis o elements de mobiliari urbà, en actuacions de més de 10 m2</x:t>
  </x:si>
  <x:si>
    <x:t>P2148-49L6</x:t>
  </x:si>
  <x:si>
    <x:t>Demolició de vorada, inclòs la base, col·locada sobre formigó, amb martell trencador muntat sobre retroexcavadora i càrrega manual i mecànica de runa sobre camió o contenidor</x:t>
  </x:si>
  <x:si>
    <x:t>Demolic.vorada sob/form.,martell trenc.+càrrega man/mec.</x:t>
  </x:si>
  <x:si>
    <x:t>C13C-00LP</x:t>
  </x:si>
  <x:si>
    <x:t>Retroexcavadora sobre pneumàtics de 8 a 10 t</x:t>
  </x:si>
  <x:si>
    <x:t>P2148-49L9</x:t>
  </x:si>
  <x:si>
    <x:t>P2148-T9L6</x:t>
  </x:si>
  <x:si>
    <x:t>Demolició de vorada, inclòs la base, col·locada sobre formigó, amb martell trencador muntat sobre retroexcavadora i compressor i càrrega manual i mecànica de runa sobre camió o contenidor</x:t>
  </x:si>
  <x:si>
    <x:t>P214W-HXLT</x:t>
  </x:si>
  <x:si>
    <x:t>Tall en paviment de peces amb màquina tallajunts amb disc de diamant per a paviment, per a delimitar la zona a demolir</x:t>
  </x:si>
  <x:si>
    <x:t>Tall paviment peces</x:t>
  </x:si>
  <x:si>
    <x:t>C178-00GF</x:t>
  </x:si>
  <x:si>
    <x:t>Màquina tallajunts amb disc de diamant per a paviment</x:t>
  </x:si>
  <x:si>
    <x:t>P2214-AYNT</x:t>
  </x:si>
  <x:si>
    <x:t>Excavació per a caixa de paviment en terreny fluix (SPT &lt;20), realitzada amb pala excavadora i càrrega directa sobre camió dins la mateixa obra. Excavació de superfície per a pavimentació d'aparcament i zona rodada.</x:t>
  </x:si>
  <x:si>
    <x:t>Excav.p/caixa pav.,terreny fluix(SPT &lt;20),pala excav.,+càrr.directa s/camió</x:t>
  </x:si>
  <x:si>
    <x:t>C139-00LK</x:t>
  </x:si>
  <x:si>
    <x:t>Pala excavadora giratòria sobre pneumàtics de 15 a 20 t</x:t>
  </x:si>
  <x:si>
    <x:t>P2241-HOPZ</x:t>
  </x:si>
  <x:si>
    <x:t>Repàs i piconatge de caixa de paviment, amb compactació del 95% PM, en entorn urbà amb dificultat de mobilitat, en voreres &lt;= 3 m d'amplària o calçada/plataforma única &lt;= 7 m d'amplària, amb afectació per serveis o elements de mobiliari urbà, en actuacions de més de 10 m2</x:t>
  </x:si>
  <x:si>
    <x:t>Repàs+picon.caixa paviment,95%PM,entorn urba dif.mob.voreres a&lt;= 3m,afect.serv./mob.urbà,més de 10m2</x:t>
  </x:si>
  <x:si>
    <x:t>C131-005G</x:t>
  </x:si>
  <x:si>
    <x:t>Corró vibratori autopropulsat, de 12 a 14 t</x:t>
  </x:si>
  <x:si>
    <x:t>C136-00F4</x:t>
  </x:si>
  <x:si>
    <x:t>Motoanivelladora petita</x:t>
  </x:si>
  <x:si>
    <x:t>P2241-HYYU</x:t>
  </x:si>
  <x:si>
    <x:t>Repàs i piconatge de caixa de paviment, amb compactació del 95% PM, en entorn urbà sense dificultat de mobilitat, en voreres &gt; 3 i &lt;= 5 m d'amplària o calçada/plataforma única &gt; 7 i &lt;= 12 m d'amplària, amb afectació per serveis o elements de mobiliari urbà, en actuacions de més de 10 m2</x:t>
  </x:si>
  <x:si>
    <x:t>Repàs+picon.caixa paviment,95%PM,entorn urba s/dif.mob.voreres a=3-5m,afect.serv./mob.urbà,més de 10</x:t>
  </x:si>
  <x:si>
    <x:t>P2241-I1PI</x:t>
  </x:si>
  <x:si>
    <x:t>Repàs i piconatge de caixa de paviment, amb compactació del 95% PM, en entorn urbà sense dificultat de mobilitat, en voreres &gt; 5 m d'amplària o calçada/plataforma única &gt; 12 m d'amplària, sense afectació per serveis o elements de mobiliari urbà, en actuacions d'1 a 10 m2</x:t>
  </x:si>
  <x:si>
    <x:t>Repàs+picon.caixa paviment,95%PM,entorn urba s/dif.mob.voreres a&gt; 5m,s/afect.serv./mob.urbà,1 a 10m2</x:t>
  </x:si>
  <x:si>
    <x:t>P2257-54B2</x:t>
  </x:si>
  <x:si>
    <x:t>Terraplenada i piconatge per a caixa de paviment amb material adequat de la pròpia excavació, en tongades de més de 25 i fins a 50 cm, amb una compactació del 90% del PM</x:t>
  </x:si>
  <x:si>
    <x:t>Terraplenada/picon.caixa pav.mat.adeq.excav.gmés de 25 i fins a 50cm,90%PM</x:t>
  </x:si>
  <x:si>
    <x:t>P225A-IR6Q</x:t>
  </x:si>
  <x:si>
    <x:t>Estesa de terra vegetal sobre la superfície dels talussos, subministrat amb camió grua equipat amb bivalva articulada, fins un radi d'actuació de 20 m, aproximadament</x:t>
  </x:si>
  <x:si>
    <x:t>Estesa.terra vegetal s/talussos</x:t>
  </x:si>
  <x:si>
    <x:t>A01-FEPJ</x:t>
  </x:si>
  <x:si>
    <x:t>Ajudant jardiner</x:t>
  </x:si>
  <x:si>
    <x:t>A0F-000M</x:t>
  </x:si>
  <x:si>
    <x:t>Oficial 1a jardiner</x:t>
  </x:si>
  <x:si>
    <x:t>C152-003B</x:t>
  </x:si>
  <x:si>
    <x:t>Camió grua</x:t>
  </x:si>
  <x:si>
    <x:t>BR3E-IR6R</x:t>
  </x:si>
  <x:si>
    <x:t>Substrat per vegetació de textura sorrenca o franca-sorrenca, adobat, cribat amb malla de 15 mm, amb %MO SMS superior al 5%</x:t>
  </x:si>
  <x:si>
    <x:t>P22D-T00X</x:t>
  </x:si>
  <x:si>
    <x:t>Eliminació de vegetació invasiva en talusos i solars, amb mitjans manuals i mecànics, amb l'ajuda de cistella mecànica, aplec de la brossa generada i càrrega sobre camió grua amb pinça, i transport de la mateixa a planta de compostatge. es realitzarà la tala i arrencada (manual o amb maquinària) dels exemplars, recollint tots els fruits i fragments que puguin desprendre's durant l'eliminació. es cremaran les arrels amb flama (bufador) o químicament. S'actuarà en tota la superfície: Zona rodada, zona per a places d'aparcament i en zona de sortida d'emergència.</x:t>
  </x:si>
  <x:si>
    <x:t>Eliminació de vegetació invasiva en talusos i solars, amb mitjans manuals i mecànics, amb l'ajuda de</x:t>
  </x:si>
  <x:si>
    <x:t>A013P000</x:t>
  </x:si>
  <x:si>
    <x:t>A012PP00</x:t>
  </x:si>
  <x:si>
    <x:t>Oficial 1a jardiner especialista en arboricultura</x:t>
  </x:si>
  <x:si>
    <x:t>C200S000</x:t>
  </x:si>
  <x:si>
    <x:t>Equip i elements auxiliars per a tall oxiacetilènic</x:t>
  </x:si>
  <x:si>
    <x:t>C150MC10</x:t>
  </x:si>
  <x:si>
    <x:t>Lloguer de plataforma autopropulsada amb cistella sobre braç articulat per a una alçària de treball de 12 m , sense operari</x:t>
  </x:si>
  <x:si>
    <x:t>C1503000</x:t>
  </x:si>
  <x:si>
    <x:t>CRE23000</x:t>
  </x:si>
  <x:si>
    <x:t>Motoserra</x:t>
  </x:si>
  <x:si>
    <x:t>CRL15100</x:t>
  </x:si>
  <x:si>
    <x:t>Aparell manual de pressió per a tractaments fitosanitaris i herbicides</x:t>
  </x:si>
  <x:si>
    <x:t>CRE21100</x:t>
  </x:si>
  <x:si>
    <x:t>Tisores pneumàtiques, amb part proporcional de compressor</x:t>
  </x:si>
  <x:si>
    <x:t>BRLA1000</x:t>
  </x:si>
  <x:si>
    <x:t>L</x:t>
  </x:si>
  <x:si>
    <x:t>Producte herbicida de contacte</x:t>
  </x:si>
  <x:si>
    <x:t>B2RA9SB0</x:t>
  </x:si>
  <x:si>
    <x:t>Deposició controlada a planta de compostage de residus vegetals nets no especials amb una densitat 0,5 t/m3, procedents de poda o sega, amb codi 200201 segons la llista europea de residus (orden mam/304/2002)</x:t>
  </x:si>
  <x:si>
    <x:t>P310-D51N</x:t>
  </x:si>
  <x:si>
    <x:t>Armadura de rases i pous AP500 S d'acer en barres corrugades B500S de límit elàstic &gt;= 500 N/mm2</x:t>
  </x:si>
  <x:si>
    <x:t>Arm.rases i pous AP500S barres corrug.</x:t>
  </x:si>
  <x:si>
    <x:t>P312-II0T</x:t>
  </x:si>
  <x:si>
    <x:t>Formigonament de rases i pous, amb formigó per armar amb additiu hidròfug HA - 35 / F / 10 / XC4 + XS3 + XA1 amb una quantitat de ciment de 350 kg/m3 i relació aigua ciment =&lt; 0.45, abocat amb bomba</x:t>
  </x:si>
  <x:si>
    <x:t>Form.rases/pous fonam.,formigó per armar +addit. hidròfug HA - 35 / F / 10 / XC4 + XS3 + XA1 quant.c</x:t>
  </x:si>
  <x:si>
    <x:t>A0F-000T</x:t>
  </x:si>
  <x:si>
    <x:t>Oficial 1a paleta</x:t>
  </x:si>
  <x:si>
    <x:t>C172-003J</x:t>
  </x:si>
  <x:si>
    <x:t>Camió amb bomba de formigonar</x:t>
  </x:si>
  <x:si>
    <x:t>B06F2-IL5B</x:t>
  </x:si>
  <x:si>
    <x:t>Formigó per armar amb additiu hidròfug HA - 35 / F / 10 / XC4 + XS3 + XA1 amb una quantitat de ciment de 350 kg/m3 i relació aigua ciment =&lt; 0.45</x:t>
  </x:si>
  <x:si>
    <x:t>P3J5-HK7G</x:t>
  </x:si>
  <x:si>
    <x:t>Estructura amb gabió d'1 m d'amplària i 0,5 m d'alçària, de malla de triple torsió d'acer galvanitzat, de 2,7 mm d'i 8x10 cm de pas de malla, amb diafragmes cada metre, reblert amb pedra granítica d'aportació, col·locada amb mitjans mecànics</x:t>
  </x:si>
  <x:si>
    <x:t>Estruct.gabió 1x0,5m,malla 3 tors.acer galv.,D=2,7mm,8x10cm,pedra gran.aport.</x:t>
  </x:si>
  <x:si>
    <x:t>A0F-000B</x:t>
  </x:si>
  <x:si>
    <x:t>B03B-05NR</x:t>
  </x:si>
  <x:si>
    <x:t>Pedra granítica de més de 150 mm, per a reblert de gabions</x:t>
  </x:si>
  <x:si>
    <x:t>B0AM-078K</x:t>
  </x:si>
  <x:si>
    <x:t>Filferro acer galvanitzat</x:t>
  </x:si>
  <x:si>
    <x:t>B0D80-0CNW</x:t>
  </x:si>
  <x:si>
    <x:t>Plafó metàl·lic de 50x200 cm per a 50 usos</x:t>
  </x:si>
  <x:si>
    <x:t>B0DZ5-0F6R</x:t>
  </x:si>
  <x:si>
    <x:t>Part proporcional d'elements auxiliars per a plafons metàl·lics, de 50x200 cm</x:t>
  </x:si>
  <x:si>
    <x:t>B354-HK7A</x:t>
  </x:si>
  <x:si>
    <x:t>Gabió d'1 m d'amplària i 0,5 m d'alçària, de malla de triple torsió d'acer galvanitzat, de 2,7 mm d'i 8x10 cm de pas de malla, amb diafragmes cada metre</x:t>
  </x:si>
  <x:si>
    <x:t>P7B1-6Q5E</x:t>
  </x:si>
  <x:si>
    <x:t>Geotèxtil format per feltre de polipropilè no teixit lligat mecànicament de 140 a 190 g/m2, col·locat sense adherir</x:t>
  </x:si>
  <x:si>
    <x:t>Geotèxtil feltre PP no teix. lligat mecàn.,140 a 190g/m2,s/adh.</x:t>
  </x:si>
  <x:si>
    <x:t>A01-FEP3</x:t>
  </x:si>
  <x:si>
    <x:t>Ajudant col·locador</x:t>
  </x:si>
  <x:si>
    <x:t>A0F-000D</x:t>
  </x:si>
  <x:si>
    <x:t>Oficial 1a col·locador</x:t>
  </x:si>
  <x:si>
    <x:t>B7B1-0KPF</x:t>
  </x:si>
  <x:si>
    <x:t>Geotèxtil format per feltre de polipropilè no teixit, lligat mecànicament de 140 a 190 g/m2</x:t>
  </x:si>
  <x:si>
    <x:t>P7B2-5RJ6</x:t>
  </x:si>
  <x:si>
    <x:t>Làmina separadora de polietilè de 100 µm i 96 g/m2, col·locada no adherida</x:t>
  </x:si>
  <x:si>
    <x:t>Làmina separad.polietilè g=100µm,pes=96g/m2,col.n/adh.</x:t>
  </x:si>
  <x:si>
    <x:t>B775-0KR3</x:t>
  </x:si>
  <x:si>
    <x:t>Vel de polietilè de gruix 100 µm i de pes 96 g/m2</x:t>
  </x:si>
  <x:si>
    <x:t>P924-DX6W</x:t>
  </x:si>
  <x:si>
    <x:t>Subbase de 15 cm de gruix de grava de granulat reciclat mixt de formigó-ceràmica de 40 a 70 mm, amb estesa i piconatge del material</x:t>
  </x:si>
  <x:si>
    <x:t>Subbase,g=15cm,grava reciclat mixt form./ceràm. 40 a 70mm,estesa+picon.</x:t>
  </x:si>
  <x:si>
    <x:t>C13A-00FR</x:t>
  </x:si>
  <x:si>
    <x:t>Compactador combustible duplex manual de 700 kg</x:t>
  </x:si>
  <x:si>
    <x:t>B036-21CH</x:t>
  </x:si>
  <x:si>
    <x:t>Grava de granulat reciclat mixt de formigó-ceràmica de 40 a 70 mm</x:t>
  </x:si>
  <x:si>
    <x:t>P924-DX6Y</x:t>
  </x:si>
  <x:si>
    <x:t>Subbase de 20 cm de gruix de grava de granulat reciclat mixt de formigó-ceràmica de 40 a 70 mm, amb estesa i piconatge del material</x:t>
  </x:si>
  <x:si>
    <x:t>Subbase,g=20cm,grava reciclat mixt form./ceràm. 40 a 70mm,estesa+picon.</x:t>
  </x:si>
  <x:si>
    <x:t>P937-4I3S</x:t>
  </x:si>
  <x:si>
    <x:t>Base de terra-ciment elaborada a l'obra en planta, amb terra seleccionada i ciment pòrtland amb filler calcari CEM II / B - L 32,5 N, col·locada amb estenedora i piconatge del material al 100% del PM</x:t>
  </x:si>
  <x:si>
    <x:t>Base terra-ciment planta,terra selec. + ciment pòrtland+fill.calc.CEM II / B - L 32,5N,col.estenedor</x:t>
  </x:si>
  <x:si>
    <x:t>A0F-000S</x:t>
  </x:si>
  <x:si>
    <x:t>Oficial 1a d'obra pública</x:t>
  </x:si>
  <x:si>
    <x:t>C175-00G3</x:t>
  </x:si>
  <x:si>
    <x:t>Estenedora de granulat</x:t>
  </x:si>
  <x:si>
    <x:t>C131-005F</x:t>
  </x:si>
  <x:si>
    <x:t>Corró vibratori autopropulsat, de 10 a 12 t</x:t>
  </x:si>
  <x:si>
    <x:t>C151-002Z</x:t>
  </x:si>
  <x:si>
    <x:t>Camió cisterna de 8 m3</x:t>
  </x:si>
  <x:si>
    <x:t>P93M-I75P</x:t>
  </x:si>
  <x:si>
    <x:t>Solera de formigó per armar HA - 30 / F / 20 / XC3 amb una quantitat de ciment de 300 kg/m3 i relació aigua ciment =&lt; 0.55, de gruix 15 cm, abocat amb bomba</x:t>
  </x:si>
  <x:si>
    <x:t>Solera de formigó per armar HA - 30 / F / 20 / XC3 quant.ciment 300kg/m3, aigua/ciment =&lt; 0.55,g=15c</x:t>
  </x:si>
  <x:si>
    <x:t>B06F2-LVFA</x:t>
  </x:si>
  <x:si>
    <x:t>Formigó per armar HA - 30 / F / 20 / XC3 amb una quantitat de ciment de 300 kg/m3 i relació aigua ciment =&lt; 0.55</x:t>
  </x:si>
  <x:si>
    <x:t>P93M-LN8N</x:t>
  </x:si>
  <x:si>
    <x:t>Solera de formigó en massa HM - 20 / F / 20 / X0 amb una quantitat de ciment de 200 kg/m3 i relació aigua ciment =&lt; 0.6, de gruix 15 cm, abocat amb bomba</x:t>
  </x:si>
  <x:si>
    <x:t>Solera de formigó en massa HM - 20 / F / 20 / X0 quant.ciment 200kg/m3, aigua/ciment =&lt; 0.6,g=15cmbo</x:t>
  </x:si>
  <x:si>
    <x:t>B06F1-LRRD</x:t>
  </x:si>
  <x:si>
    <x:t>Formigó en massa HM - 20 / F / 20 / X0 amb una quantitat de ciment de 200 kg/m3 i relació aigua ciment =&lt; 0.6</x:t>
  </x:si>
  <x:si>
    <x:t>P93N-3GC5</x:t>
  </x:si>
  <x:si>
    <x:t>Solera de formigó lleuger d'argila expandida, 20 a 25 N/mm2 de resistència a la compressió, de densitat 1400 a 1600 kg/m3, elaborat a l'obra amb formigonera de 165 l, de 20 cm de gruix</x:t>
  </x:si>
  <x:si>
    <x:t>Solera de formigó lleug.arg.exp.20 a 25N/mm2 1400 a 1600kg/m3,formigonera 165l,g=20cm</x:t>
  </x:si>
  <x:si>
    <x:t>P93R-I1P5</x:t>
  </x:si>
  <x:si>
    <x:t>Base de vorera amb formigó de 200 kg/m3, amb una proporció en volum 1:3:6, amb ciment pòrtland amb filler calcari CEM II/B-L 32,5 R i granulat de pedra calcària de grandària màxima 20 mm, elaborat a l'obra amb formigonera de 165 l, abocat manualment, en entorn urbà amb dificultat de mobilitat, en voreres &lt;= 3 m d'amplària o calçada/plataforma única &lt;= 7 m d'amplària, amb afectació per serveis o elements de mobiliari urbà, en actuacions de més de 2 m3</x:t>
  </x:si>
  <x:si>
    <x:t>Reparació base vorera formigó 200kg/m3,1:3:6,ciment pòrtland+fill.calc. CEM II/B-L 32,5R+pedra calc.</x:t>
  </x:si>
  <x:si>
    <x:t>P93R-I1PH</x:t>
  </x:si>
  <x:si>
    <x:t>Base de vorera amb formigó de 200 kg/m3, amb una proporció en volum 1:3:6, amb ciment pòrtland amb filler calcari CEM II/B-L 32,5 R i granulat de pedra calcària de grandària màxima 20 mm, elaborat a l'obra amb formigonera de 165 l, abocat manualment, en entorn urbà sense dificultat de mobilitat, en voreres &gt; 5 m d'amplària o calçada/plataforma única &gt; 12 m d'amplària, sense afectació per serveis o elements de mobiliari urbà, en actuacions de 0.2 a 2 m3</x:t>
  </x:si>
  <x:si>
    <x:t>P93R-I3IF</x:t>
  </x:si>
  <x:si>
    <x:t>Base de vorera amb formigó de 200 kg/m3, amb una proporció en volum 1:3:6, amb ciment pòrtland amb filler calcari CEM II/B-L 32,5 R i granulat de pedra calcària de grandària màxima 20 mm, elaborat a l'obra amb formigonera de 165 l, abocat manualment, en entorn urbà sense dificultat de mobilitat, en voreres &gt; 3 i &lt;= 5 m d'amplària o calçada/plataforma única &gt; 7 i &lt;= 12 m d'amplària, amb afectació per serveis o elements de mobiliari urbà, en actuacions de més de 2 m3</x:t>
  </x:si>
  <x:si>
    <x:t>P9E1-I1P4</x:t>
  </x:si>
  <x:si>
    <x:t>Paviment de panot per a vorera gris de 20x20x4 cm, classe 1a, preu superior, col·locat a l'estesa amb morter ciment 1:6 i beurada de ciment pòrtland, en entorn urbà amb dificultat de mobilitat, en voreres &lt;= 3 m d'amplària o calçada/plataforma única &lt;= 7 m d'amplària, amb afectació per serveis o elements de mobiliari urbà, en actuacions de més de 10 m2</x:t>
  </x:si>
  <x:si>
    <x:t>Paviment panot vorera gris,20x20x4cm,preu sup.,col.est.mort.1:6,entorn urba dif.mob.voreres a&lt;= 3m,a</x:t>
  </x:si>
  <x:si>
    <x:t>B9E2-0HOS</x:t>
  </x:si>
  <x:si>
    <x:t>Panot gris de 20x20x4 cm, classe 1a, preu superior</x:t>
  </x:si>
  <x:si>
    <x:t>P9E1-I1PG</x:t>
  </x:si>
  <x:si>
    <x:t>Paviment de panot per a vorera gris de 20x20x4 cm, classe 1a, preu superior, col·locat a l'estesa amb morter ciment 1:6 i beurada de ciment pòrtland, en entorn urbà sense dificultat de mobilitat, en voreres &gt; 5 m d'amplària o calçada/plataforma única &gt; 12 m d'amplària, sense afectació per serveis o elements de mobiliari urbà, en actuacions d'1 a 10 m2</x:t>
  </x:si>
  <x:si>
    <x:t>Paviment panot vorera gris,20x20x4cm,preu sup.,col.est.mort.1:6,entorn urba s/dif.mob.voreres a&gt; 5m,</x:t>
  </x:si>
  <x:si>
    <x:t>P9E1-JM58</x:t>
  </x:si>
  <x:si>
    <x:t>Paviment de panot per a vorera gris de 20x20x8 cm, classe 1a, preu superior, col·locat a l'estesa amb morter ciment 1:6 i beurada de ciment pòrtland, en entorn urbà sense dificultat de mobilitat, en voreres &gt; 3 i &lt;= 5 m d'amplària o calçada/plataforma única &gt; 7 i &lt;= 12 m d'amplària, amb afectació per serveis o elements de mobiliari urbà, en actuacions de més de 10 m2</x:t>
  </x:si>
  <x:si>
    <x:t>Paviment panot vorera gris,20x20x8cm,preu sup.,col.est.mort.1:6,entorn urba s/dif.mob.voreres a=3-5m</x:t>
  </x:si>
  <x:si>
    <x:t>B9E2-HYIJ</x:t>
  </x:si>
  <x:si>
    <x:t>Panot gris de 20x20x8 cm, classe 1a, preu superior</x:t>
  </x:si>
  <x:si>
    <x:t>P9G6-4XON</x:t>
  </x:si>
  <x:si>
    <x:t>Paviment de formigó amb formigó HA-30/P / 10 / I + E de consistència plàstica, grandària màxima del granulat 10 mm, amb &gt;= 300 kg/m3 de ciment, apte per a classe d'exposició I + E, de 15 cm de gruix, amb acabat remolinat mecànic, amb malla electrosoldada</x:t>
  </x:si>
  <x:si>
    <x:t>Paviment form. formigó HA-30/P / 10 / I + E,&gt;= 300kg/m3 ciment,g=15cm,remol.mec.,malla electros.</x:t>
  </x:si>
  <x:si>
    <x:t>C20L-00DO</x:t>
  </x:si>
  <x:si>
    <x:t>Remolinador mecànic</x:t>
  </x:si>
  <x:si>
    <x:t>B06E-12FM</x:t>
  </x:si>
  <x:si>
    <x:t>Formigó HA-30/P / 10 / I + E de consistència plàstica, grandària màxima del granulat 10 mm, amb &gt;= 300 kg/m3 de ciment, apte per a classe d'exposició I + E</x:t>
  </x:si>
  <x:si>
    <x:t>B0B8-107Q</x:t>
  </x:si>
  <x:si>
    <x:t>Malla electrosoldada de barres corrugades d'acer ME 10x10 cm D:3-3 mm 6x2,2 m B500T UNE-EN 10080</x:t>
  </x:si>
  <x:si>
    <x:t>P9G9-AIY9</x:t>
  </x:si>
  <x:si>
    <x:t>Paviment de formigó amb acabat desactivat superficial de 20 cm de gruix amb fibres sintètiques, abocat des de camió</x:t>
  </x:si>
  <x:si>
    <x:t>Pavim.form.desactiv. g=12cm,fibr.sint.,camió</x:t>
  </x:si>
  <x:si>
    <x:t>B9G0-1KQM</x:t>
  </x:si>
  <x:si>
    <x:t>Formigó per a paviment continu de 20 cm de gruix amb fibres sintètiques i acabat desactivat</x:t>
  </x:si>
  <x:si>
    <x:t>P9GC-YPWX</x:t>
  </x:si>
  <x:si>
    <x:t>Paviment de formigó de 15 cm de gruix acabat amb 4 kg/m2 de pols de quars color gris, amb formigó per armar HA - 30 / F / 20 / XC4 + XS1 amb una quantitat de ciment de 300 kg/m3 i relació aigua ciment =&lt; 0.5, col·locat mitjançant bombeig, estesa i vibratge mecànic i remolinat mecànic</x:t>
  </x:si>
  <x:si>
    <x:t>Paviment form. 15cm gruix,acabat4kg/m2 pols quars color gris,formigó per armar HA - 30 / F / 20 / XC</x:t>
  </x:si>
  <x:si>
    <x:t>C20K-00DP</x:t>
  </x:si>
  <x:si>
    <x:t>Regle vibratori</x:t>
  </x:si>
  <x:si>
    <x:t>B06F2-LOM5</x:t>
  </x:si>
  <x:si>
    <x:t>Formigó per armar HA - 30 / F / 20 / XC4 + XS1 amb una quantitat de ciment de 300 kg/m3 i relació aigua ciment =&lt; 0.5</x:t>
  </x:si>
  <x:si>
    <x:t>B9G3-0HRV</x:t>
  </x:si>
  <x:si>
    <x:t>Pols de quars color gris</x:t>
  </x:si>
  <x:si>
    <x:t>P9Z3-DP4W</x:t>
  </x:si>
  <x:si>
    <x:t>Armadura de lloses de formigó AP500 T amb malla electrosoldada de barres corrugades d'acer ME 15x15 cm D:6-6 mm 6x2,2 m B500T UNE-EN 10080</x:t>
  </x:si>
  <x:si>
    <x:t>Armadura d/llosa form. AP500T,malla electr.acer corr.ME 15x15cm,D:6-6mm,6x2,2m B500T</x:t>
  </x:si>
  <x:si>
    <x:t>B0B8-107V</x:t>
  </x:si>
  <x:si>
    <x:t>Malla electrosoldada de barres corrugades d'acer ME 15x15 cm D:6-6 mm 6x2,2 m B500T UNE-EN 10080</x:t>
  </x:si>
  <x:si>
    <x:t>P9Z3-DP8J</x:t>
  </x:si>
  <x:si>
    <x:t>PD70-DBB0</x:t>
  </x:si>
  <x:si>
    <x:t>Claveguera de tub de formigó de D=80 cm, rejuntat interiorment amb morter M-10, solera de 20 cm, rebliment fins a mig tub i argollat amb formigó formigó d'ús no estructural HNE-20/P/20 de resistència a compressió 20 N/mm2, consistència plàstica i grandària màxima del granulat 20 mm</x:t>
  </x:si>
  <x:si>
    <x:t>Claveguera form.D=80cm, int.,M-10, solera 20cm, rebl.1/2tub, argoll.form.no estructural HNE-20/P/20</x:t>
  </x:si>
  <x:si>
    <x:t>B069-I4H8</x:t>
  </x:si>
  <x:si>
    <x:t>Formigó d'ús no estructural HNE-20/P/20 de resistència a compressió 20 N/mm2, consistència plàstica i grandària màxima del granulat 20 mm</x:t>
  </x:si>
  <x:si>
    <x:t>B07L-1PY2</x:t>
  </x:si>
  <x:si>
    <x:t>Morter per a ram de paleta, classe M 10 (10 N/mm2), a granel, de designació (G) segons norma UNE-EN 998-2</x:t>
  </x:si>
  <x:si>
    <x:t>BD74-0LHH</x:t>
  </x:si>
  <x:si>
    <x:t>Tub de formigó de diàmetre 80 cm</x:t>
  </x:si>
  <x:si>
    <x:t>PD70-DBB5</x:t>
  </x:si>
  <x:si>
    <x:t>Subministrament i col·locació de col·lector per deixar enterrat de formigó, de 80cm de diàmetre, per conducció d’aigües pluvials. El tub s’instal·larà sobre base de terra prèviament compactada, seguint o modificant la inclinació de la topografia actual
(aproximadament 15%), i posteriorment quedarà enterrat per les terres de terraplè.
Es tallarà el tub en inici i final, de forma que no quedi cap tram desenterrat ni a la vista.</x:t>
  </x:si>
  <x:si>
    <x:t>Claveguera form.D=80cm</x:t>
  </x:si>
  <x:si>
    <x:t>PD70-DBB01</x:t>
  </x:si>
  <x:si>
    <x:t>PDK1-VRDX</x:t>
  </x:si>
  <x:si>
    <x:t>Bastiment quadrat i tapa quadrat de fosa dúctil per a pericó de serveis, recolzada i amb tanca, pas lliure de 530x530 mm i classe C250 segons norma UNE-EN 124, col·locada amb morter per a ram de paleta,col.mort.</x:t>
  </x:si>
  <x:si>
    <x:t>Bastiment quadr.,+tapa,fos.dúctil p/pericó serv.,recolz+tanca,pas 530x530mm,C250</x:t>
  </x:si>
  <x:si>
    <x:t>B07L-1PY6</x:t>
  </x:si>
  <x:si>
    <x:t>Morter per a ram de paleta, classe M 5 (5 N/mm2), en sacs, de designació (G) segons norma UNE-EN 998-2</x:t>
  </x:si>
  <x:si>
    <x:t>BDD1-IRT6</x:t>
  </x:si>
  <x:si>
    <x:t>Bastiment quadrat i tapa quadrat de fosa dúctil per a pericó de serveis, recolzada i amb tanca, pas lliure de 530x530 mm i classe C250 segons norma UNE-EN 124</x:t>
  </x:si>
  <x:si>
    <x:t>PDK4-AJS9</x:t>
  </x:si>
  <x:si>
    <x:t>Pericó de registre de formigó prefabricat sense fons de 60x60x60 cm, per a instal·lacions de serveis, col·locat sobre llit de grava de 15 cm de gruix i reblert lateral amb terra de la mateixa excavació</x:t>
  </x:si>
  <x:si>
    <x:t>Pericó regist.form.pref.sense fons,60x60x60cm,p/inst.serveis,s/llit grava g=15 cm,+reblert terra</x:t>
  </x:si>
  <x:si>
    <x:t>BDK2-1KNA</x:t>
  </x:si>
  <x:si>
    <x:t>Pericó de registre de formigó prefabricat sense fons de 60x60x60 cm, per a instal·lacions de serveis</x:t>
  </x:si>
  <x:si>
    <x:t>B03J-0K8V</x:t>
  </x:si>
  <x:si>
    <x:t>Grava de pedrera, per a drens</x:t>
  </x:si>
  <x:si>
    <x:t>PDK6-VAOO</x:t>
  </x:si>
  <x:si>
    <x:t>Pericó de fàbrica de maó per a instal·lació de comptador d'aigua, per a escomesa de diàmetre 60 mm (tub PE DN75), de 120x60x60 cm de mides interiors amb paret de maó calat R-25, de 290x140x100 mm, per a revestir, categoria I, HD, segons la norma UNE-EN 771-1, arrebossada i lliscada per dins i base drenant de grava de pedrera de pedra granítica, per a drens, inclou passamurs amb tub de PVC-U de diàmetre 200 mm i bastiment i tapa de planxa d'acer galvanitzat per a pericó de serveis, bastiment rectangular de 128x68x3,5 cm amb tapa antilliscant amb tirador ocultable i potes d'ancoratge</x:t>
  </x:si>
  <x:si>
    <x:t>Pericó de fàbrica de maó per a instal·lació de comptador d'aigua</x:t>
  </x:si>
  <x:si>
    <x:t>B069-2A9O</x:t>
  </x:si>
  <x:si>
    <x:t>Formigó d'ús no estructural de resistència a compressió 15 N/mm2, consistència plàstica i grandària màxima del granulat 20 mm, HNE-15/P/20</x:t>
  </x:si>
  <x:si>
    <x:t>B0F1A-0760</x:t>
  </x:si>
  <x:si>
    <x:t>Maó calat R-25, de 290x140x100 mm, per a revestir, categoria I, HD, segons la norma UNE-EN 771-1</x:t>
  </x:si>
  <x:si>
    <x:t>B03J-0K8P</x:t>
  </x:si>
  <x:si>
    <x:t>Grava de pedrera de pedra granítica, per a drens</x:t>
  </x:si>
  <x:si>
    <x:t>BD1A-1NE1</x:t>
  </x:si>
  <x:si>
    <x:t>Tub de PVC-U de paret massissa, àrea d'aplicació B segons norma UNE-EN 1329-1, de DN 200 mm i de llargària 5 m, classe de reacció al foc B-s1, d0 segons norma UNE-EN 13501-1, per a encolar</x:t>
  </x:si>
  <x:si>
    <x:t>BDK4-VA4C</x:t>
  </x:si>
  <x:si>
    <x:t>Bastiment i tapa de planxa d'acer galvanitzat per a pericó de serveis, bastiment rectangular de 128x68x3,5 cm amb tapa antilliscant amb tirador ocultable i potes d'ancoratge</x:t>
  </x:si>
  <x:si>
    <x:t>PG2N-EUGN</x:t>
  </x:si>
  <x:si>
    <x:t>Tub corbable corrugat de polietilè, de doble capa, llisa la interior i corrugada l'exterior, de 160 mm de diàmetre nominal, aïllant i no propagador de la flama, resistència a l'impacte de 40 J, resistència a compressió de 450 N, muntat com a canalització soterrada</x:t>
  </x:si>
  <x:si>
    <x:t>Tub corbable corrugat PE,doble capa,DN=160mm,40J,450N,canal.sot.</x:t>
  </x:si>
  <x:si>
    <x:t>A0F-000E</x:t>
  </x:si>
  <x:si>
    <x:t>Oficial 1a electricista</x:t>
  </x:si>
  <x:si>
    <x:t>A01-FEPD</x:t>
  </x:si>
  <x:si>
    <x:t>Ajudant electricista</x:t>
  </x:si>
  <x:si>
    <x:t>BG2Q-1KTO</x:t>
  </x:si>
  <x:si>
    <x:t>Tub corbable corrugat de polietilè, de doble capa, llisa la interior i corrugada l'exterior, de 160 mm de diàmetre nominal, aïllant i no propagador de la flama, resistència a l'impacte de 40 J, resistència a compressió de 450 N, per a canalitzacions soterrades</x:t>
  </x:si>
  <x:si>
    <x:t>PG33-E6L2</x:t>
  </x:si>
  <x:si>
    <x:t>Cable amb conductor de coure de tensió assignada0,6/1 kV, de designació RVFV, construcció segons norma UNE 21123-2, tetrapolar, de secció 4x10 mm2, amb armadura de fleix d'acer i coberta del cable de PVC, classe de reacció al foc Eca segons la norma UNE-EN 50575, col·locat en tub</x:t>
  </x:si>
  <x:si>
    <x:t>Cable amb conductor de coure de tensió assignada0,6/1 kV, de designació RVFV, construcció segons nor</x:t>
  </x:si>
  <x:si>
    <x:t>BG33-G2TE</x:t>
  </x:si>
  <x:si>
    <x:t>Cable amb conductor de coure de tensió assignada0,6/1 kV, de designació RVFV, construcció segons norma UNE 21123-2, tetrapolar, de secció 4x10 mm2, amb armadura de fleix d'acer i coberta del cable de PVC, classe de reacció al foc Eca segons la norma UNE-EN 50575</x:t>
  </x:si>
  <x:si>
    <x:t>PHM0-IC62</x:t>
  </x:si>
  <x:si>
    <x:t>Bàcul troncocònic de planxa d'acer galvanitzat, de 9 m d'alçària i 2 m de sortint, d'un braç amb base platina i porta, segons norma UNE-EN 0-5, col·locat sobre dau de formigó</x:t>
  </x:si>
  <x:si>
    <x:t>Bàcul troncocòn.planxa ac.galv.,h=9m,2m sortint,plat./porta,UNE-EN 40-5,dau form.</x:t>
  </x:si>
  <x:si>
    <x:t>C150-002X</x:t>
  </x:si>
  <x:si>
    <x:t>Camió cistella de 10 m d'alçària com a màxim</x:t>
  </x:si>
  <x:si>
    <x:t>BHW8-06J0</x:t>
  </x:si>
  <x:si>
    <x:t>Part proporcional d'accessoris per a bàculs</x:t>
  </x:si>
  <x:si>
    <x:t>BGD2U010</x:t>
  </x:si>
  <x:si>
    <x:t>Placa de presa de terra de 500 x 500 x 3 mm</x:t>
  </x:si>
  <x:si>
    <x:t>BG22U100</x:t>
  </x:si>
  <x:si>
    <x:t>Tub flexible corrugat de PVC de diàmetre 100 mm de diàmetre nominal, aïllant i no propagador de la flama, resistència a l'impacte de 2 J, resistència a compressió de 250 N, per a canalitzacions soterrades</x:t>
  </x:si>
  <x:si>
    <x:t>BG31230U</x:t>
  </x:si>
  <x:si>
    <x:t>Cable amb conductor de coure de tensió assignada 0,6/1 kV, de designació RZ1-K (AS), construcció segons UNE 21123-4, tipus EXZHELLENT XXI de General Cable o equivalent, bipolar, de secció 2 x 2,5 mm2, aïllament de polietilè reticulat XLPE i coberta de poliolefines amb baixa emissió fums, amb una classe de reacció al foc Cca-s1b,d1,a1 segons UNE-EN 50575</x:t>
  </x:si>
  <x:si>
    <x:t>BG3ZU010</x:t>
  </x:si>
  <x:si>
    <x:t>Terminal per a cable de coure de 35 mm2</x:t>
  </x:si>
  <x:si>
    <x:t>BG21U032</x:t>
  </x:si>
  <x:si>
    <x:t>Tub rígid de PVC de 32 mm de diàmetre nominal, aïllant i no propagador de la flama, amb una resistència a l'impacte de 2 J, resistència a compressió de 1250 N, i una rigidesa dielèctrica de 2000 V,inclòs p.p. de peces especials i accessoris</x:t>
  </x:si>
  <x:si>
    <x:t>BG46U010</x:t>
  </x:si>
  <x:si>
    <x:t>Caixa de connexions i tallacircuits per a una o dues lampades</x:t>
  </x:si>
  <x:si>
    <x:t>BHMZU010</x:t>
  </x:si>
  <x:si>
    <x:t>Conjunt de quatre perns per a cimentació</x:t>
  </x:si>
  <x:si>
    <x:t>BG38U035</x:t>
  </x:si>
  <x:si>
    <x:t>Conductor de coure nu, unipolar d'1x35 mm2</x:t>
  </x:si>
  <x:si>
    <x:t>B06F1-I2C8</x:t>
  </x:si>
  <x:si>
    <x:t>Formigó en massa HM - 20 / B / 40 / X0 amb una quantitat de ciment de 200 kg/m3 i relació aigua ciment =&lt; 0.6</x:t>
  </x:si>
  <x:si>
    <x:t>BHM0-0FG9</x:t>
  </x:si>
  <x:si>
    <x:t>Bàcul troncocònic de planxa d'acer galvanitzat, d'alçària 10 m i 2 m de sortint, d'un braç amb base platina i porta, segons norma UNE-EN 40-5</x:t>
  </x:si>
  <x:si>
    <x:t>PHM0-SB62</x:t>
  </x:si>
  <x:si>
    <x:t>Bàcul troncocònic de planxa d'acer galvanitzat, de 9 m d'alçària i 2 m de sortint, de doble  braç amb base platina i porta, segons norma UNE-EN 40-5, col·locat sobre dau de formigó</x:t>
  </x:si>
  <x:si>
    <x:t>Bàcul troncocòn.planxa ac.galv.,h=9m,doble braç 2m sortint,plat./porta,UNE-EN 40-5,dau form.</x:t>
  </x:si>
  <x:si>
    <x:t>BGDZU020</x:t>
  </x:si>
  <x:si>
    <x:t>Cartutx per a soldadura Cadweld</x:t>
  </x:si>
  <x:si>
    <x:t>BHM0-SB01</x:t>
  </x:si>
  <x:si>
    <x:t xml:space="preserve">bacul troncoconic planxa acer galvanitzat de h- 9 m doble braç  de 2 m. </x:t>
  </x:si>
  <x:si>
    <x:t>PHM2-DBEN</x:t>
  </x:si>
  <x:si>
    <x:t>Columna de planxa d'acer galvanitzat, de forma troncocònica, de 5 m d'alçària, coronament sense platina, amb base platina i porta, segons norma UNE-EN 40-5, col·locada sobre dau de formigó</x:t>
  </x:si>
  <x:si>
    <x:t>Columna planxa ac.galv.troncocònica,h=5m,base plat.+porta,UNE-EN 40-5,dau form.</x:t>
  </x:si>
  <x:si>
    <x:t>BHW8-06IY</x:t>
  </x:si>
  <x:si>
    <x:t>Part proporcional d'accessoris per a columnes</x:t>
  </x:si>
  <x:si>
    <x:t>BHM2-0FH8</x:t>
  </x:si>
  <x:si>
    <x:t>Columna de planxa d'acer galvanitzat, de forma troncocònica, de 5 m d'alçària, coronament sense platina, amb base platina i porta, segons norma UNE-EN 40-5</x:t>
  </x:si>
  <x:si>
    <x:t>B06F1-I4HH</x:t>
  </x:si>
  <x:si>
    <x:t>Formigó en massa HM - 20 / B / 10 / X0 amb una quantitat de ciment de 200 kg/m3 i relació aigua ciment =&lt; 0.6</x:t>
  </x:si>
  <x:si>
    <x:t>PR00001</x:t>
  </x:si>
  <x:si>
    <x:t>Partida Reg</x:t>
  </x:si>
  <x:si>
    <x:t>PR36-8RV0</x:t>
  </x:si>
  <x:si>
    <x:t>Terra vegetal de jardineria de categoria alta, amb una conductivitat elèctrica menor de 0,8 dS/m, segons NTJ 07A, subministrada a granel i escampada amb retroexcavadora mitjana</x:t>
  </x:si>
  <x:si>
    <x:t>Terra vegetal jardineria cat.alta,granel,escamp.retro.mitj.</x:t>
  </x:si>
  <x:si>
    <x:t>BR3D-21GI</x:t>
  </x:si>
  <x:si>
    <x:t>Terra vegetal de jardineria de categoria alta, amb una conductivitat elèctrica menor de 0,8 dS/m, segons NTJ 07A, subministrada a granel</x:t>
  </x:si>
  <x:si>
    <x:t>PR36-8RV8</x:t>
  </x:si>
  <x:si>
    <x:t>PR61-8ZI0</x:t>
  </x:si>
  <x:si>
    <x:t>Plantació d'arbust o arbre de petit format en contenidor de 5 a 10 l en obres d'urbanització, excavació de clot de plantació de 45x45x30 cm amb mitjans manuals, en un pendent inferior al 35 %, reblert del clot amb terra de l'excavació barrejada amb un 10% de compost i primer reg</x:t>
  </x:si>
  <x:si>
    <x:t>Plant.arbust/arbre petit,cont.=5 a 10l,urbanització,45x45x30cm,m.man.,pend.inferior al 35%,terra exc</x:t>
  </x:si>
  <x:si>
    <x:t>A0G-0022</x:t>
  </x:si>
  <x:si>
    <x:t>Oficial 2a jardiner</x:t>
  </x:si>
  <x:si>
    <x:t>BR32-21DG</x:t>
  </x:si>
  <x:si>
    <x:t>Compost de classe I, d'origen vegetal, segons NTJ 05C, subministrat en sacs de 0,8 m3</x:t>
  </x:si>
  <x:si>
    <x:t>PR64-F15U</x:t>
  </x:si>
  <x:si>
    <x:t>Replantació en massa de planta de petit port en alvèol forestal en obres d'urbanització, en terreny prèviament preparat, en un pendent inferior al 35 %, i amb primer reg inclòs</x:t>
  </x:si>
  <x:si>
    <x:t>Replant.massa planta petita,alvèol forest.,urbanització,terr.prep.,pend.inferior al 35%,+1reg</x:t>
  </x:si>
  <x:si>
    <x:t>PRB0-4I3C</x:t>
  </x:si>
  <x:si>
    <x:t>Formació de rocalla amb pedra granítica de 100 a 400 kg, amb retroexcavadora mitjana</x:t>
  </x:si>
  <x:si>
    <x:t>Formació rocalla pedra granít. 100 a 400kg,retro.mitj.</x:t>
  </x:si>
  <x:si>
    <x:t>BRB0-0XJ5</x:t>
  </x:si>
  <x:si>
    <x:t>Pedra granítica de 100 a 400 kg</x:t>
  </x:si>
  <x:si>
    <x:t>V0002</x:t>
  </x:si>
  <x:si>
    <x:t>P-1</x:t>
  </x:si>
  <x:si>
    <x:t xml:space="preserve">Modificació d'enllumenat existent i línia elèctrica </x:t>
  </x:si>
  <x:si>
    <x:t>BG4M-VLEO</x:t>
  </x:si>
  <x:si>
    <x:t>Caixa de protecció fusible per a instal·lacions d'enllumenat, entrada 4x25 mm2 i sortida 2x6 mm2, amb born auxiliar, amb fusibles cilíndrics UTE mida 0 de 10x38 mm, de 6A, allotjats en la pròpia tapa de policarbonat, grau de protecció IP 13, per a col·locar superficial</x:t>
  </x:si>
  <x:si>
    <x:t>BGYD-0B2X</x:t>
  </x:si>
  <x:si>
    <x:t>Part proporcional d'elements especials per a plaques de connexió a terra</x:t>
  </x:si>
  <x:si>
    <x:t>BGD2-06US</x:t>
  </x:si>
  <x:si>
    <x:t>Placa de connexió a terra d'acer quadrada (massissa), de 0,3 m2 de superfície i de 3 mm de gruix</x:t>
  </x:si>
  <x:si>
    <x:t>P-2</x:t>
  </x:si>
  <x:si>
    <x:t>Subministrament i instal·lació de càmeres DOMO. Domo PTZ IP 2Mpx, LEDs IR 150m, Zoom òptic x32, Movi</x:t>
  </x:si>
  <x:si>
    <x:t>P-3</x:t>
  </x:si>
  <x:si>
    <x:t xml:space="preserve">Subministrament i instal·lació de commutador (switch) de 8 ports Gigabit segons requeriments mínims </x:t>
  </x:si>
  <x:si>
    <x:t>P-4</x:t>
  </x:si>
  <x:si>
    <x:t>Subministrament i instal·lació d'armari per allotjament de material complementari per al funcionamen</x:t>
  </x:si>
  <x:si>
    <x:t>P-5</x:t>
  </x:si>
  <x:si>
    <x:t>P-6</x:t>
  </x:si>
  <x:si>
    <x:t>P-7</x:t>
  </x:si>
  <x:si>
    <x:t>P-8</x:t>
  </x:si>
  <x:si>
    <x:t>Subministrament i instal·lació de suports especials per a càmeres</x:t>
  </x:si>
  <x:si>
    <x:t>P-9</x:t>
  </x:si>
  <x:si>
    <x:t>Servidor de gravació amb Genetec Security Center preinstal·lat, processador 1 x Xeon Silver 4410Y, s</x:t>
  </x:si>
  <x:si>
    <x:t>P-10</x:t>
  </x:si>
  <x:si>
    <x:t>P-11</x:t>
  </x:si>
  <x:si>
    <x:t>EXCAVACIÓ_rebaixa vorera_ P/REBAIX,TERRENY COMPACT.(SPT 20-50),PALA EXCAV.,+CÀRR.DIRECTA S/CAMIÓ</x:t>
  </x:si>
  <x:si>
    <x:t>C1312340</x:t>
  </x:si>
  <x:si>
    <x:t>PALA EXCAVADORA GIRATORIA SOBRE PNEUMÀTICS DE 15 A 20 T</x:t>
  </x:si>
  <x:si>
    <x:t>P-12</x:t>
  </x:si>
  <x:si>
    <x:t>SOLERA DE FORMIGÓ HA-25/B/20/IIA, GRUIX 15CM</x:t>
  </x:si>
  <x:si>
    <x:t>A0122000</x:t>
  </x:si>
  <x:si>
    <x:t>OFICIAL 1A PALETA</x:t>
  </x:si>
  <x:si>
    <x:t>C1701100</x:t>
  </x:si>
  <x:si>
    <x:t>CAMIÓ AMB BOMBA DE FORMIGONAR</x:t>
  </x:si>
  <x:si>
    <x:t>B065960B</x:t>
  </x:si>
  <x:si>
    <x:t>FORMIGÓ HA-25/B/20/IIA DE CONSISTÈNCIA TOVA, GRANDÀRIA MÀXIMA DEL GRANULAT 20 MM, AMB &gt;= 275 KG/M3 DE CIMENT, APTE PER A CLASSE D'EXPOSICIÓ IIA</x:t>
  </x:si>
  <x:si>
    <x:t>P-13</x:t>
  </x:si>
  <x:si>
    <x:t>TALL JUNT PAVIM.FORM. AMPL.=6-8MM,H&gt;= 4CM</x:t>
  </x:si>
  <x:si>
    <x:t>C170H000</x:t>
  </x:si>
  <x:si>
    <x:t>MÀQUINA TALLAJUNTS AMB DISC DE DIAMANT PER A PAVIMENT</x:t>
  </x:si>
  <x:si>
    <x:t>P-14</x:t>
  </x:si>
  <x:si>
    <x:t>TRACTAMENT SUPERFICIAL DE PAVIMENT DE FORMIGÓ OXIDAT AMB SULFAT DE FERRO. APLICACIÓ DE DISSOLUCIÓ AL</x:t>
  </x:si>
  <x:si>
    <x:t>B019_SULF</x:t>
  </x:si>
  <x:si>
    <x:t>DM3</x:t>
  </x:si>
  <x:si>
    <x:t>DISSOLUCIÓ AL 5% DE SULFAT DE FERRO</x:t>
  </x:si>
  <x:si>
    <x:t>P-15</x:t>
  </x:si>
  <x:si>
    <x:t>DRENATGE TUB CIRC.PERFOR.PEAD,D=160MM</x:t>
  </x:si>
  <x:si>
    <x:t>BD5B1F00</x:t>
  </x:si>
  <x:si>
    <x:t>TUB CIRCULAR PERFORAT DE POLIETILÈ D'ALTA DENSITAT DE 160 MM DE DIÀMETRE</x:t>
  </x:si>
  <x:si>
    <x:t>P-16</x:t>
  </x:si>
  <x:si>
    <x:t>DEMOL.PAVIMENT PANOT.SOB/FORM.,G&lt;=20CM,AMPL.&lt;=0,6M,COMPRESSOR+CÀRREGA CAM.</x:t>
  </x:si>
  <x:si>
    <x:t>C1313330</x:t>
  </x:si>
  <x:si>
    <x:t>RETROEXCAVADORA SOBRE PNEUMÀTICS DE 8 A 10 T</x:t>
  </x:si>
  <x:si>
    <x:t>C1101200</x:t>
  </x:si>
  <x:si>
    <x:t>P-17</x:t>
  </x:si>
  <x:si>
    <x:t>EXCAVACIÓ DE RASA PER A PAS D'INSTAL·LACIONS DE 40 CM D'AMPLÀRIA I 50 CM DE FONDÀRIA, REBLERT I COMP</x:t>
  </x:si>
  <x:si>
    <x:t>C133A0J0</x:t>
  </x:si>
  <x:si>
    <x:t>Picó vibrant amb placa de 30x30 cm</x:t>
  </x:si>
  <x:si>
    <x:t>P-18</x:t>
  </x:si>
  <x:si>
    <x:t>GUAL PECES FORM.,DC,25X35CM,SOB/FORM.NO EST.,H=30-35CM,REJUNT.MORTER</x:t>
  </x:si>
  <x:si>
    <x:t>A012N000</x:t>
  </x:si>
  <x:si>
    <x:t>OFICIAL 1A D'OBRA PÚBLICA</x:t>
  </x:si>
  <x:si>
    <x:t>B06NN14C</x:t>
  </x:si>
  <x:si>
    <x:t>FORMIGÓ D'ÚS NO ESTRUCTURAL DE RESISTÈNCIA A COMPRESSIÓ15 N/MM2, CONSISTÈNCIA PLÀSTICA I GRANDÀRIA MÀXIMA DEL GRANULAT 40 MM, HNE-15/P/40</x:t>
  </x:si>
  <x:si>
    <x:t>B985A600</x:t>
  </x:si>
  <x:si>
    <x:t>PEÇA DE FORMIGÓ PER A GUALS, DOBLE CAPA, DE 25X28 CM</x:t>
  </x:si>
  <x:si>
    <x:t>B0710150</x:t>
  </x:si>
  <x:si>
    <x:t>MORTER PER A RAM DE PALETA, CLASSE M 5 (5 N/MM2), EN SACS, DE DESIGNACIÓ (G) SEGONS NORMA UNE-EN 998-2</x:t>
  </x:si>
  <x:si>
    <x:t>P-19</x:t>
  </x:si>
  <x:si>
    <x:t>PAVIMENT DE FORMIGÓ HM-20 DE 20CM DE GRUIX</x:t>
  </x:si>
  <x:si>
    <x:t>C2005000</x:t>
  </x:si>
  <x:si>
    <x:t>REGLE VIBRATORI</x:t>
  </x:si>
  <x:si>
    <x:t>C2003000</x:t>
  </x:si>
  <x:si>
    <x:t>REMOLINADOR MECÀNIC</x:t>
  </x:si>
  <x:si>
    <x:t>B08AD00F</x:t>
  </x:si>
  <x:si>
    <x:t>PRODUCTE PER A TRACTAMENT DESACTIVANT DE SUPERFÍCIES DE FORMIGÓ</x:t>
  </x:si>
  <x:si>
    <x:t>B9G8C0ASHVLK</x:t>
  </x:si>
  <x:si>
    <x:t>FORMIGÓ ESPECIAL REFORÇAT AMB MICRO FIBRES DE POLIPROPILÈ, AMB GRANDÀRIA MÀXIMA DEL GRANULAT 12 MM I TIPUS TRITURAT CALCARI,  AMB EL QUE, UNA VEGADA DESACTIVADA LA SEVA CAPA SUPERFICIAL, S'ACONSEGUEIX UN PAVIMENT ORNAMENTAL AMB ASPECTE D'ÀRID VIST. POSSIBILITAT DE COLOREJAR LA MASSA AMB DIFERENTS COLORS I COMBINACIÓ AMB DIFERENTS DISSENYS., REF. ART-D-12 DE LA SERIE ARTEVIA DE LAFARGE</x:t>
  </x:si>
  <x:si>
    <x:t>P-20</x:t>
  </x:si>
  <x:si>
    <x:t>P-21</x:t>
  </x:si>
  <x:si>
    <x:t>Canalització 1 tub PE DN=90mm,rebl.rasa terr.selec.,fil guia+pp unions+sep+obt.</x:t>
  </x:si>
  <x:si>
    <x:t>BDGZP900</x:t>
  </x:si>
  <x:si>
    <x:t>Part proporcional de separadors, conectors i obturadors de canalitzacions de serveis de 90 mm de diàmetre nominal</x:t>
  </x:si>
  <x:si>
    <x:t>BDGZFN50</x:t>
  </x:si>
  <x:si>
    <x:t>Fil guia per a conductes de canalitzacions de serveis, de nylon, de 5 mm de gruix</x:t>
  </x:si>
  <x:si>
    <x:t>BG22TH10</x:t>
  </x:si>
  <x:si>
    <x:t>Tub corbable corrugat de polietilè, de doble capa, llisa la interior i corrugada l'exterior, de 90 mm de diàmetre nominal, aïllant i no propagador de la flama , resistència a l'impacte de 20 J, resistència a compressió de 450 N, per a canalitzacions soterrades</x:t>
  </x:si>
  <x:si>
    <x:t>P-23</x:t>
  </x:si>
  <x:si>
    <x:t>Redacció de projecte i legalització d´enllumenat per a modificat d´instal.lació existent d´enllumena</x:t>
  </x:si>
  <x:si>
    <x:t>P-24</x:t>
  </x:si>
  <x:si>
    <x:t>QUADRE ELÈCTRIC EN ARMARI AMB SISTEMA DE REGULACIÓ INDICAT PER LA DIRECCIÓ D'OBRA</x:t>
  </x:si>
  <x:si>
    <x:t>A012H000</x:t>
  </x:si>
  <x:si>
    <x:t>BHTQIA50</x:t>
  </x:si>
  <x:si>
    <x:t xml:space="preserve">SISTEMA DE CONTROL I COMANDAMENT COMPATIBLE AMB EL SISTEMA DE TELEGESTIÓ I CONTROL DE L'AJUNTAMENT, ( CITILUX O EL INDICAT PER L´AJUNT  VIA FIBRA ÒPTICA, RADIO O GMS ) TOTALMENTMUNTAT I INSTAL.AT SEGONS CRITERIS DEL DEPARTAMENT ENLLUMENAT AJUNT.  </x:t>
  </x:si>
  <x:si>
    <x:t>BHTQIA60</x:t>
  </x:si>
  <x:si>
    <x:t>SISTEMA DE SORTIDES ESPECIALS A DOBLE NIVELL</x:t>
  </x:si>
  <x:si>
    <x:t>BHTQIA42</x:t>
  </x:si>
  <x:si>
    <x:t>QUADRE D'ENLLUMENAT MONOLIT-2 AMB 6 LÍNIES AMB DIRENCIAL REARMABLE  AMB TELEGESTIO + SORTIDA PER A REG, MUNTAT EN INTERIOR D'ARMARI</x:t>
  </x:si>
  <x:si>
    <x:t>BHTQIA52</x:t>
  </x:si>
  <x:si>
    <x:t>SORTIDA DE LÍNEA I SUBQUADRE PER A REG</x:t>
  </x:si>
  <x:si>
    <x:t>BHTQIA06</x:t>
  </x:si>
  <x:si>
    <x:t>ARMARI TIPUS MONOLIT 1R, HOMOLOGAT PER COMPANYIA I SERVEIS TÈCNICS MUNICIPALS, INCLOENT TOTS ELS ELEMENTS PER A CONTENIR: QUADRE D'ENLLUMENAT, SUBQUADRE DE REG, INSTAL·LACIONS DE COMPANYIA ELÈCTRICA O QUADRE DE FESTES I INSTAL·LACIONS DE COMPANYIA ELÈCTRICA</x:t>
  </x:si>
  <x:si>
    <x:t>P-25</x:t>
  </x:si>
  <x:si>
    <x:t xml:space="preserve">Caixa sertem de connexió amb porta de fusibles i fusibles 2x10A, estanca col.locada a l'interior de </x:t>
  </x:si>
  <x:si>
    <x:t>A013H000</x:t>
  </x:si>
  <x:si>
    <x:t>BHWM1000</x:t>
  </x:si>
  <x:si>
    <x:t>P-26</x:t>
  </x:si>
  <x:si>
    <x:t>Programador de reg d'1 sortida SBP-Volum 9V amb entrada de comptador universal. Apte per a arquitect</x:t>
  </x:si>
  <x:si>
    <x:t>P-27</x:t>
  </x:si>
  <x:si>
    <x:t>Electrovàlvula per a instal·lacio de reg, d'1´´1/2 de diàmetre, de material plàstic, amb solenoide d</x:t>
  </x:si>
  <x:si>
    <x:t>A012M000</x:t>
  </x:si>
  <x:si>
    <x:t>Oficial 1a muntador</x:t>
  </x:si>
  <x:si>
    <x:t>BJSB1310</x:t>
  </x:si>
  <x:si>
    <x:t>Electrovàlvula per a instal·lacio de reg, d'1´´1/2 de diàmetre, de material plàstic, amb solenoide de 9V, per a una pressió màxima de 10 bar i amb regulador de cabal</x:t>
  </x:si>
  <x:si>
    <x:t>BJSWE300</x:t>
  </x:si>
  <x:si>
    <x:t>Conjunt d'accessoris per al muntatge d'una electrovàlvula d'1´´1/2</x:t>
  </x:si>
  <x:si>
    <x:t>P-28</x:t>
  </x:si>
  <x:si>
    <x:t>PAPERERA PEU PLANXA AC.GALV. PINTURA NEGRE FORJA,CAP.=40L,COL.FIX.MEC.</x:t>
  </x:si>
  <x:si>
    <x:t>BQ226011</x:t>
  </x:si>
  <x:si>
    <x:t>PAPERERA DE PEU DE PLANXA D'ACER GALVANITZAT ACABAT AMB PINTURA COLOR NEGRE FORJA, DE 40 L DE CAPACITAT, PER A COL·LOCACIÓ SUPERFICIAL</x:t>
  </x:si>
  <x:si>
    <x:t>P-29</x:t>
  </x:si>
  <x:si>
    <x:t>APARCAMENT BICIC. INDIV. TUB ACER GALV.D:48MM,U75X75 CM,ENCASTAT</x:t>
  </x:si>
  <x:si>
    <x:t>A013M000</x:t>
  </x:si>
  <x:si>
    <x:t>AJUDANT MUNTADOR</x:t>
  </x:si>
  <x:si>
    <x:t>BQZ5U111</x:t>
  </x:si>
  <x:si>
    <x:t>APARCAMENT DE BICICLETES INDIVIDUAL, DE TUB D'ACER GALVANITZAT DE 48X1,5 MM DE DIÀMETRE, EN FORMA D'U INVERTIDA, DE 75 CM D'ALÇADA SOBRE EL PAVIMENT, 20 CM PER ENCASTAR, AMB DUES ANELLES EMBELLIDORES I 75 CM D'AMPLADA, PER A COL·LOCAR ENCASTAT AL PAVIMENT</x:t>
  </x:si>
  <x:si>
    <x:t>B0714000</x:t>
  </x:si>
  <x:si>
    <x:t>KG</x:t>
  </x:si>
  <x:si>
    <x:t>MORTER SINTÈTIC EPOXI DE RESINES EPOXI</x:t>
  </x:si>
  <x:si>
    <x:t>P-30</x:t>
  </x:si>
  <x:si>
    <x:t>Hidrosembra realitzada en dues passades, inclou subministrament i aplicació dels següents components</x:t>
  </x:si>
  <x:si>
    <x:t>P-31</x:t>
  </x:si>
  <x:si>
    <x:t>Pericó p/canalització serveis 80x80x125 cm HM20</x:t>
  </x:si>
  <x:si>
    <x:t>CZ12U00A</x:t>
  </x:si>
  <x:si>
    <x:t>Compressor portàtil de 7/10 m3/min de cabal</x:t>
  </x:si>
  <x:si>
    <x:t>C15019U0</x:t>
  </x:si>
  <x:si>
    <x:t>Camió de 250 hp, de 20 t (9,6 m3)</x:t>
  </x:si>
  <x:si>
    <x:t>C110U010</x:t>
  </x:si>
  <x:si>
    <x:t>Retroexcavadora de 50 hp, amb martell de 200 kg a 400 kg</x:t>
  </x:si>
  <x:si>
    <x:t>C1700006</x:t>
  </x:si>
  <x:si>
    <x:t>Vibrador intern de formigó</x:t>
  </x:si>
  <x:si>
    <x:t>B0DZU005</x:t>
  </x:si>
  <x:si>
    <x:t>Materials auxiliars per a encofrar</x:t>
  </x:si>
  <x:si>
    <x:t>B0DZA000</x:t>
  </x:si>
  <x:si>
    <x:t>l</x:t>
  </x:si>
  <x:si>
    <x:t>Desencofrant</x:t>
  </x:si>
  <x:si>
    <x:t>B0D8U001</x:t>
  </x:si>
  <x:si>
    <x:t>Amortització de plafó metàl·lic pla per a 40 usos</x:t>
  </x:si>
  <x:si>
    <x:t>B060U310</x:t>
  </x:si>
  <x:si>
    <x:t>Formigó HM-20, consistència plàstica i granulat màxim 20 mm, inclòs transport a l'obra</x:t>
  </x:si>
  <x:si>
    <x:t>B0D21030</x:t>
  </x:si>
  <x:si>
    <x:t>Tauló de fusta de pi per a 10 usos</x:t>
  </x:si>
  <x:si>
    <x:t>P-32</x:t>
  </x:si>
  <x:si>
    <x:t>Pericó p/canalització serveis 40x40x60 cm HM20</x:t>
  </x:si>
  <x:si>
    <x:t>P-33</x:t>
  </x:si>
  <x:si>
    <x:t>Marc i tapa de 40x40 cm, de fosa dúctil, clase B-125</x:t>
  </x:si>
  <x:si>
    <x:t>BDKZU040</x:t>
  </x:si>
  <x:si>
    <x:t>Marc i tapa de 40x40 cm, de fosa dúctil, clase B-125, segons UNE-EN 124</x:t>
  </x:si>
  <x:si>
    <x:t>P-34</x:t>
  </x:si>
  <x:si>
    <x:t>Marc i tapa de 80x80 cm, de fosa dúctil, clase B-125</x:t>
  </x:si>
  <x:si>
    <x:t>BDKZU080</x:t>
  </x:si>
  <x:si>
    <x:t>Marc i tapa de 80x80 cm, de fosa dúctil, clase B-125, segons UNE-EN 124</x:t>
  </x:si>
  <x:si>
    <x:t>P-35</x:t>
  </x:si>
  <x:si>
    <x:t>Columna de planxa d'acer galvanitzat, de forma troncocònica h = 9,00 m</x:t>
  </x:si>
  <x:si>
    <x:t>C1503U20</x:t>
  </x:si>
  <x:si>
    <x:t>Camió grua de 10 t</x:t>
  </x:si>
  <x:si>
    <x:t>C1501700</x:t>
  </x:si>
  <x:si>
    <x:t>Camió per a transport de 7 t</x:t>
  </x:si>
  <x:si>
    <x:t>B060U430</x:t>
  </x:si>
  <x:si>
    <x:t>Formigó HA-25, consistència plàstica i granulat màxim 20 mm, inclòs transport a l'obra</x:t>
  </x:si>
  <x:si>
    <x:t>BHM1U045</x:t>
  </x:si>
  <x:si>
    <x:t>Columna metàl·lica troncocònica totalment galvanitzada de 9 m d'alçaria, planxa de 4 mm, amb base platina, per anar muntada amb perns d'ancoratge sobre dau de formigó.</x:t>
  </x:si>
  <x:si>
    <x:t>BGDZU030</x:t>
  </x:si>
  <x:si>
    <x:t>Sals de sulfat de sodi i magnesi</x:t>
  </x:si>
  <x:si>
    <x:t>P-36</x:t>
  </x:si>
  <x:si>
    <x:t>Projector LED tipus Neos 1 de Schreder o similar, rectangular d'alumini, ip-66, per a exteriors, amb</x:t>
  </x:si>
  <x:si>
    <x:t>BHQ0C002</x:t>
  </x:si>
  <x:si>
    <x:t xml:space="preserve">Projector LED tipus Neos1  de Schreder o equivalent, rectangular d'alumini, ip-66, per a exteriors, amb 16  LEDs i consum de 20.8 W, amb equip elèctric.
NEOS 1 LED 32 LEDs 400mA WW730 Flat glass 5121- 331772 </x:t>
  </x:si>
  <x:si>
    <x:t>P-37</x:t>
  </x:si>
  <x:si>
    <x:t>P-38</x:t>
  </x:si>
  <x:si>
    <x:t>Resistència compressió,3microprov.form.endu</x:t>
  </x:si>
  <x:si>
    <x:t>BV210-01PQ</x:t>
  </x:si>
  <x:si>
    <x:t>Determinació de la resistència a la compressió d'una sèrie de tres microprovetes d'un element de formigó endurit</x:t>
  </x:si>
  <x:si>
    <x:t>P-39</x:t>
  </x:si>
  <x:si>
    <x:t>segons estudi bàsic de seguretat i salut</x:t>
  </x:si>
  <x:si>
    <x:t>A0D-0009</x:t>
  </x:si>
  <x:si>
    <x:t>Manobre per a seguretat i salut</x:t>
  </x:si>
  <x:si>
    <x:t>P-40</x:t>
  </x:si>
  <x:si>
    <x:t>Jornada d'equip de topografia</x:t>
  </x:si>
  <x:si>
    <x:t>B125-HR3S</x:t>
  </x:si>
  <x:si>
    <x:t>P-41</x:t>
  </x:si>
  <x:si>
    <x:t>Cala 1x1m,localització serveis h&lt;1,30m,obra civil,s/reposició paviment</x:t>
  </x:si>
  <x:si>
    <x:t>C13A-00FP</x:t>
  </x:si>
  <x:si>
    <x:t>C135-00LX</x:t>
  </x:si>
  <x:si>
    <x:t>Miniexcavadora sobre cadenes de 2 a 5.9 t</x:t>
  </x:si>
  <x:si>
    <x:t>B03C-05NK</x:t>
  </x:si>
  <x:si>
    <x:t>Sauló garbellat, subministrat en sacs de 0,8 m3</x:t>
  </x:si>
  <x:si>
    <x:t>P-42</x:t>
  </x:si>
  <x:si>
    <x:t>Esbrossada plant.+herb.int./ext.,m.manuals,p/brossa h&lt;= 150cm,+càrr.sob/camió-conten.</x:t>
  </x:si>
  <x:si>
    <x:t>CR10-005L</x:t>
  </x:si>
  <x:si>
    <x:t>Desbrossadora manual de braç amb capçal de fil o disc</x:t>
  </x:si>
  <x:si>
    <x:t>P-43</x:t>
  </x:si>
  <x:si>
    <x:t>Enderroc solera form.lleug.armat,fins a 15cm,compres.,càrrega manual</x:t>
  </x:si>
  <x:si>
    <x:t>P-44</x:t>
  </x:si>
  <x:si>
    <x:t>Arrencada pavim. asfàltic,compres.,càrrega man/mec.</x:t>
  </x:si>
  <x:si>
    <x:t>P-45</x:t>
  </x:si>
  <x:si>
    <x:t>Demol.pavim. panot.s/form. g fins a 15cm,ampl.fins a 2m,compressor + càrrega cam. mec.</x:t>
  </x:si>
  <x:si>
    <x:t>P-46</x:t>
  </x:si>
  <x:si>
    <x:t>Demolic.vorada sob/form.,compres.+càrrega man/mec.</x:t>
  </x:si>
  <x:si>
    <x:t>P-47</x:t>
  </x:si>
  <x:si>
    <x:t>Moviment terres per creació d'explanada</x:t>
  </x:si>
  <x:si>
    <x:t>C138-00KH</x:t>
  </x:si>
  <x:si>
    <x:t>Pala carregadora sobre cadenes d'11 a 17 t</x:t>
  </x:si>
  <x:si>
    <x:t>P-48</x:t>
  </x:si>
  <x:si>
    <x:t>Excavació p/rebaix,capa terra veg.,pala excav.,trans.lloc aplec+apilada conserv.</x:t>
  </x:si>
  <x:si>
    <x:t>P-49</x:t>
  </x:si>
  <x:si>
    <x:t>Excav.rasa,amp:fins a 1m,fond.=fins a 2m,terreny compact.,retro.++terres deix.vora</x:t>
  </x:si>
  <x:si>
    <x:t>P-50</x:t>
  </x:si>
  <x:si>
    <x:t>Excav.rasa pres.serv,hfins a 2m,terreny compact.(SPT 20-50),retro.</x:t>
  </x:si>
  <x:si>
    <x:t>C15C-005Z</x:t>
  </x:si>
  <x:si>
    <x:t>Dúmper d'1,5 t de càrrega, 0,58 m3 de volum de càrrega, 13 CV de potència i 480 mm d'alçària de descàrrega</x:t>
  </x:si>
  <x:si>
    <x:t>P-51</x:t>
  </x:si>
  <x:si>
    <x:t>Repàs+picon.sòl rasa,ampl.fins a 2m,m.mec.,95%PM</x:t>
  </x:si>
  <x:si>
    <x:t>C131-005E</x:t>
  </x:si>
  <x:si>
    <x:t>Corró vibratori autopropulsat, de 8 a 10 t</x:t>
  </x:si>
  <x:si>
    <x:t>P-52</x:t>
  </x:si>
  <x:si>
    <x:t>Rebliment+picon.rasa,ampl.fins a 0,6m,sorra,gmés de 25 i fins a 50cm,picó vibrant</x:t>
  </x:si>
  <x:si>
    <x:t>C13A-00FQ</x:t>
  </x:si>
  <x:si>
    <x:t>Safata vibrant amb placa de 60 cm</x:t>
  </x:si>
  <x:si>
    <x:t>B03L-05N5</x:t>
  </x:si>
  <x:si>
    <x:t>Sorra de pedrera de 0 a 3,5 mm</x:t>
  </x:si>
  <x:si>
    <x:t>P-53</x:t>
  </x:si>
  <x:si>
    <x:t>Rebliment+picon.rasa,ampl.fins a 0,6m,mat.selecc.excav.,gfins a 25cm,picó vibrant de combustible,95%</x:t>
  </x:si>
  <x:si>
    <x:t>C13A-W61O</x:t>
  </x:si>
  <x:si>
    <x:t>Safata vibrant combustible amb placa de 60 cm</x:t>
  </x:si>
  <x:si>
    <x:t>P-54</x:t>
  </x:si>
  <x:si>
    <x:t>Terraplenada/picon.caixa pav.mat.adeq.excav.gmés de 25 i fins a 50cm,95%PM</x:t>
  </x:si>
  <x:si>
    <x:t>P-55</x:t>
  </x:si>
  <x:si>
    <x:t>Terrap/pic.p/coron.terrap.mat.selecc.excav.gmés de 25 i fins a 50cm,95%PM,entorn urba s/dif.mob.vore</x:t>
  </x:si>
  <x:si>
    <x:t>P-56</x:t>
  </x:si>
  <x:si>
    <x:t>Subministr.terra vegetal</x:t>
  </x:si>
  <x:si>
    <x:t>P-57</x:t>
  </x:si>
  <x:si>
    <x:t>Transport de terres a obra exterior, centre de valorització o instal·lació autoritzada, amb camió de</x:t>
  </x:si>
  <x:si>
    <x:t>C154-003M</x:t>
  </x:si>
  <x:si>
    <x:t>Camió per a transport de 12 t</x:t>
  </x:si>
  <x:si>
    <x:t>P-58</x:t>
  </x:si>
  <x:si>
    <x:t xml:space="preserve">Deposició controlada en planta de compostage de residus vegetals bruts barrejats amb terra o altres </x:t>
  </x:si>
  <x:si>
    <x:t>B2RA-28U1</x:t>
  </x:si>
  <x:si>
    <x:t>P-59</x:t>
  </x:si>
  <x:si>
    <x:t>Deposició controlada en dipòsit autoritzat inclòs el cànon sobre la deposició controlada dels residu</x:t>
  </x:si>
  <x:si>
    <x:t>B2RA-28V5</x:t>
  </x:si>
  <x:si>
    <x:t>P-61</x:t>
  </x:si>
  <x:si>
    <x:t>Estruc.gabions malla,gabió1x0.5x1m, malla electrosol.galv. D=4,5mm,100x100mm,pedra granit. de més de</x:t>
  </x:si>
  <x:si>
    <x:t>B353-HYZZ</x:t>
  </x:si>
  <x:si>
    <x:t>Gabió de 1x0.5x1 m, de malla electrosoldada galvanitzada, de diàmetre de 4,5 mm, i 100x100 mm de pas de malla</x:t>
  </x:si>
  <x:si>
    <x:t>P-62</x:t>
  </x:si>
  <x:si>
    <x:t>Base tot-u art.,estesa+picon.98%PM</x:t>
  </x:si>
  <x:si>
    <x:t>B03F-05NW</x:t>
  </x:si>
  <x:si>
    <x:t>Tot-u artificial</x:t>
  </x:si>
  <x:si>
    <x:t>P-63</x:t>
  </x:si>
  <x:si>
    <x:t>Peça form.vora., DC,A1 (20x14cm),B,H,S(R-3,5MPa),form.no est. HNE-15/P/40 h=20 a 25cm,rejunt. mort.r</x:t>
  </x:si>
  <x:si>
    <x:t>B069-2A9P</x:t>
  </x:si>
  <x:si>
    <x:t>Formigó d'ús no estructural HNE-15/P/40 de resistència a compressió 15 N/mm2, consistència plàstica i grandària màxima del granulat 40 mm</x:t>
  </x:si>
  <x:si>
    <x:t>B962-0GQZ</x:t>
  </x:si>
  <x:si>
    <x:t>Peça recta de formigó per a vorades, doble capa, amb secció normalitzada per a vianants A1 20x14 cm, segons UNE 127340, de classe climàtica B, classe resistent a l'abrasió H i classe resistent a flexió S (R-3,5 MPa) segons UNE-EN 1340</x:t>
  </x:si>
  <x:si>
    <x:t>B07L-1PYA</x:t>
  </x:si>
  <x:si>
    <x:t>Morter per a ram de paleta, classe M 5 (5 N/mm2), a granel, de designació (G) segons norma UNE-EN 998-2</x:t>
  </x:si>
  <x:si>
    <x:t>P-66</x:t>
  </x:si>
  <x:si>
    <x:t>Reposició pavim. mesc.bit.AC 22 surf BC 35/50D,granul.granític,g=10cm,est-compact.manual.</x:t>
  </x:si>
  <x:si>
    <x:t>B057-06IN</x:t>
  </x:si>
  <x:si>
    <x:t>Emulsió bituminosa catiònica amb un 60% de betum asfàltic, per a reg de curat tipus C60B3/B2 CUR, segons UNE-EN 13808</x:t>
  </x:si>
  <x:si>
    <x:t>B9H1-0HUA</x:t>
  </x:si>
  <x:si>
    <x:t>Mescla bituminosa contínua en calent tipus AC 22 surf BC 35/50 D, amb betum millorat amb cautxú, de granulometria densa per a capa de trànsit i granulat granític</x:t>
  </x:si>
  <x:si>
    <x:t>P-67</x:t>
  </x:si>
  <x:si>
    <x:t>Marca vial long.contínua P-RR, 10cm, termoplàstic, polvorització</x:t>
  </x:si>
  <x:si>
    <x:t>C1B0-006C</x:t>
  </x:si>
  <x:si>
    <x:t>Màquina per a pintar bandes de vial, autopropulsada</x:t>
  </x:si>
  <x:si>
    <x:t>BBA0-0SD5</x:t>
  </x:si>
  <x:si>
    <x:t>Microesferes de vidre per a senyalització per a marques vials retrorreflectants en sec, amb humitat i amb pluja</x:t>
  </x:si>
  <x:si>
    <x:t>BBA1-2XWS</x:t>
  </x:si>
  <x:si>
    <x:t>Termoplàstic en calent aplicable per polvorització de color blanc, per a marques vials</x:t>
  </x:si>
  <x:si>
    <x:t>P-68</x:t>
  </x:si>
  <x:si>
    <x:t>Placa inform. p/senyal.tràn.,alumini anoditzat 60x60cm làm. retrorrefl.cl. RA1, fix.mec.,entorn urba</x:t>
  </x:si>
  <x:si>
    <x:t>A01-FEPH</x:t>
  </x:si>
  <x:si>
    <x:t>Ajudant muntador</x:t>
  </x:si>
  <x:si>
    <x:t>A0F-000R</x:t>
  </x:si>
  <x:si>
    <x:t>BBM9-0S0L</x:t>
  </x:si>
  <x:si>
    <x:t>Placa informativa per a senyals de trànsit d'alumini anoditzat, de 60x60 cm, acabada amb làmina retrorreflectora classe RA1</x:t>
  </x:si>
  <x:si>
    <x:t>P-69</x:t>
  </x:si>
  <x:si>
    <x:t>Bast.+reixa,fos.dúc.abatib+tanca,p/embor.,755x300x40mm,C250,sup.absor.=12dm2 col.morter</x:t>
  </x:si>
  <x:si>
    <x:t>BD50-1KLM</x:t>
  </x:si>
  <x:si>
    <x:t>Bastiment i reixa de fosa dúctil, abatible i amb tanca, per a embornal, de 755x300x40 mm classe C250 segons norma UNE-EN 124 i 12 dm2 de superfície d'absorció</x:t>
  </x:si>
  <x:si>
    <x:t>P-70</x:t>
  </x:si>
  <x:si>
    <x:t xml:space="preserve">Caixa p/embor.70x30x85cm,paret 14cm maó calat,arreb./llisc.int./esqdj.ext.,mort.1:0,5:4,solera 10cm </x:t>
  </x:si>
  <x:si>
    <x:t>B0F1A-075F</x:t>
  </x:si>
  <x:si>
    <x:t>Maó calat, de 290x140x100 mm, per a revestir, categoria I, HD, segons la norma UNE-EN 771-1</x:t>
  </x:si>
  <x:si>
    <x:t>B06F1-I0IL</x:t>
  </x:si>
  <x:si>
    <x:t>Formigó en massa hm - 20 / b / 20 / x0 amb una quantitat de ciment de 200 kg/m3 i relació aigua ciment =&lt; 0.6</x:t>
  </x:si>
  <x:si>
    <x:t>P-71</x:t>
  </x:si>
  <x:si>
    <x:t>Tub prefab.form.massa DN=500mm,cl.2,unió junt elàst.camp.,fons rasa</x:t>
  </x:si>
  <x:si>
    <x:t>BFYD-0CAL</x:t>
  </x:si>
  <x:si>
    <x:t>Part proporcional d'elements de muntatge per a tub de formigó en massa, de 500 mm i classe 2 segons ASTM C 14, amb unió de campana amb anella elastomèrica</x:t>
  </x:si>
  <x:si>
    <x:t>BD71-0LGF</x:t>
  </x:si>
  <x:si>
    <x:t>Tub de formigó en massa de 500 mm de diàmetre nominal, classe 2 segons ASTM C 14, amb junt elàstic de campana</x:t>
  </x:si>
  <x:si>
    <x:t>P-72</x:t>
  </x:si>
  <x:si>
    <x:t>Pericó regist.form.pref.sense fons,140x70x80 cm,p/inst.serveis,s/llit grava g=15 cm,+reblert terra</x:t>
  </x:si>
  <x:si>
    <x:t>BDK2-1KNE</x:t>
  </x:si>
  <x:si>
    <x:t>Pericó de registre de formigó prefabricat sense fons de 140x70x80 cm, per a instal·lacions de serveis</x:t>
  </x:si>
  <x:si>
    <x:t>P-73</x:t>
  </x:si>
  <x:si>
    <x:t>Tub PE 40,DN=50mm,PN=10bar,sèrie SDR 7,4,UNE-EN 12201-2,dific.mig,accessorisplàst.,,col.fons rasa</x:t>
  </x:si>
  <x:si>
    <x:t>BFB6-09BH</x:t>
  </x:si>
  <x:si>
    <x:t>Tub de polietilè de designació PE 40, de 50 mm de diàmetre nominal, de 10 bar de pressió nominal, sèrie SDR 7,4, segons la norma UNE-EN 12201-2</x:t>
  </x:si>
  <x:si>
    <x:t>BFWF-09VA</x:t>
  </x:si>
  <x:si>
    <x:t>Accessori per a tubs de polietilè de densitat baixa, de 50 mm de diàmetre nominal exterior, de plàstic, per a connectar a pressió</x:t>
  </x:si>
  <x:si>
    <x:t>BFYH-0A5T</x:t>
  </x:si>
  <x:si>
    <x:t>Part proporcional d'elements de muntatge per a tubs de polietilè de densitat baixa, de 50 mm de diàmetre nominal exterior, per a connectar a pressió</x:t>
  </x:si>
  <x:si>
    <x:t>P-74</x:t>
  </x:si>
  <x:si>
    <x:t>BG33-G2TY</x:t>
  </x:si>
  <x:si>
    <x:t>Cable amb conductor de coure de tensió assignada0,6/1 kV, de designació RVFV, construcció segons norma UNE 21123-2, tetrapolar, de secció 4x6 mm2, amb armadura de fleix d'acer i coberta del cable de PVC, classe de reacció al foc Eca segons la norma UNE-EN 50575</x:t>
  </x:si>
  <x:si>
    <x:t>P-75</x:t>
  </x:si>
  <x:si>
    <x:t>Caixa empiulament FO universal, =&lt;32 fusions,2 IN/OUT,plàstic IP65,col.</x:t>
  </x:si>
  <x:si>
    <x:t>BP77-H7CV</x:t>
  </x:si>
  <x:si>
    <x:t>Caixa d'empiulament de cables de fibra òptica universal, capacitat fins a 32 fusions repartides en 2 safates de 16 fusions, amb dues entrades/sortides per a cables de 14,3 mm de diàmetre exterior màxim, possibilitat d'empiulament per fussió o empiulament mecànic, cos de material plàstic amb grau de protecció IP65</x:t>
  </x:si>
  <x:si>
    <x:t>P-76</x:t>
  </x:si>
  <x:si>
    <x:t>Suport recàrrega vehicle elèctric tp.RVE-PT3 Circutor eq., instal.</x:t>
  </x:si>
  <x:si>
    <x:t>BQZG-VQB7</x:t>
  </x:si>
  <x:si>
    <x:t>Petit material auxiliar de connexió i muntatge per a suport de recàrrega de vehicle elèctric</x:t>
  </x:si>
  <x:si>
    <x:t>BQZG-VQB8</x:t>
  </x:si>
  <x:si>
    <x:t>Suport de recàrrega de vehicle elèctric gama RVE-PT3 de Circutor o equivalent, per situar a l'exterior, antivandàlic i pagament d'energia mitjançant targetes RFID. Mode 3 de recàrrega, amb dos connectors tipus 2, de 22 kW cadascun i 32 A, 400 V</x:t>
  </x:si>
  <x:si>
    <x:t>P-77</x:t>
  </x:si>
  <x:si>
    <x:t>Subministrament d'arbust en contenidor de10 l:</x:t>
  </x:si>
  <x:si>
    <x:t>P-78</x:t>
  </x:si>
  <x:si>
    <x:t>Plant.planifoli,pa terra/conten.,perím=25 a 35cm,150x150x80cm,m.mec.,pend.inferior al 25%,subst.100%</x:t>
  </x:si>
  <x:si>
    <x:t>C152-003A</x:t>
  </x:si>
  <x:si>
    <x:t>Camió grua de 3 t</x:t>
  </x:si>
  <x:si>
    <x:t>C154-003N</x:t>
  </x:si>
  <x:si>
    <x:t>B03L-05MX</x:t>
  </x:si>
  <x:si>
    <x:t>Sorra de riu rentada de 0.1 a 0.5 mm</x:t>
  </x:si>
  <x:si>
    <x:t>BR32-21DJ</x:t>
  </x:si>
  <x:si>
    <x:t>Compost de classe I, d'origen vegetal, segons NTJ 05C, subministrat a granel</x:t>
  </x:si>
  <x:si>
    <x:t>P-79</x:t>
  </x:si>
  <x:si>
    <x:t>Plant.enfiladissa,cont.=5 a 10l,urbanització,45x45x30cm,m.man.,pend.inferior al 35%,subst.100% p/sor</x:t>
  </x:si>
  <x:si>
    <x:t>B03L-05MY</x:t>
  </x:si>
  <x:si>
    <x:t>Sorra de riu rentada de 0.1 a 0.5 mm, subministrada en sacs de 0,8 m3</x:t>
  </x:si>
  <x:si>
    <x:t>P-80</x:t>
  </x:si>
  <x:si>
    <x:t>Trasplant.obra planifoli,p=25 a 35cm,120x120x60cm</x:t>
  </x:si>
  <x:si>
    <x:t>A0F-0011</x:t>
  </x:si>
  <x:si>
    <x:t>C151-0032</x:t>
  </x:si>
  <x:si>
    <x:t>Camió cisterna de 10 m3</x:t>
  </x:si>
  <x:si>
    <x:t>P-81</x:t>
  </x:si>
  <x:si>
    <x:t>Encintat amb tauló fusta pi roig 22x12cm,llarg.&lt;=2,5m,tractament sals Cu p/grau prot.prof. fixat ace</x:t>
  </x:si>
  <x:si>
    <x:t>C133-10CW5</x:t>
  </x:si>
  <x:si>
    <x:t>Minicarregadora elèctrica sobre pneumàtics de 2 a 5.9 t, amb accessori retroexcavador de 25 a 39 cm d'amplària</x:t>
  </x:si>
  <x:si>
    <x:t>BRB1-28RO</x:t>
  </x:si>
  <x:si>
    <x:t>Tauló de fusta de pi roig de 22x12 cm i fins a 2,5 m de llargària, amb tractament de sals de coure en autoclau per un grau de protecció profunda</x:t>
  </x:si>
  <x:si>
    <x:t>B0B7-106P</x:t>
  </x:si>
  <x:si>
    <x:t>Acer en barres corrugades B400S de límit elàstic &gt;= 400 N/mm2</x:t>
  </x:si>
  <x:si>
    <x:t>P-82</x:t>
  </x:si>
  <x:si>
    <x:t>Cinta polietilè senyalització cable subt.</x:t>
  </x:si>
  <x:si>
    <x:t>P-83</x:t>
  </x:si>
  <x:si>
    <x:t>P-84</x:t>
  </x:si>
  <x:si>
    <x:t>P-85</x:t>
  </x:si>
  <x:si>
    <x:t>P-86</x:t>
  </x:si>
  <x:si>
    <x:t>Partida alçada</x:t>
  </x:si>
  <x:si>
    <x:t>PAJ nova escomesa de connexió elèctrica de nou quadre enllumenat</x:t>
  </x:si>
  <x:si>
    <x:t>P9ER-HORB</x:t>
  </x:si>
  <x:si>
    <x:t>Reposició de paviment de panot, amb panot gris de 20x20x4 cm, classe 1a, preu superior, col·locat a l'estesa amb morter, inclòs demolició de la base, repàs i piconatge de caixa de paviment, amb compactació del 95% PM i execució de la base de gruix 10 cm amb formigó de 200 kg/m3, amb una proporció en volum 1:3:6, en entorn urbà amb dificultat de mobilitat, en voreres &lt;= 3 m d'amplària o calçada/plataforma única &lt;= 7 m d'amplària, amb afectació per serveis o elements de mobiliari urbà, en actuacions de més de 10 m2</x:t>
  </x:si>
  <x:si>
    <x:t>Reposició paviment panot, panot gris 20x20x4cm,cl.1a,preu sup.,col.est.mort.,base g=10cm formigó 200</x:t>
  </x:si>
  <x:si>
    <x:t>Subtotal partida d'obra</x:t>
  </x:si>
  <x:si>
    <x:t>P9G4-X2T8</x:t>
  </x:si>
  <x:si>
    <x:t>Paviment de formigó de 15 cm de gruix acabat amb 4 kg/m2 de pols de quars color gris, amb formigó per armar HA - 30 / F / 20 / XC4 + XS1 amb una quantitat de ciment de 300 kg/m3 i relació aigua ciment =&lt; 0.5, col·locat mitjançant bombeig, estesa i vibratge mecànic i remolinat mecànic, armat amb armadura de lloses de formigó AP500 T amb malla electrosoldada de barres corrugades d'acer ME 15x15 cm D:6-6 mm 6x2,2 m B500T UNE-EN 10080 sobre una solera de formigó lleuger d'argila expandida, 20 a 25 N/mm2 de resistència a la compressió, de densitat 1400 a 1600 kg/m3, elaborat a l'obra amb formigonera de 165 l, de 20 cm de gruix, col·locada sobre làmina separadora de polietilè de 100 µm i 96 g/m2, col·locada no adherida, amb làmina separadora de geotèxtil format per feltre de polipropilè no teixit lligat mecànicament de 140 a 190 g/m2, col·locat sense adherir</x:t>
  </x:si>
  <x:si>
    <x:t>P9G5-61SR</x:t>
  </x:si>
  <x:si>
    <x:t>Paviment de formigó HA-30/P/10/I+E, estesa i vibratge mecànic, malla electrosoldada d'acer B500T 15x 15 cm i 6 mm de D, amb acabat remolinat mecànic i part proporcional de junts de dilatació i retracció</x:t>
  </x:si>
  <x:si>
    <x:t>Paviment form.HA-30/P/10/I+E,est.+vibr.mec.,malla electrosold.acer B500T 15x15cm D=6mm,remol.mec.</x:t>
  </x:si>
  <x:si>
    <x:t>P-22</x:t>
  </x:si>
  <x:si>
    <x:t>Canalització 4tubs PE DN=160mm,dau recobr. 30x30cm form.</x:t>
  </x:si>
  <x:si>
    <x:t>BG22TK10</x:t>
  </x:si>
  <x:si>
    <x:t>Tub corbable corrugat de polietilè, de doble capa, llisa la interior i corrugada l'exterior, de 110 mm de diàmetre nominal, aïllant i no propagador de la flama , resistència a l'impacte de 28 J, resistència a compressió de 450 N, per a canalitzacions soterrades</x:t>
  </x:si>
  <x:si>
    <x:t>B064300C</x:t>
  </x:si>
  <x:si>
    <x:t>Formigó HM-20/P/20/I de consistència plàstica, grandària màxima del granulat 20 mm, amb &gt;= 200 kg/m3 de ciment, apte per a classe d'exposició I</x:t>
  </x:si>
  <x:si>
    <x:t>P-60</x:t>
  </x:si>
  <x:si>
    <x:t>Fonament formigó per armar +addit. hidròfug HA - 35 / F / 10 / XC4 + XS3 + XA1 quant.ciment 350kg/m3</x:t>
  </x:si>
  <x:si>
    <x:t>P-64</x:t>
  </x:si>
  <x:si>
    <x:t>P-65</x:t>
  </x:si>
  <x:si>
    <x:t>Reposició paviment panot, panot gris 20x20x8cm,cl.1a,preu sup.,col.est.mort.,base g=10cm formigó 200</x:t>
  </x:si>
  <x:si>
    <x:t>A01-FEP1</x:t>
  </x:si>
  <x:si>
    <x:t>Cap colla</x:t>
  </x:si>
  <x:si>
    <x:t>Oficial 1a jard.esp.arboric.</x:t>
  </x:si>
  <x:si>
    <x:t>A01-FEP11</x:t>
  </x:si>
  <x:si>
    <x:t>Manobre p/SiS</x:t>
  </x:si>
  <x:si>
    <x:t>A0F-0000</x:t>
  </x:si>
  <x:si>
    <x:t>Oficial 1a jardiner especial.arboricult.</x:t>
  </x:si>
  <x:si>
    <x:t>A0F-00001</x:t>
  </x:si>
  <x:si>
    <x:t>Compressor+dos martells pneumàtics</x:t>
  </x:si>
  <x:si>
    <x:t>Retroexcavadora de 50 hp, martell 200-400 kg</x:t>
  </x:si>
  <x:si>
    <x:t>PALA EXCAVADORA GIRATORIA S/PNEUMÀTICS 15-20T</x:t>
  </x:si>
  <x:si>
    <x:t>RETROEXCAVADORA S/PNEUMÀTICS 8-10T</x:t>
  </x:si>
  <x:si>
    <x:t>Retroexcavadora de 50 hp</x:t>
  </x:si>
  <x:si>
    <x:t>Corró vibratori autopropulsat,8 a 10t</x:t>
  </x:si>
  <x:si>
    <x:t>Corró vibratori autopropulsat,10 a 12t</x:t>
  </x:si>
  <x:si>
    <x:t>Corró vibratori autopropulsat,12 a 14t</x:t>
  </x:si>
  <x:si>
    <x:t>CORRÓ VIBRATORI AUTOPROPULSAT,12-14T</x:t>
  </x:si>
  <x:si>
    <x:t>Picó vibrant,plac.30x30cm</x:t>
  </x:si>
  <x:si>
    <x:t>Minicarregadora elèctrica s/pneumàtics 2 a 5.9t,+acces.retroexcavador a=25-39cm</x:t>
  </x:si>
  <x:si>
    <x:t>Miniexcavadora s/caden. 2 a 5.9t</x:t>
  </x:si>
  <x:si>
    <x:t>Pala carregadora s/caden. 11 a 17t</x:t>
  </x:si>
  <x:si>
    <x:t>Pala carregadora s/pneumàtics 15 a 20t</x:t>
  </x:si>
  <x:si>
    <x:t>Pala excavadora giratòria s/pneumàtics 15 a 20t</x:t>
  </x:si>
  <x:si>
    <x:t>Safata vibrant,plac.60cm</x:t>
  </x:si>
  <x:si>
    <x:t>Compactador combustible duplex manual,700 kg</x:t>
  </x:si>
  <x:si>
    <x:t>Safata vibrant combustible,plac.60cm</x:t>
  </x:si>
  <x:si>
    <x:t>Retroexcavadora s/pneumàtics 8 a 10t</x:t>
  </x:si>
  <x:si>
    <x:t>Camió per a transport7 t</x:t>
  </x:si>
  <x:si>
    <x:t>Camió cistella fins a 10 m</x:t>
  </x:si>
  <x:si>
    <x:t>Llog.cistella braç art. 12m,s/operari</x:t>
  </x:si>
  <x:si>
    <x:t>C150-002W</x:t>
  </x:si>
  <x:si>
    <x:t>Camió cistella de 10 a 19 m d'alçària</x:t>
  </x:si>
  <x:si>
    <x:t>Camió cistella h=10 a 19m</x:t>
  </x:si>
  <x:si>
    <x:t>Camió cistella h=10m</x:t>
  </x:si>
  <x:si>
    <x:t>Camió cisterna 8m3</x:t>
  </x:si>
  <x:si>
    <x:t>Camió cisterna 10m3</x:t>
  </x:si>
  <x:si>
    <x:t>Camió grua 3t</x:t>
  </x:si>
  <x:si>
    <x:t>Camió transp.12 t</x:t>
  </x:si>
  <x:si>
    <x:t>Camió transp.7 t</x:t>
  </x:si>
  <x:si>
    <x:t>Dúmper c=1,5t vol.=0,58m3 pot=13CV alç.descg.=480mm</x:t>
  </x:si>
  <x:si>
    <x:t>CAMIÓ BOMBA FORMIGONAR</x:t>
  </x:si>
  <x:si>
    <x:t>FORMIGONERA 165L</x:t>
  </x:si>
  <x:si>
    <x:t>MÀQUINA TALLAJUNTS DISC DIAMANT P/PAVIMENT</x:t>
  </x:si>
  <x:si>
    <x:t>Camió bomba formigonar</x:t>
  </x:si>
  <x:si>
    <x:t>Estenedora granulat</x:t>
  </x:si>
  <x:si>
    <x:t>Formigonera 165l</x:t>
  </x:si>
  <x:si>
    <x:t>Màquina tallajunts disc diamant p/paviment</x:t>
  </x:si>
  <x:si>
    <x:t>Planta de formigó,60m3/h</x:t>
  </x:si>
  <x:si>
    <x:t>Màquina p/pintar banda vial,autopropulsada</x:t>
  </x:si>
  <x:si>
    <x:t>Equip tall oxiacetilènic</x:t>
  </x:si>
  <x:si>
    <x:t>Desbrossadora manual braç+capçal fil-disc</x:t>
  </x:si>
  <x:si>
    <x:t>Tisores pneumàtiques+p.p.compressor</x:t>
  </x:si>
  <x:si>
    <x:t>Aparell manual pressió,per fitosanit.herbicid.</x:t>
  </x:si>
  <x:si>
    <x:t>-VLJX</x:t>
  </x:si>
  <x:si>
    <x:t>Bàcul troncocònic convencional de secció circular d'11 m d'alçària, fabricat amb planxa d'acer estructural no aliat de designació S235JR segons norma UNE-EN 10025-2 de 4 mm de gruix com a mínim, conicitat 12:1000, de 206 mm de diàmetre en la base i 60 mm de diàmetre en el coronament, amb 2 braços de 2 m de sortint cadascun, preparat per a la fixació en punta del llum en maniguet de 60 mm de diàmetre, placa d'ancoratge quadrada de 500x500 mm i 15 mm de gruix amb 4 cartel·les de reforç i 4 forats colissos per a perns M27, amb anella de reforç en la base de 350 mm d'alçària i 4 mm de gruix, amb 1 porta de 135x300 mm ajustada al fust amb pany normalitzat, amb reforç interior de la columna en la zona de la porta, acabat galvanitzat en calent, fabricació segons la norma UNE-EN 40-5, de la sèrie APM d'HGH o equivalent</x:t>
  </x:si>
  <x:si>
    <x:t>Bàcul troncocònic conv.,h=11m,braç=2m,S235JR,1 llum punta,galv.calent,APM HGH o equiv.</x:t>
  </x:si>
  <x:si>
    <x:t>Argila exp. 3 a 8mm,550kg/m3,sacs</x:t>
  </x:si>
  <x:si>
    <x:t>SORRA P/MORTERS</x:t>
  </x:si>
  <x:si>
    <x:t>GRAVA PEDRA CALC.50-70MM</x:t>
  </x:si>
  <x:si>
    <x:t>GRAVA PEDRA CALC.18-25MM</x:t>
  </x:si>
  <x:si>
    <x:t>Grava reciclat mixt form./ceràm. 40 a 70mm</x:t>
  </x:si>
  <x:si>
    <x:t>Pedra granit. de més de 150mm, per a rebl.gabions</x:t>
  </x:si>
  <x:si>
    <x:t>Sauló garbellat,sacs 0,8m3</x:t>
  </x:si>
  <x:si>
    <x:t>Terra selec.</x:t>
  </x:si>
  <x:si>
    <x:t>Tot-u art.</x:t>
  </x:si>
  <x:si>
    <x:t>Grava pedra calc.grandària màxima 20mm p/forms.</x:t>
  </x:si>
  <x:si>
    <x:t>B03J-0K80</x:t>
  </x:si>
  <x:si>
    <x:t>Grava p/drens</x:t>
  </x:si>
  <x:si>
    <x:t>Grava pedra granit.p/drens</x:t>
  </x:si>
  <x:si>
    <x:t>B03J-0K801</x:t>
  </x:si>
  <x:si>
    <x:t>Sorra pedra calc. p/forms.</x:t>
  </x:si>
  <x:si>
    <x:t>Sorra rentada 0.1 a 0.5 mm</x:t>
  </x:si>
  <x:si>
    <x:t>Sorra rentada 0.1 a 0.5 mm,sacs 0,8m3</x:t>
  </x:si>
  <x:si>
    <x:t>Sorra 0 a 3,5 mm</x:t>
  </x:si>
  <x:si>
    <x:t>Sorra p/morters</x:t>
  </x:si>
  <x:si>
    <x:t>CIMENT PÒRTLAND+FILL.CALC. CEM II/B-L 32,5R,SACS</x:t>
  </x:si>
  <x:si>
    <x:t>Ciment pòrtland CEM I 32,5 N</x:t>
  </x:si>
  <x:si>
    <x:t>Calç aèria hidratada CL 90-S,sacs</x:t>
  </x:si>
  <x:si>
    <x:t>Ciment pòrtland+fill.calc. CEM II/B-L 32,5N, &amp; granel</x:t>
  </x:si>
  <x:si>
    <x:t>Ciment pòrtland+fill.calc. CEM II/B-L 32,5R, &amp; sacs</x:t>
  </x:si>
  <x:si>
    <x:t>Ciment pòrtland+escòr. CEM II/B-S 42,5N, &amp; sacs</x:t>
  </x:si>
  <x:si>
    <x:t>Emul.bitum.catiònica p/reg curatC60B3/B2 CUR</x:t>
  </x:si>
  <x:si>
    <x:t>Formigó HM-20, c.plàstica i granulat 20 mm</x:t>
  </x:si>
  <x:si>
    <x:t>Formigó HA-25, c.plàstica i granulat 20 mm</x:t>
  </x:si>
  <x:si>
    <x:t>Formigó de 15 N/mm2, c.plàstica i granulat 20mm,&lt;=20% reciclat</x:t>
  </x:si>
  <x:si>
    <x:t>Formigó HM-20/B/20/I,&gt;=200kg/m3 ciment</x:t>
  </x:si>
  <x:si>
    <x:t>Formigó HM-20/P/20/I,&gt;=200kg/m3 ciment</x:t>
  </x:si>
  <x:si>
    <x:t>FORMIGÓ HA-25/B/20/IIA,&gt;=275KG/M3 CIMENT</x:t>
  </x:si>
  <x:si>
    <x:t>B069-2A90</x:t>
  </x:si>
  <x:si>
    <x:t>Formigó d'ús no estructural HNE-15/P/20 de resistència a compressió 15 N/mm2, consistència plàstica i grandària màxima del granulat 20 mm</x:t>
  </x:si>
  <x:si>
    <x:t>Form.no estructural HNE-15/P/20</x:t>
  </x:si>
  <x:si>
    <x:t>Form.no estructural HNE-15/P/40</x:t>
  </x:si>
  <x:si>
    <x:t>B069-I4H0</x:t>
  </x:si>
  <x:si>
    <x:t>Form.no estructural HNE-20/P/20</x:t>
  </x:si>
  <x:si>
    <x:t>B069-2A901</x:t>
  </x:si>
  <x:si>
    <x:t>B069-I4H00</x:t>
  </x:si>
  <x:si>
    <x:t>B069-I4H01</x:t>
  </x:si>
  <x:si>
    <x:t>B069-I4H02</x:t>
  </x:si>
  <x:si>
    <x:t>Formigó HA-30/P / 10 / I + E,&gt;= 300kg/m3 ciment</x:t>
  </x:si>
  <x:si>
    <x:t>B06F1-I0I0</x:t>
  </x:si>
  <x:si>
    <x:t>Formigó en massa HM - 20 / B / 20 / X0 amb una quantitat de ciment de 200 kg/m3 i relació aigua ciment =&lt; 0.6</x:t>
  </x:si>
  <x:si>
    <x:t>Formigó en massa HM - 20 / B / 20 / X0 quant.ciment 200kg/m3, aigua/ciment =&lt; 0.6</x:t>
  </x:si>
  <x:si>
    <x:t>Formigó en massa hm - 20 / b / 20 / x0 quant.ciment 200kg/m3, aigua/ciment =&lt; 0.6</x:t>
  </x:si>
  <x:si>
    <x:t>Formigó en massa HM - 20 / B / 40 / X0 quant.ciment 200kg/m3, aigua/ciment =&lt; 0.6</x:t>
  </x:si>
  <x:si>
    <x:t>Formigó en massa HM - 20 / B / 10 / X0 quant.ciment 200kg/m3, aigua/ciment =&lt; 0.6</x:t>
  </x:si>
  <x:si>
    <x:t>Formigó en massa HM - 20 / F / 20 / X0 quant.ciment 200kg/m3, aigua/ciment =&lt; 0.6</x:t>
  </x:si>
  <x:si>
    <x:t>B06F1-I0I01</x:t>
  </x:si>
  <x:si>
    <x:t>Formigó per armar +addit. hidròfug HA - 35 / F / 10 / XC4 + XS3 + XA1 quant.ciment 350kg/m3, aigua/c</x:t>
  </x:si>
  <x:si>
    <x:t>Formigó per armar HA - 30 / F / 20 / XC4 + XS1 quant.ciment 300kg/m3, aigua/ciment =&lt; 0.5</x:t>
  </x:si>
  <x:si>
    <x:t>Formigó per armar HA - 30 / F / 20 / XC3 quant.ciment 300kg/m3, aigua/ciment =&lt; 0.55</x:t>
  </x:si>
  <x:si>
    <x:t>FORM.NO ESTRUCTURAL HNE-15/P/40</x:t>
  </x:si>
  <x:si>
    <x:t>MORT.RAM PALETA M5,SACS,(G) UNE-EN 998-2</x:t>
  </x:si>
  <x:si>
    <x:t>MORTER SINTÈTIC EPOX RES.EPOXI</x:t>
  </x:si>
  <x:si>
    <x:t xml:space="preserve">Morter de ciment de Classe M-5 </x:t>
  </x:si>
  <x:si>
    <x:t>B07L-1PY0</x:t>
  </x:si>
  <x:si>
    <x:t>Mort.ram paleta M10,granel,(G) UNE-EN 998-2</x:t>
  </x:si>
  <x:si>
    <x:t>Mort.ram paleta M5,sacs,(G) UNE-EN 998-2</x:t>
  </x:si>
  <x:si>
    <x:t>Mort.ram paleta M5,granel,(G) UNE-EN 998-2</x:t>
  </x:si>
  <x:si>
    <x:t>B07L-1PY00</x:t>
  </x:si>
  <x:si>
    <x:t>B07L-1PY01</x:t>
  </x:si>
  <x:si>
    <x:t>B07L-1PY02</x:t>
  </x:si>
  <x:si>
    <x:t>PRODUCTE P/TRACT.DESACTIVANT SUPERF.FORMIGÓ</x:t>
  </x:si>
  <x:si>
    <x:t>Filferro recuit,D=1,3mm</x:t>
  </x:si>
  <x:si>
    <x:t>Filferro acer galv.</x:t>
  </x:si>
  <x:si>
    <x:t>Acer b/corrugada B400S</x:t>
  </x:si>
  <x:si>
    <x:t>Acer b/corrugada B500S</x:t>
  </x:si>
  <x:si>
    <x:t>Malla electr.acer corr.ME 10x10cm,D:3-3mm,6x2,2m B500T</x:t>
  </x:si>
  <x:si>
    <x:t>Malla electr.acer corr.ME 15x15cm,D:6-6mm,6x2,2m B500T</x:t>
  </x:si>
  <x:si>
    <x:t>Tauló fusta pi p/10 usos</x:t>
  </x:si>
  <x:si>
    <x:t>Plafó metàl·lic50x200cm,50usos</x:t>
  </x:si>
  <x:si>
    <x:t>Part propor.elem.aux.plafó met.50x200cm</x:t>
  </x:si>
  <x:si>
    <x:t>Maó calat,290x140x100mm,p/revestir,categoria I,HD,UNE-EN 771-1</x:t>
  </x:si>
  <x:si>
    <x:t>Maó calat R25,290x140x100mm,p/revestir,categoria I,HD,UNE-EN 771-1</x:t>
  </x:si>
  <x:si>
    <x:t>Deposició controlada planta compost.,residus vegetals nets no especials,0,5t/m3,ler 200201</x:t>
  </x:si>
  <x:si>
    <x:t>Deposició controlada planta compost.,residus vegetals bruts no perillosos,0,75t/m3,ler 200201</x:t>
  </x:si>
  <x:si>
    <x:t>Deposició controlada dipòsit autoritzat inclòs el cànon sobre la deposició controlada dels residus d</x:t>
  </x:si>
  <x:si>
    <x:t>Gabió1x0.5x1m, malla electrosol.galv. D=4,5mm,100x100mm</x:t>
  </x:si>
  <x:si>
    <x:t>Gabió 1x0,5m,malla 3 tors.acer galv.,D=2,7mm,8x10cm</x:t>
  </x:si>
  <x:si>
    <x:t>Vel poliet.,g=100µm,96g/m2</x:t>
  </x:si>
  <x:si>
    <x:t>Geotèxtil feltre PP no teix.lligat mecàn.,140 a 190g/m2</x:t>
  </x:si>
  <x:si>
    <x:t>Peça form.vora., DC,A1 (20x14cm),B,H,S(R-3,5MPa)</x:t>
  </x:si>
  <x:si>
    <x:t>B980-V805</x:t>
  </x:si>
  <x:si>
    <x:t>Peça de formigó per a gual de vehícles de monocapa per a posició central, de 40x30 cm, de color gris</x:t>
  </x:si>
  <x:si>
    <x:t>Peçapeça form.guals,vehícles,vehícles MC central,40x30cm,gris</x:t>
  </x:si>
  <x:si>
    <x:t>PEÇA FORM.GUALS,DC,25X28CM</x:t>
  </x:si>
  <x:si>
    <x:t>Rajola hidràulica de morter de 20x20x4 cm</x:t>
  </x:si>
  <x:si>
    <x:t>Panot gris 20x20x4cm,cl.1a,preu sup.</x:t>
  </x:si>
  <x:si>
    <x:t>Panot gris 20x20x8cm,cl.1a,preu sup.</x:t>
  </x:si>
  <x:si>
    <x:t>PEÇA PREFAB.FORM.60X40X6CM</x:t>
  </x:si>
  <x:si>
    <x:t>Form.p/pavim.cont. g=20cm,fibr.sint.,desactivat</x:t>
  </x:si>
  <x:si>
    <x:t>Pols quars color gris</x:t>
  </x:si>
  <x:si>
    <x:t>FORMIGÓ+MICROFIBRES POLIPROPILÈ,ÀRID TRITURAT CALCARI,P/PAVIMENT ÀRID VIST, ARTEVIA  DE LAFARGE</x:t>
  </x:si>
  <x:si>
    <x:t>Mesc.bit.AC 22 surf BC 35/50D,granul.granític</x:t>
  </x:si>
  <x:si>
    <x:t>Microesferes vidre p/retrorref.sec+humit.+pluja</x:t>
  </x:si>
  <x:si>
    <x:t>Termoplàst.calent polvoritz. color blanc, p/marques vials</x:t>
  </x:si>
  <x:si>
    <x:t>Placa inform. p/senyal.tràn.,alumini anoditzat 60x60cm làm. retrorrefl.cl. RA1</x:t>
  </x:si>
  <x:si>
    <x:t>Tub PVC-U paret massissa,àrea aplicació B,DN=200mm,llarg.=5m,p/encolar</x:t>
  </x:si>
  <x:si>
    <x:t>Bast.+reixa,fos.dúc.abatib+tanca,p/embor.,755x300x40mm,C250,sup.absor.=12dm2</x:t>
  </x:si>
  <x:si>
    <x:t>TUB CIRC.PERFOR.PEAD,D=160MM</x:t>
  </x:si>
  <x:si>
    <x:t>Tub form.massa,DN=500mm,cl.2,junt elàst.camp.</x:t>
  </x:si>
  <x:si>
    <x:t>Tub de form.D=80cm</x:t>
  </x:si>
  <x:si>
    <x:t>Fil guia p/cond., nylon d=5mm</x:t>
  </x:si>
  <x:si>
    <x:t>Pp.mat.aux.can.ser., DN=90mm</x:t>
  </x:si>
  <x:si>
    <x:t>Pericó regist.form.pref.sense fons,60x60x60cm,p/inst.serveis</x:t>
  </x:si>
  <x:si>
    <x:t>Pericó regist.form.pref.sense fons,140x70x80 cm,p/inst.serveis</x:t>
  </x:si>
  <x:si>
    <x:t>Bastiment+tapa planxa ac.galv. p/pericó serv., bast.rect.=128x68x3,5cm</x:t>
  </x:si>
  <x:si>
    <x:t>Tub PE 40,DN=50mm,PN=10bar,sèrie SDR 7,4,UNE-EN 12201-2</x:t>
  </x:si>
  <x:si>
    <x:t>Accessori p/tubs PE baixa dens. DN=50mm, plàst.,p/connec.pressió</x:t>
  </x:si>
  <x:si>
    <x:t>Pp.elem.munt.,p/tub form.massa,D=500mm,cl.2,ASTM C 14,unió campana</x:t>
  </x:si>
  <x:si>
    <x:t>Pp.elem.munt.p/tubs PE baixa dens. DN=50mm,p/connec.pressió</x:t>
  </x:si>
  <x:si>
    <x:t>Tub rígid plàstic DN20mm, lliure d'halògens,impacte=2J,resist.compress.=1250N</x:t>
  </x:si>
  <x:si>
    <x:t>Tub rígid PVC, d= 32 mm, impacte=2J,resist.compress.=1250N</x:t>
  </x:si>
  <x:si>
    <x:t>Tub corbable corrugat PE,doble capa,DN=90mm,20J,450N,p/canal.soterrada</x:t>
  </x:si>
  <x:si>
    <x:t>Tub corbable corrugat PE,doble capa,DN=110mm,28J,450N,p/canal.soterrada</x:t>
  </x:si>
  <x:si>
    <x:t>Tub flexible corrugat de PVC DN 100mm, impacte=2J,resist.compress.= 250N</x:t>
  </x:si>
  <x:si>
    <x:t>Tub corbable corrugat PE,doble capa,DN=160mm,40J,450N,p/canal.soterrada</x:t>
  </x:si>
  <x:si>
    <x:t>Cable Cu 0,6/1 kV,RZ1-K (AS),2x2,5mm2, a/coberta poliolefines,Cca-s1b,d1,a1</x:t>
  </x:si>
  <x:si>
    <x:t>Cable 0,6/1 kV RVFV, 4x10mm2</x:t>
  </x:si>
  <x:si>
    <x:t>Cable 0,6/1 kV RVFV, 4x6mm2</x:t>
  </x:si>
  <x:si>
    <x:t>Conductor Cu nu,1x35mm2</x:t>
  </x:si>
  <x:si>
    <x:t>Caixa de connexions i tallacircuits per a 1 o 2 lampades</x:t>
  </x:si>
  <x:si>
    <x:t>Caixa protec. fusible enllumenat,entr.4x25/sort.2x6,+born aux.,fus.10x38 6A,IP 13</x:t>
  </x:si>
  <x:si>
    <x:t>Placa connex.terra acer quadr.(massis.)0,3m2,g=3mm</x:t>
  </x:si>
  <x:si>
    <x:t>P.p.elem.especials p/conduc.Cu.nus</x:t>
  </x:si>
  <x:si>
    <x:t>P.p.elem.especials p/plac.connex.terr.</x:t>
  </x:si>
  <x:si>
    <x:t>Confecció+legalització projecte 1-20kW</x:t>
  </x:si>
  <x:si>
    <x:t>Bàcul troncocòn.planxa ac.galv.,h=10m,2m sortint,plat./porta,UNE-EN 40-5</x:t>
  </x:si>
  <x:si>
    <x:t>Columna metàl·lica troncocònica galvanitzada de 9 m d'alçaria, planxa 4 mm.</x:t>
  </x:si>
  <x:si>
    <x:t>Columna planxa ac.galv.,troncocònica,h=5m,UNE-EN 40-5</x:t>
  </x:si>
  <x:si>
    <x:t xml:space="preserve">Lluminaria per exterior  tancada amb vidre refractor i cos d´alumini injectat  tipus LED TECEO 2 de </x:t>
  </x:si>
  <x:si>
    <x:t>Lluminaria per exterior  tancada amb vidre refractor i cos d´alumini injectat  tipus LED TECEO S  de</x:t>
  </x:si>
  <x:si>
    <x:t>Lluminaria per exterior  tancada amb vidre refractor i cos d´alumini injectat  tipus LED TECEO GEN 2</x:t>
  </x:si>
  <x:si>
    <x:t xml:space="preserve">Projector LED tipus Neos 1 de Schreder o equivalent, rectangular d'alumini, ip-66, per a exteriors, </x:t>
  </x:si>
  <x:si>
    <x:t>ARMARI TIPUS MONOLIT 1R</x:t>
  </x:si>
  <x:si>
    <x:t>QUADRE ELÈCTRIC DE 6 LÍNIES + REG</x:t>
  </x:si>
  <x:si>
    <x:t xml:space="preserve">SISTEMA DE CONTROL I COMANDAMENT COMPATIBLE AMB EL SISTEMA DE TELEGESTIÓ I CONTROL DE L'AJUNTAMENT, </x:t>
  </x:si>
  <x:si>
    <x:t>SUBQUADRE DE REG</x:t>
  </x:si>
  <x:si>
    <x:t>P.p.accessoris p/columnes</x:t>
  </x:si>
  <x:si>
    <x:t>P.p.accessoris p/bàculs</x:t>
  </x:si>
  <x:si>
    <x:t>Acc.electrovàlvula 1´´1/2</x:t>
  </x:si>
  <x:si>
    <x:t>Caixa empiulament FO universal, =&lt;32 fusions,2 IN/OUT,plàstic IP65</x:t>
  </x:si>
  <x:si>
    <x:t>PAPERERA PEU,PLANXA AC.GALV.,PINTURA NEGRE FORJA,CAP.=40L,P/COL.SUPERF.</x:t>
  </x:si>
  <x:si>
    <x:t>APARCAMENT BICIC. INDIV. TUB ACER GALV.D:48MM,U75X75 CM,P/ENCASTAR</x:t>
  </x:si>
  <x:si>
    <x:t>Petit mat.aux.connexió+muntatge p/suport recàrrega vehicle elèctric</x:t>
  </x:si>
  <x:si>
    <x:t>Suport recàrrega vehicle elèctric tp.RVE-PT3 Circutor eq.</x:t>
  </x:si>
  <x:si>
    <x:t>Compost classe I,origen vegetal,sacs 0,8m3</x:t>
  </x:si>
  <x:si>
    <x:t>Compost classe I,origen vegetal,granel</x:t>
  </x:si>
  <x:si>
    <x:t>BR3D-21G0</x:t>
  </x:si>
  <x:si>
    <x:t>Terra vegetal categoria alta,conduct.elèctr.menor de 0,8dS/m,granel</x:t>
  </x:si>
  <x:si>
    <x:t>BR3D-21G01</x:t>
  </x:si>
  <x:si>
    <x:t>Substrat sorrenca/franca-sorrenca,adobat,cribat malla 15mm,&gt;5%MO</x:t>
  </x:si>
  <x:si>
    <x:t>Pedra granít. 100 a 400kg</x:t>
  </x:si>
  <x:si>
    <x:t>Tauló fusta pi roig 22x12cm,llarg.&lt;=2,5m,tractament sals Cu p/grau prot.prof.</x:t>
  </x:si>
  <x:si>
    <x:t>Producte herbicida contacte</x:t>
  </x:si>
  <x:si>
    <x:t>AMIDAMENTS</x:t>
  </x:si>
  <x:si>
    <x:t>N</x:t>
  </x:si>
  <x:si>
    <x:t>01.01.001</x:t>
  </x:si>
  <x:si>
    <x:t>Jornada marcatge 1</x:t>
  </x:si>
  <x:si>
    <x:t>Jornada marcatge 2</x:t>
  </x:si>
  <x:si>
    <x:t>01.01.002</x:t>
  </x:si>
  <x:si>
    <x:t>Vorada existent on s'ubicarà el nou gual</x:t>
  </x:si>
  <x:si>
    <x:t>01.01.003</x:t>
  </x:si>
  <x:si>
    <x:t>Enderroc panot de la vorera per a nou gual</x:t>
  </x:si>
  <x:si>
    <x:t>01.01.004</x:t>
  </x:si>
  <x:si>
    <x:t>Àmbit actuació. Zona sortida d'emergència exclosa</x:t>
  </x:si>
  <x:si>
    <x:t>01.01.005</x:t>
  </x:si>
  <x:si>
    <x:t>demolició solera</x:t>
  </x:si>
  <x:si>
    <x:t>01.02.001</x:t>
  </x:si>
  <x:si>
    <x:t>àmbit intervenció. Zona rodada, aparcament i vegetació</x:t>
  </x:si>
  <x:si>
    <x:t>Zona sortida d'emergència</x:t>
  </x:si>
  <x:si>
    <x:t>01.02.002</x:t>
  </x:si>
  <x:si>
    <x:t>excavació per canvi de pendent</x:t>
  </x:si>
  <x:si>
    <x:t>excavació caixa zona rodada i aparcament</x:t>
  </x:si>
  <x:si>
    <x:t>01.02.003</x:t>
  </x:si>
  <x:si>
    <x:t>compactació zones verdes i reblert mur</x:t>
  </x:si>
  <x:si>
    <x:t>comp. zona verda sud</x:t>
  </x:si>
  <x:si>
    <x:t>comp. zona escocells</x:t>
  </x:si>
  <x:si>
    <x:t>01.02.004</x:t>
  </x:si>
  <x:si>
    <x:t>compactació caixa paviment</x:t>
  </x:si>
  <x:si>
    <x:t>01.02.005</x:t>
  </x:si>
  <x:si>
    <x:t>TALUSSOS</x:t>
  </x:si>
  <x:si>
    <x:t>01.03.001</x:t>
  </x:si>
  <x:si>
    <x:t>zones de pas i aparcament</x:t>
  </x:si>
  <x:si>
    <x:t>01.03.002</x:t>
  </x:si>
  <x:si>
    <x:t>paviment i aparcament z nord (inclos base mur)</x:t>
  </x:si>
  <x:si>
    <x:t>paviment i aparcament z sud</x:t>
  </x:si>
  <x:si>
    <x:t>pas bombers</x:t>
  </x:si>
  <x:si>
    <x:t>01.03.003</x:t>
  </x:si>
  <x:si>
    <x:t>01.03.004</x:t>
  </x:si>
  <x:si>
    <x:t>z. nord</x:t>
  </x:si>
  <x:si>
    <x:t>z. sud</x:t>
  </x:si>
  <x:si>
    <x:t>tall en pas general</x:t>
  </x:si>
  <x:si>
    <x:t>tall entre places</x:t>
  </x:si>
  <x:si>
    <x:t>tall longitudinal</x:t>
  </x:si>
  <x:si>
    <x:t>01.03.005</x:t>
  </x:si>
  <x:si>
    <x:t>ex. per solera sota vorera</x:t>
  </x:si>
  <x:si>
    <x:t>01.03.006</x:t>
  </x:si>
  <x:si>
    <x:t>vorera</x:t>
  </x:si>
  <x:si>
    <x:t>01.03.007</x:t>
  </x:si>
  <x:si>
    <x:t>vorera de panot de 8</x:t>
  </x:si>
  <x:si>
    <x:t>01.03.008</x:t>
  </x:si>
  <x:si>
    <x:t>gual accés</x:t>
  </x:si>
  <x:si>
    <x:t>01.03.009</x:t>
  </x:si>
  <x:si>
    <x:t>mur gabions sobre llosa de formigó fins a 0.7cm</x:t>
  </x:si>
  <x:si>
    <x:t>01.03.010</x:t>
  </x:si>
  <x:si>
    <x:t>Assaig a compressió</x:t>
  </x:si>
  <x:si>
    <x:t>01.04.001</x:t>
  </x:si>
  <x:si>
    <x:t>Subministrament d'arbust en contenidor de10 l:
Agave stricta 
Agave victoria reginae
Arbutus unedo
Dasylirion leiophyllum
Euphorbia dendroides L
Euphorbia resinifera 
Nolina nelsonii 
Punica granatum</x:t>
  </x:si>
  <x:si>
    <x:t>densitat planta</x:t>
  </x:si>
  <x:si>
    <x:t>superficie</x:t>
  </x:si>
  <x:si>
    <x:t>Agave stricta</x:t>
  </x:si>
  <x:si>
    <x:t>Agave victoria reginae</x:t>
  </x:si>
  <x:si>
    <x:t>Arbutus unedo</x:t>
  </x:si>
  <x:si>
    <x:t>Dasylirion leiophyllum</x:t>
  </x:si>
  <x:si>
    <x:t>Euphorbia dendroides L</x:t>
  </x:si>
  <x:si>
    <x:t>Euphorbia resinifera</x:t>
  </x:si>
  <x:si>
    <x:t>Nolina nelsonii</x:t>
  </x:si>
  <x:si>
    <x:t>Punica granatum</x:t>
  </x:si>
  <x:si>
    <x:t>01.04.002</x:t>
  </x:si>
  <x:si>
    <x:t>Previsió Arbrat nou</x:t>
  </x:si>
  <x:si>
    <x:t>01.04.003</x:t>
  </x:si>
  <x:si>
    <x:t>Hidrosembra realitzada en dues passades, inclou subministrament i aplicació dels següents components en les proporcions: 10 m3 d'aigua/ha, 1800 kg/ha de mulch de cel·lulosa de fibra curta, 400 kg/ha d'adob òrgano-mineral d'alliberament lent, 300 kg/ha de fixador i 350 kg/ha d'una barreja de llavors del tipus:
30% Flor : Achillea ageratum, Achillea millefolium, Asphodelus aestivus, Ballota hirsuta, Bellis perennis, Borago officinalis, Calendula arvensis,
Centaurea cyanus, Cleonia lusitanica, Coronilla glauca , Daucus carota, Echium plantagineum, Hypericum perforatum, Malva sylvestris, Matricaria recutita, Medicago sativa, Onosis natrix, Papaverrhoeas, Plantado lanceolata, Thymus vulgaris, Trifolium repens, Trifolium
subterraneum, Vicia sativa
70% Herbàceas : Aegilops ssp., Agropyrum cristatum, Brachypodium phoenicoides, Brachypodium retusum, Briza maxima, Dactylis glomerata, Festuca arundinacea, Festuca rubra, Lolium multiflorum, Loloium perenne, Lolium rigidum, Piptatherum miliaceum, Euphoria resinifera</x:t>
  </x:si>
  <x:si>
    <x:t>prat florit</x:t>
  </x:si>
  <x:si>
    <x:t>01.04.004</x:t>
  </x:si>
  <x:si>
    <x:t>Plantació arbustives</x:t>
  </x:si>
  <x:si>
    <x:t>01.04.005</x:t>
  </x:si>
  <x:si>
    <x:t>Transplantament arbres existents</x:t>
  </x:si>
  <x:si>
    <x:t>Eliminació arbre existent</x:t>
  </x:si>
  <x:si>
    <x:t>01.04.006</x:t>
  </x:si>
  <x:si>
    <x:t>01.04.007</x:t>
  </x:si>
  <x:si>
    <x:t>01.05.001</x:t>
  </x:si>
  <x:si>
    <x:t>Senyals direccionals de trànsit</x:t>
  </x:si>
  <x:si>
    <x:t>Senyals prohibició estacionament</x:t>
  </x:si>
  <x:si>
    <x:t>Senyals PMR</x:t>
  </x:si>
  <x:si>
    <x:t>01.05.002</x:t>
  </x:si>
  <x:si>
    <x:t>Proteccions zona vegetació</x:t>
  </x:si>
  <x:si>
    <x:t>Proteccions vorera</x:t>
  </x:si>
  <x:si>
    <x:t>01.05.003</x:t>
  </x:si>
  <x:si>
    <x:t>65 places</x:t>
  </x:si>
  <x:si>
    <x:t>2 Places - Mobilitat reduïda</x:t>
  </x:si>
  <x:si>
    <x:t>Zona d'embarcament Mobilitat Reduïda</x:t>
  </x:si>
  <x:si>
    <x:t>2 Places Càrrega elèctrica</x:t>
  </x:si>
  <x:si>
    <x:t>01.05.004</x:t>
  </x:si>
  <x:si>
    <x:t>zona sud i nord</x:t>
  </x:si>
  <x:si>
    <x:t>01.05.005</x:t>
  </x:si>
  <x:si>
    <x:t>zona nord i sud</x:t>
  </x:si>
  <x:si>
    <x:t>01.06.001</x:t>
  </x:si>
  <x:si>
    <x:t>longitud</x:t>
  </x:si>
  <x:si>
    <x:t>ample</x:t>
  </x:si>
  <x:si>
    <x:t>fondària</x:t>
  </x:si>
  <x:si>
    <x:t>tub 50 sector goteig</x:t>
  </x:si>
  <x:si>
    <x:t>tub 50</x:t>
  </x:si>
  <x:si>
    <x:t>arqueta 60</x:t>
  </x:si>
  <x:si>
    <x:t>arqueta pvc reg</x:t>
  </x:si>
  <x:si>
    <x:t>01.06.002</x:t>
  </x:si>
  <x:si>
    <x:t xml:space="preserve">tub 50 sector goteig </x:t>
  </x:si>
  <x:si>
    <x:t>01.06.003</x:t>
  </x:si>
  <x:si>
    <x:t>sector degoteig</x:t>
  </x:si>
  <x:si>
    <x:t>generals</x:t>
  </x:si>
  <x:si>
    <x:t>01.06.004</x:t>
  </x:si>
  <x:si>
    <x:t>Nou pericó Inst Elèctrica</x:t>
  </x:si>
  <x:si>
    <x:t>Nou pericó Fibra Òptica</x:t>
  </x:si>
  <x:si>
    <x:t>Reubicació registres reg</x:t>
  </x:si>
  <x:si>
    <x:t>01.06.005</x:t>
  </x:si>
  <x:si>
    <x:t>per sectors</x:t>
  </x:si>
  <x:si>
    <x:t>01.06.006</x:t>
  </x:si>
  <x:si>
    <x:t>control cabal</x:t>
  </x:si>
  <x:si>
    <x:t>01.07.001</x:t>
  </x:si>
  <x:si>
    <x:t>Nou col·lector paral·lel a vorera</x:t>
  </x:si>
  <x:si>
    <x:t>Nou col·lector zona vegetació</x:t>
  </x:si>
  <x:si>
    <x:t>Connexió amb sanejament municipal</x:t>
  </x:si>
  <x:si>
    <x:t>01.07.002</x:t>
  </x:si>
  <x:si>
    <x:t>imbornals</x:t>
  </x:si>
  <x:si>
    <x:t>01.07.003</x:t>
  </x:si>
  <x:si>
    <x:t>Nou embornal</x:t>
  </x:si>
  <x:si>
    <x:t>Reubicació en altura de l'embornal existent</x:t>
  </x:si>
  <x:si>
    <x:t>01.07.005</x:t>
  </x:si>
  <x:si>
    <x:t>tub 50 vorera passeig</x:t>
  </x:si>
  <x:si>
    <x:t>tub 50 vorera plaça</x:t>
  </x:si>
  <x:si>
    <x:t>tub 50 zona central i mur</x:t>
  </x:si>
  <x:si>
    <x:t>01.07.006</x:t>
  </x:si>
  <x:si>
    <x:t>01.07.007</x:t>
  </x:si>
  <x:si>
    <x:t>Parterre muret</x:t>
  </x:si>
  <x:si>
    <x:t>01.07.008</x:t>
  </x:si>
  <x:si>
    <x:t>conexió a pou</x:t>
  </x:si>
  <x:si>
    <x:t>01.09.02.001</x:t>
  </x:si>
  <x:si>
    <x:t>zona sud rasa</x:t>
  </x:si>
  <x:si>
    <x:t>zona nord rasa</x:t>
  </x:si>
  <x:si>
    <x:t>pous báculs</x:t>
  </x:si>
  <x:si>
    <x:t>01.09.02.002</x:t>
  </x:si>
  <x:si>
    <x:t>01.09.02.003</x:t>
  </x:si>
  <x:si>
    <x:t>Sabata de fonament de mur de contenció</x:t>
  </x:si>
  <x:si>
    <x:t>01.09.02.004</x:t>
  </x:si>
  <x:si>
    <x:t>Coure per dins el bàcul més alt (9m)</x:t>
  </x:si>
  <x:si>
    <x:t>Reserva</x:t>
  </x:si>
  <x:si>
    <x:t>Xarxa fins bàcul</x:t>
  </x:si>
  <x:si>
    <x:t>01.09.02.005</x:t>
  </x:si>
  <x:si>
    <x:t>Canalització terreny existent (terra) electric.</x:t>
  </x:si>
  <x:si>
    <x:t>Canalització terreny existent (terra)electr.</x:t>
  </x:si>
  <x:si>
    <x:t>01.09.02.006</x:t>
  </x:si>
  <x:si>
    <x:t>NEO</x:t>
  </x:si>
  <x:si>
    <x:t>01.09.02.007</x:t>
  </x:si>
  <x:si>
    <x:t>1t 90 terra</x:t>
  </x:si>
  <x:si>
    <x:t xml:space="preserve">columnes </x:t>
  </x:si>
  <x:si>
    <x:t>01.09.02.008</x:t>
  </x:si>
  <x:si>
    <x:t>pericons</x:t>
  </x:si>
  <x:si>
    <x:t>01.09.02.009</x:t>
  </x:si>
  <x:si>
    <x:t>reposicio voreres</x:t>
  </x:si>
  <x:si>
    <x:t>01.09.02.010</x:t>
  </x:si>
  <x:si>
    <x:t xml:space="preserve">columna </x:t>
  </x:si>
  <x:si>
    <x:t>01.09.02.011</x:t>
  </x:si>
  <x:si>
    <x:t>Alçada 9m</x:t>
  </x:si>
  <x:si>
    <x:t>01.09.02.012</x:t>
  </x:si>
  <x:si>
    <x:t>Modificació d’enllumenat existent i línia elèctrica per a la connexió de les noves lluminàries. Tot segons
normativa d'aplicació</x:t>
  </x:si>
  <x:si>
    <x:t>01.09.02.013</x:t>
  </x:si>
  <x:si>
    <x:t>01.09.02.014</x:t>
  </x:si>
  <x:si>
    <x:t>unitats</x:t>
  </x:si>
  <x:si>
    <x:t>01.09.04.001</x:t>
  </x:si>
  <x:si>
    <x:t>01.09.04.002</x:t>
  </x:si>
  <x:si>
    <x:t>01.09.04.003</x:t>
  </x:si>
  <x:si>
    <x:t>rasa interior</x:t>
  </x:si>
  <x:si>
    <x:t>01.09.04.004</x:t>
  </x:si>
  <x:si>
    <x:t>vorera fins a nova connexió. previsio</x:t>
  </x:si>
  <x:si>
    <x:t>01.09.04.005</x:t>
  </x:si>
  <x:si>
    <x:t>01.09.04.006</x:t>
  </x:si>
  <x:si>
    <x:t>1t terra</x:t>
  </x:si>
  <x:si>
    <x:t>4t formigo</x:t>
  </x:si>
  <x:si>
    <x:t>01.09.04.007</x:t>
  </x:si>
  <x:si>
    <x:t>01.09.04.008</x:t>
  </x:si>
  <x:si>
    <x:t>01.09.04.009</x:t>
  </x:si>
  <x:si>
    <x:t>01.09.04.010</x:t>
  </x:si>
  <x:si>
    <x:t>01.09.04.011</x:t>
  </x:si>
  <x:si>
    <x:t>01.09.04.012</x:t>
  </x:si>
  <x:si>
    <x:t xml:space="preserve">Pericó </x:t>
  </x:si>
  <x:si>
    <x:t>01.09.04.013</x:t>
  </x:si>
  <x:si>
    <x:t>01.09.04.014</x:t>
  </x:si>
  <x:si>
    <x:t>01.09.06.001</x:t>
  </x:si>
  <x:si>
    <x:t>01.09.06.002</x:t>
  </x:si>
  <x:si>
    <x:t>01.09.06.003</x:t>
  </x:si>
  <x:si>
    <x:t>1t terra jardi planetes</x:t>
  </x:si>
  <x:si>
    <x:t>camera sud</x:t>
  </x:si>
  <x:si>
    <x:t>camera nord</x:t>
  </x:si>
  <x:si>
    <x:t>01.09.06.004</x:t>
  </x:si>
  <x:si>
    <x:t>01.09.06.005</x:t>
  </x:si>
  <x:si>
    <x:t xml:space="preserve">rasa per calçada </x:t>
  </x:si>
  <x:si>
    <x:t>01.09.06.006</x:t>
  </x:si>
  <x:si>
    <x:t>reposició zanja</x:t>
  </x:si>
  <x:si>
    <x:t>01.09.06.008</x:t>
  </x:si>
  <x:si>
    <x:t>01.09.06.009</x:t>
  </x:si>
  <x:si>
    <x:t>reposicio vorada</x:t>
  </x:si>
  <x:si>
    <x:t>01.09.06.010</x:t>
  </x:si>
  <x:si>
    <x:t>01.09.06.011</x:t>
  </x:si>
  <x:si>
    <x:t>01.09.06.012</x:t>
  </x:si>
  <x:si>
    <x:t>01.09.06.013</x:t>
  </x:si>
  <x:si>
    <x:t>tipus 140x70x70</x:t>
  </x:si>
  <x:si>
    <x:t>01.09.06.014</x:t>
  </x:si>
  <x:si>
    <x:t>01.09.10.004</x:t>
  </x:si>
  <x:si>
    <x:t>01.09.10.005</x:t>
  </x:si>
  <x:si>
    <x:t>01.09.10.008</x:t>
  </x:si>
  <x:si>
    <x:t>01.09.10.009</x:t>
  </x:si>
  <x:si>
    <x:t>01.09.10.010</x:t>
  </x:si>
  <x:si>
    <x:t>01.09.10.011</x:t>
  </x:si>
  <x:si>
    <x:t>Canalització terreny existent (terra) camera</x:t>
  </x:si>
  <x:si>
    <x:t>01.09.10.012</x:t>
  </x:si>
  <x:si>
    <x:t>01.09.10.013</x:t>
  </x:si>
  <x:si>
    <x:t>01.GR.001</x:t>
  </x:si>
  <x:si>
    <x:t>Segons Estudi de Gestió de Residus</x:t>
  </x:si>
  <x:si>
    <x:t>exces de terres</x:t>
  </x:si>
  <x:si>
    <x:t>Percentatge "A origen" esponjament</x:t>
  </x:si>
  <x:si>
    <x:t>01.GR.002</x:t>
  </x:si>
  <x:si>
    <x:t>01.GR.003</x:t>
  </x:si>
  <x:si>
    <x:t>Esbrossada</x:t>
  </x:si>
  <x:si>
    <x:t>superficie aproximada d'actuació fase 1</x:t>
  </x:si>
  <x:si>
    <x:t>01.SE.001</x:t>
  </x:si>
  <x:si>
    <x:t xml:space="preserve">Partida alçada d'abonament íntegre per Seguretat i Salut (justificat en estudi bàsic
de Seguretat i Salut). </x:t>
  </x:si>
</x:sst>
</file>

<file path=xl/styles.xml><?xml version="1.0" encoding="utf-8"?>
<x:styleSheet xmlns:x="http://schemas.openxmlformats.org/spreadsheetml/2006/main">
  <x:numFmts count="6">
    <x:numFmt numFmtId="0" formatCode=""/>
    <x:numFmt numFmtId="1" formatCode="@"/>
    <x:numFmt numFmtId="2" formatCode="General"/>
    <x:numFmt numFmtId="3" formatCode="###,###,##0.00"/>
    <x:numFmt numFmtId="4" formatCode="###,###,##0.000"/>
    <x:numFmt numFmtId="5" formatCode="###,###,##0.00000"/>
  </x:numFmts>
  <x:fonts count="17">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10"/>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0"/>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8000"/>
      <x:name val="Calibri"/>
      <x:family val="2"/>
    </x:font>
  </x:fonts>
  <x:fills count="6">
    <x:fill>
      <x:patternFill patternType="none"/>
    </x:fill>
    <x:fill>
      <x:patternFill patternType="gray125"/>
    </x:fill>
    <x:fill>
      <x:patternFill patternType="solid">
        <x:fgColor rgb="FF99CCFF"/>
        <x:bgColor rgb="FF99CCFF"/>
      </x:patternFill>
    </x:fill>
    <x:fill>
      <x:patternFill patternType="solid">
        <x:fgColor rgb="FFC0C0C0"/>
        <x:bgColor rgb="FFC0C0C0"/>
      </x:patternFill>
    </x:fill>
    <x:fill>
      <x:patternFill patternType="solid">
        <x:fgColor rgb="FFFFFFCC"/>
        <x:bgColor rgb="FFFFFFCC"/>
      </x:patternFill>
    </x:fill>
    <x:fill>
      <x:patternFill patternType="solid">
        <x:fgColor rgb="FFC0C0C0"/>
        <x:bgColor rgb="FFC0C0C0"/>
      </x:patternFill>
    </x:fill>
  </x:fills>
  <x:borders count="3">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thin">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5">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0" fillId="2" borderId="0" applyNumberFormat="0" applyFill="0"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3" fillId="0" borderId="0" applyNumberFormat="0" applyFill="1" applyBorder="0" applyAlignment="0" applyProtection="1">
      <x:protection locked="1" hidden="0"/>
    </x:xf>
    <x:xf numFmtId="1" fontId="3" fillId="0" borderId="0" applyNumberFormat="0" applyFill="1" applyBorder="0" applyAlignment="0" applyProtection="1">
      <x:protection locked="1" hidden="0"/>
    </x:xf>
    <x:xf numFmtId="1" fontId="1"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3" fontId="1" fillId="4" borderId="0" applyNumberFormat="0" applyFill="0" applyBorder="0" applyAlignment="0" applyProtection="1">
      <x:protection locked="0" hidden="0"/>
    </x:xf>
    <x:xf numFmtId="4" fontId="1" fillId="4" borderId="0" applyNumberFormat="0" applyFill="0" applyBorder="0" applyAlignment="0" applyProtection="1">
      <x:protection locked="0" hidden="0"/>
    </x:xf>
    <x:xf numFmtId="3" fontId="1" fillId="0" borderId="0" applyNumberFormat="0" applyFill="1" applyBorder="0" applyAlignment="0" applyProtection="1">
      <x:protection locked="1" hidden="0"/>
    </x:xf>
    <x:xf numFmtId="3" fontId="3"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0" fontId="4" fillId="0" borderId="0" applyNumberFormat="0" applyFill="1" applyBorder="0" applyAlignment="0" applyProtection="1">
      <x:protection locked="1" hidden="0"/>
    </x:xf>
    <x:xf numFmtId="3" fontId="4"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6" fillId="0" borderId="0" applyNumberFormat="0" applyFill="1" applyBorder="0" applyAlignment="0" applyProtection="1">
      <x:protection locked="1" hidden="0"/>
    </x:xf>
    <x:xf numFmtId="0" fontId="7" fillId="2" borderId="0" applyNumberFormat="0" applyFill="0" applyBorder="0" applyAlignment="0" applyProtection="1">
      <x:protection locked="1" hidden="0"/>
    </x:xf>
    <x:xf numFmtId="0" fontId="8" fillId="5" borderId="0" applyNumberFormat="0" applyFill="0" applyBorder="0" applyAlignment="0" applyProtection="1">
      <x:protection locked="1" hidden="0"/>
    </x:xf>
    <x:xf numFmtId="0" fontId="9" fillId="2" borderId="0" applyNumberFormat="0" applyFill="0" applyBorder="0" applyAlignment="0" applyProtection="1">
      <x:protection locked="1" hidden="0"/>
    </x:xf>
    <x:xf numFmtId="0" fontId="10"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4" fontId="10" fillId="0" borderId="0" applyNumberFormat="0" applyFill="1" applyBorder="0" applyAlignment="0" applyProtection="1">
      <x:protection locked="1" hidden="0"/>
    </x:xf>
    <x:xf numFmtId="4" fontId="10" fillId="4" borderId="0" applyNumberFormat="0" applyFill="0" applyBorder="0" applyAlignment="0" applyProtection="1">
      <x:protection locked="0" hidden="0"/>
    </x:xf>
    <x:xf numFmtId="0" fontId="5" fillId="4" borderId="0" applyNumberFormat="0" applyFill="0" applyBorder="0" applyAlignment="0" applyProtection="1">
      <x:protection locked="0" hidden="0"/>
    </x:xf>
    <x:xf numFmtId="3" fontId="10" fillId="4" borderId="0" applyNumberFormat="0" applyFill="0" applyBorder="0" applyAlignment="0" applyProtection="1">
      <x:protection locked="0" hidden="0"/>
    </x:xf>
    <x:xf numFmtId="4" fontId="5" fillId="4" borderId="0" applyNumberFormat="0" applyFill="0" applyBorder="0" applyAlignment="0" applyProtection="1">
      <x:protection locked="0" hidden="0"/>
    </x:xf>
    <x:xf numFmtId="5" fontId="5" fillId="4" borderId="0" applyNumberFormat="0" applyFill="0" applyBorder="0" applyAlignment="0" applyProtection="1">
      <x:protection locked="0" hidden="0"/>
    </x:xf>
    <x:xf numFmtId="5"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5" fontId="5" fillId="4" borderId="1" applyNumberFormat="0" applyFill="0" applyBorder="1" applyAlignment="0" applyProtection="1">
      <x:protection locked="0" hidden="0"/>
    </x:xf>
    <x:xf numFmtId="0" fontId="5"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3" fillId="3" borderId="0" applyNumberFormat="0" applyFill="0" applyBorder="0" applyAlignment="0" applyProtection="1">
      <x:protection locked="1" hidden="0"/>
    </x:xf>
    <x:xf numFmtId="0" fontId="4"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4" fontId="4" fillId="0" borderId="0" applyNumberFormat="0" applyFill="1" applyBorder="0" applyAlignment="0" applyProtection="1">
      <x:protection locked="1" hidden="0"/>
    </x:xf>
    <x:xf numFmtId="4" fontId="4"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3" fontId="4" fillId="4" borderId="0" applyNumberFormat="0" applyFill="0" applyBorder="0" applyAlignment="0" applyProtection="1">
      <x:protection locked="0" hidden="0"/>
    </x:xf>
    <x:xf numFmtId="4" fontId="0" fillId="4" borderId="0" applyNumberFormat="0" applyFill="0" applyBorder="0" applyAlignment="0" applyProtection="1">
      <x:protection locked="0" hidden="0"/>
    </x:xf>
    <x:xf numFmtId="5" fontId="0" fillId="4" borderId="0" applyNumberFormat="0" applyFill="0" applyBorder="0" applyAlignment="0" applyProtection="1">
      <x:protection locked="0" hidden="0"/>
    </x:xf>
    <x:xf numFmtId="5"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5" fontId="0" fillId="4" borderId="1" applyNumberFormat="0" applyFill="0" applyBorder="1" applyAlignment="0" applyProtection="1">
      <x:protection locked="0" hidden="0"/>
    </x:xf>
    <x:xf numFmtId="0" fontId="0" fillId="0" borderId="0" applyNumberFormat="0" applyFill="1" applyBorder="0" applyAlignment="0" applyProtection="1">
      <x:protection locked="1" hidden="0"/>
    </x:xf>
    <x:xf numFmtId="0" fontId="12" fillId="0" borderId="0" applyNumberFormat="0" applyFill="1" applyBorder="0" applyAlignment="0" applyProtection="1">
      <x:protection locked="1" hidden="0"/>
    </x:xf>
    <x:xf numFmtId="0" fontId="13" fillId="2" borderId="0" applyNumberFormat="0" applyFill="0" applyBorder="0" applyAlignment="0" applyProtection="1">
      <x:protection locked="1" hidden="0"/>
    </x:xf>
    <x:xf numFmtId="0" fontId="14" fillId="0" borderId="0" applyNumberFormat="0" applyFill="1" applyBorder="0" applyAlignment="0" applyProtection="1">
      <x:protection locked="1" hidden="0"/>
    </x:xf>
    <x:xf numFmtId="1" fontId="14" fillId="0" borderId="0" applyNumberFormat="0" applyFill="1" applyBorder="0" applyAlignment="0" applyProtection="1">
      <x:protection locked="1" hidden="0"/>
    </x:xf>
    <x:xf numFmtId="0" fontId="15" fillId="0" borderId="0" applyNumberFormat="0" applyFill="1" applyBorder="0" applyAlignment="0" applyProtection="1">
      <x:protection locked="1" hidden="0"/>
    </x:xf>
    <x:xf numFmtId="1" fontId="15" fillId="0" borderId="0" applyNumberFormat="0" applyFill="1" applyBorder="0" applyAlignment="0" applyProtection="1">
      <x:protection locked="1" hidden="0"/>
    </x:xf>
    <x:xf numFmtId="2" fontId="15" fillId="0" borderId="0" applyNumberFormat="0" applyFill="1" applyBorder="0" applyAlignment="0" applyProtection="1">
      <x:protection locked="1" hidden="0"/>
    </x:xf>
    <x:xf numFmtId="4" fontId="15" fillId="4" borderId="0" applyNumberFormat="0" applyFill="0" applyBorder="0" applyAlignment="0" applyProtection="1">
      <x:protection locked="0" hidden="0"/>
    </x:xf>
    <x:xf numFmtId="4" fontId="11" fillId="4" borderId="0" applyNumberFormat="0" applyFill="0" applyBorder="0" applyAlignment="0" applyProtection="1">
      <x:protection locked="0" hidden="0"/>
    </x:xf>
    <x:xf numFmtId="4" fontId="11" fillId="4" borderId="2" applyNumberFormat="0" applyFill="0" applyBorder="1" applyAlignment="0" applyProtection="1">
      <x:protection locked="0" hidden="0"/>
    </x:xf>
    <x:xf numFmtId="0" fontId="16" fillId="4" borderId="0" applyNumberFormat="0" applyFill="0" applyBorder="0" applyAlignment="0" applyProtection="1">
      <x:protection locked="0" hidden="0"/>
    </x:xf>
    <x:xf numFmtId="4" fontId="16" fillId="4" borderId="2" applyNumberFormat="0" applyFill="0" applyBorder="1" applyAlignment="0" applyProtection="1">
      <x:protection locked="0" hidden="0"/>
    </x:xf>
  </x:cellStyleXfs>
  <x:cellXfs count="63">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2"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3" fillId="3" borderId="0" xfId="0" applyNumberFormat="0" applyFill="0" applyBorder="0" applyAlignment="0" applyProtection="1">
      <x:alignment horizontal="right" vertical="bottom" textRotation="0" wrapText="0" indent="0" relativeIndent="0" justifyLastLine="0" shrinkToFit="0" readingOrder="0"/>
      <x:protection locked="1" hidden="0"/>
    </x:xf>
    <x:xf numFmtId="0"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3"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7"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8" fillId="5"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9"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1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0"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10"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5"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10"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1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4"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5"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3" fillId="3"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4"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4"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4"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0"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4"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0"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12"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3"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1"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2" fontId="1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5"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1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1" fillId="4" borderId="2" xfId="0" applyNumberFormat="0" applyFill="0" applyBorder="1" applyAlignment="0" applyProtection="1">
      <x:alignment horizontal="general" vertical="bottom" textRotation="0" wrapText="0" indent="0" relativeIndent="0" justifyLastLine="0" shrinkToFit="0" readingOrder="0"/>
      <x:protection locked="0" hidden="0"/>
    </x:xf>
    <x:xf numFmtId="0" fontId="16"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6" fillId="4" borderId="2" xfId="0" applyNumberFormat="0" applyFill="0" applyBorder="1" applyAlignment="0" applyProtection="1">
      <x:alignment horizontal="right" vertical="bottom" textRotation="0" wrapText="0" indent="0" relativeIndent="0" justifyLastLine="0" shrinkToFit="0" readingOrder="0"/>
      <x:protection locked="0" hidden="0"/>
    </x:xf>
    <x:xf numFmtId="4" fontId="16" fillId="4" borderId="2" xfId="0" applyNumberFormat="0" applyFill="0" applyBorder="1" applyAlignment="0" applyProtection="1">
      <x:alignment horizontal="general" vertical="bottom" textRotation="0" wrapText="0" indent="0" relativeIndent="0" justifyLastLine="0" shrinkToFit="0" readingOrder="0"/>
      <x:protection locked="0"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calcChain" Target="/xl/calcChain.xml" Id="rId5" /><Relationship Type="http://schemas.openxmlformats.org/officeDocument/2006/relationships/theme" Target="/xl/theme/theme.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xml><?xml version="1.0" encoding="utf-8"?>
<x:worksheet xmlns:r="http://schemas.openxmlformats.org/officeDocument/2006/relationships" xmlns:x="http://schemas.openxmlformats.org/spreadsheetml/2006/main">
  <x:sheetPr>
    <x:outlinePr summaryBelow="1" summaryRight="1"/>
  </x:sheetPr>
  <x:dimension ref="A1:H187"/>
  <x:sheetViews>
    <x:sheetView workbookViewId="0">
      <x:pane xSplit="0" ySplit="8" topLeftCell="A9" state="frozenSplit"/>
    </x:sheetView>
  </x:sheetViews>
  <x:sheetFormatPr defaultRowHeight="15"/>
  <x:cols>
    <x:col min="1" max="1" width="18.710625" style="0" customWidth="1"/>
    <x:col min="2" max="2" width="3.410625" style="0" customWidth="1"/>
    <x:col min="3" max="3" width="13.710625" style="0" customWidth="1"/>
    <x:col min="4" max="4" width="4.4106250000000005" style="0" customWidth="1"/>
    <x:col min="5" max="5" width="48.710625" style="0" customWidth="1"/>
    <x:col min="6" max="7" width="12.710625" style="0" customWidth="1"/>
    <x:col min="8" max="8" width="13.710625" style="0" customWidth="1"/>
  </x:cols>
  <x:sheetData>
    <x:row r="1" spans="1:8">
      <x:c r="E1" s="1" t="s">
        <x:v>0</x:v>
      </x:c>
      <x:c r="F1" s="1" t="s">
        <x:v>0</x:v>
      </x:c>
      <x:c r="G1" s="1" t="s">
        <x:v>0</x:v>
      </x:c>
      <x:c r="H1" s="1" t="s">
        <x:v>0</x:v>
      </x:c>
    </x:row>
    <x:row r="2" spans="1:8">
      <x:c r="E2" s="1" t="s"/>
      <x:c r="F2" s="1" t="s"/>
      <x:c r="G2" s="1" t="s"/>
      <x:c r="H2" s="1" t="s"/>
    </x:row>
    <x:row r="3" spans="1:8">
      <x:c r="E3" s="1" t="s"/>
      <x:c r="F3" s="1" t="s"/>
      <x:c r="G3" s="1" t="s"/>
      <x:c r="H3" s="1" t="s"/>
    </x:row>
    <x:row r="4" spans="1:8">
      <x:c r="E4" s="1" t="s"/>
      <x:c r="F4" s="1" t="s"/>
      <x:c r="G4" s="1" t="s"/>
      <x:c r="H4" s="1" t="s"/>
    </x:row>
    <x:row r="6" spans="1:8">
      <x:c r="C6" s="2" t="s"/>
      <x:c r="D6" s="2" t="s"/>
      <x:c r="E6" s="3" t="s">
        <x:v>1</x:v>
      </x:c>
      <x:c r="F6" s="2" t="s"/>
      <x:c r="G6" s="2" t="s"/>
      <x:c r="H6" s="2" t="s"/>
    </x:row>
    <x:row r="8" spans="1:8">
      <x:c r="F8" s="4" t="s">
        <x:v>2</x:v>
      </x:c>
      <x:c r="G8" s="4" t="s">
        <x:v>3</x:v>
      </x:c>
      <x:c r="H8" s="4" t="s">
        <x:v>4</x:v>
      </x:c>
    </x:row>
    <x:row r="10" spans="1:8">
      <x:c r="C10" s="5" t="s">
        <x:v>5</x:v>
      </x:c>
      <x:c r="D10" s="6" t="s">
        <x:v>6</x:v>
      </x:c>
      <x:c r="E10" s="5" t="s">
        <x:v>7</x:v>
      </x:c>
    </x:row>
    <x:row r="11" spans="1:8">
      <x:c r="C11" s="5" t="s">
        <x:v>8</x:v>
      </x:c>
      <x:c r="D11" s="6" t="s">
        <x:v>6</x:v>
      </x:c>
      <x:c r="E11" s="5" t="s">
        <x:v>9</x:v>
      </x:c>
    </x:row>
    <x:row r="13" spans="1:8">
      <x:c r="A13" s="1" t="s">
        <x:v>10</x:v>
      </x:c>
      <x:c r="B13" s="1" t="n">
        <x:v>1</x:v>
      </x:c>
      <x:c r="C13" s="1" t="s">
        <x:v>11</x:v>
      </x:c>
      <x:c r="D13" s="7" t="s">
        <x:v>12</x:v>
      </x:c>
      <x:c r="E13" s="8" t="s">
        <x:v>13</x:v>
      </x:c>
      <x:c r="F13" s="9" t="n">
        <x:v>546.63</x:v>
      </x:c>
      <x:c r="G13" s="10" t="n">
        <x:v>1</x:v>
      </x:c>
      <x:c r="H13" s="11">
        <x:f>ROUND(ROUND(F13,2)*ROUND(G13,3),2)</x:f>
      </x:c>
    </x:row>
    <x:row r="14" spans="1:8">
      <x:c r="A14" s="1" t="s">
        <x:v>10</x:v>
      </x:c>
      <x:c r="B14" s="1" t="n">
        <x:v>2</x:v>
      </x:c>
      <x:c r="C14" s="1" t="s">
        <x:v>14</x:v>
      </x:c>
      <x:c r="D14" s="7" t="s">
        <x:v>15</x:v>
      </x:c>
      <x:c r="E14" s="8" t="s">
        <x:v>16</x:v>
      </x:c>
      <x:c r="F14" s="9" t="n">
        <x:v>4.53</x:v>
      </x:c>
      <x:c r="G14" s="10" t="n">
        <x:v>6</x:v>
      </x:c>
      <x:c r="H14" s="11">
        <x:f>ROUND(ROUND(F14,2)*ROUND(G14,3),2)</x:f>
      </x:c>
    </x:row>
    <x:row r="15" spans="1:8">
      <x:c r="A15" s="1" t="s">
        <x:v>10</x:v>
      </x:c>
      <x:c r="B15" s="1" t="n">
        <x:v>3</x:v>
      </x:c>
      <x:c r="C15" s="1" t="s">
        <x:v>17</x:v>
      </x:c>
      <x:c r="D15" s="7" t="s">
        <x:v>18</x:v>
      </x:c>
      <x:c r="E15" s="8" t="s">
        <x:v>19</x:v>
      </x:c>
      <x:c r="F15" s="9" t="n">
        <x:v>14.08</x:v>
      </x:c>
      <x:c r="G15" s="10" t="n">
        <x:v>21</x:v>
      </x:c>
      <x:c r="H15" s="11">
        <x:f>ROUND(ROUND(F15,2)*ROUND(G15,3),2)</x:f>
      </x:c>
    </x:row>
    <x:row r="16" spans="1:8">
      <x:c r="A16" s="1" t="s">
        <x:v>10</x:v>
      </x:c>
      <x:c r="B16" s="1" t="n">
        <x:v>4</x:v>
      </x:c>
      <x:c r="C16" s="1" t="s">
        <x:v>20</x:v>
      </x:c>
      <x:c r="D16" s="7" t="s">
        <x:v>18</x:v>
      </x:c>
      <x:c r="E16" s="8" t="s">
        <x:v>21</x:v>
      </x:c>
      <x:c r="F16" s="9" t="n">
        <x:v>1.65</x:v>
      </x:c>
      <x:c r="G16" s="10" t="n">
        <x:v>2355</x:v>
      </x:c>
      <x:c r="H16" s="11">
        <x:f>ROUND(ROUND(F16,2)*ROUND(G16,3),2)</x:f>
      </x:c>
    </x:row>
    <x:row r="17" spans="1:8">
      <x:c r="A17" s="1" t="s">
        <x:v>10</x:v>
      </x:c>
      <x:c r="B17" s="1" t="n">
        <x:v>5</x:v>
      </x:c>
      <x:c r="C17" s="1" t="s">
        <x:v>22</x:v>
      </x:c>
      <x:c r="D17" s="7" t="s">
        <x:v>18</x:v>
      </x:c>
      <x:c r="E17" s="8" t="s">
        <x:v>23</x:v>
      </x:c>
      <x:c r="F17" s="9" t="n">
        <x:v>12.09</x:v>
      </x:c>
      <x:c r="G17" s="10" t="n">
        <x:v>21</x:v>
      </x:c>
      <x:c r="H17" s="11">
        <x:f>ROUND(ROUND(F17,2)*ROUND(G17,3),2)</x:f>
      </x:c>
    </x:row>
    <x:row r="18" spans="1:8">
      <x:c r="E18" s="5" t="s">
        <x:v>24</x:v>
      </x:c>
      <x:c r="F18" s="5" t="s"/>
      <x:c r="G18" s="5" t="s"/>
      <x:c r="H18" s="12">
        <x:f>SUM(H13:H17)</x:f>
      </x:c>
    </x:row>
    <x:row r="20" spans="1:8">
      <x:c r="C20" s="5" t="s">
        <x:v>5</x:v>
      </x:c>
      <x:c r="D20" s="6" t="s">
        <x:v>6</x:v>
      </x:c>
      <x:c r="E20" s="5" t="s">
        <x:v>7</x:v>
      </x:c>
    </x:row>
    <x:row r="21" spans="1:8">
      <x:c r="C21" s="5" t="s">
        <x:v>8</x:v>
      </x:c>
      <x:c r="D21" s="6" t="s">
        <x:v>25</x:v>
      </x:c>
      <x:c r="E21" s="5" t="s">
        <x:v>26</x:v>
      </x:c>
    </x:row>
    <x:row r="23" spans="1:8">
      <x:c r="A23" s="1" t="s">
        <x:v>27</x:v>
      </x:c>
      <x:c r="B23" s="1" t="n">
        <x:v>1</x:v>
      </x:c>
      <x:c r="C23" s="1" t="s">
        <x:v>28</x:v>
      </x:c>
      <x:c r="D23" s="7" t="s">
        <x:v>29</x:v>
      </x:c>
      <x:c r="E23" s="8" t="s">
        <x:v>30</x:v>
      </x:c>
      <x:c r="F23" s="9" t="n">
        <x:v>4.15</x:v>
      </x:c>
      <x:c r="G23" s="10" t="n">
        <x:v>428.25</x:v>
      </x:c>
      <x:c r="H23" s="11">
        <x:f>ROUND(ROUND(F23,2)*ROUND(G23,3),2)</x:f>
      </x:c>
    </x:row>
    <x:row r="24" spans="1:8">
      <x:c r="A24" s="1" t="s">
        <x:v>27</x:v>
      </x:c>
      <x:c r="B24" s="1" t="n">
        <x:v>2</x:v>
      </x:c>
      <x:c r="C24" s="1" t="s">
        <x:v>31</x:v>
      </x:c>
      <x:c r="D24" s="7" t="s">
        <x:v>29</x:v>
      </x:c>
      <x:c r="E24" s="8" t="s">
        <x:v>32</x:v>
      </x:c>
      <x:c r="F24" s="9" t="n">
        <x:v>7.31</x:v>
      </x:c>
      <x:c r="G24" s="10" t="n">
        <x:v>798.754</x:v>
      </x:c>
      <x:c r="H24" s="11">
        <x:f>ROUND(ROUND(F24,2)*ROUND(G24,3),2)</x:f>
      </x:c>
    </x:row>
    <x:row r="25" spans="1:8">
      <x:c r="A25" s="1" t="s">
        <x:v>27</x:v>
      </x:c>
      <x:c r="B25" s="1" t="n">
        <x:v>3</x:v>
      </x:c>
      <x:c r="C25" s="1" t="s">
        <x:v>33</x:v>
      </x:c>
      <x:c r="D25" s="7" t="s">
        <x:v>29</x:v>
      </x:c>
      <x:c r="E25" s="8" t="s">
        <x:v>34</x:v>
      </x:c>
      <x:c r="F25" s="9" t="n">
        <x:v>9.18</x:v>
      </x:c>
      <x:c r="G25" s="10" t="n">
        <x:v>355</x:v>
      </x:c>
      <x:c r="H25" s="11">
        <x:f>ROUND(ROUND(F25,2)*ROUND(G25,3),2)</x:f>
      </x:c>
    </x:row>
    <x:row r="26" spans="1:8">
      <x:c r="A26" s="1" t="s">
        <x:v>27</x:v>
      </x:c>
      <x:c r="B26" s="1" t="n">
        <x:v>4</x:v>
      </x:c>
      <x:c r="C26" s="1" t="s">
        <x:v>35</x:v>
      </x:c>
      <x:c r="D26" s="7" t="s">
        <x:v>29</x:v>
      </x:c>
      <x:c r="E26" s="8" t="s">
        <x:v>36</x:v>
      </x:c>
      <x:c r="F26" s="9" t="n">
        <x:v>5.89</x:v>
      </x:c>
      <x:c r="G26" s="10" t="n">
        <x:v>282</x:v>
      </x:c>
      <x:c r="H26" s="11">
        <x:f>ROUND(ROUND(F26,2)*ROUND(G26,3),2)</x:f>
      </x:c>
    </x:row>
    <x:row r="27" spans="1:8">
      <x:c r="A27" s="1" t="s">
        <x:v>27</x:v>
      </x:c>
      <x:c r="B27" s="1" t="n">
        <x:v>5</x:v>
      </x:c>
      <x:c r="C27" s="1" t="s">
        <x:v>37</x:v>
      </x:c>
      <x:c r="D27" s="7" t="s">
        <x:v>18</x:v>
      </x:c>
      <x:c r="E27" s="8" t="s">
        <x:v>38</x:v>
      </x:c>
      <x:c r="F27" s="9" t="n">
        <x:v>1.01</x:v>
      </x:c>
      <x:c r="G27" s="10" t="n">
        <x:v>1235</x:v>
      </x:c>
      <x:c r="H27" s="11">
        <x:f>ROUND(ROUND(F27,2)*ROUND(G27,3),2)</x:f>
      </x:c>
    </x:row>
    <x:row r="28" spans="1:8">
      <x:c r="E28" s="5" t="s">
        <x:v>24</x:v>
      </x:c>
      <x:c r="F28" s="5" t="s"/>
      <x:c r="G28" s="5" t="s"/>
      <x:c r="H28" s="12">
        <x:f>SUM(H23:H27)</x:f>
      </x:c>
    </x:row>
    <x:row r="30" spans="1:8">
      <x:c r="C30" s="5" t="s">
        <x:v>5</x:v>
      </x:c>
      <x:c r="D30" s="6" t="s">
        <x:v>6</x:v>
      </x:c>
      <x:c r="E30" s="5" t="s">
        <x:v>7</x:v>
      </x:c>
    </x:row>
    <x:row r="31" spans="1:8">
      <x:c r="C31" s="5" t="s">
        <x:v>8</x:v>
      </x:c>
      <x:c r="D31" s="6" t="s">
        <x:v>39</x:v>
      </x:c>
      <x:c r="E31" s="5" t="s">
        <x:v>40</x:v>
      </x:c>
    </x:row>
    <x:row r="33" spans="1:8">
      <x:c r="A33" s="1" t="s">
        <x:v>41</x:v>
      </x:c>
      <x:c r="B33" s="1" t="n">
        <x:v>1</x:v>
      </x:c>
      <x:c r="C33" s="1" t="s">
        <x:v>42</x:v>
      </x:c>
      <x:c r="D33" s="7" t="s">
        <x:v>29</x:v>
      </x:c>
      <x:c r="E33" s="8" t="s">
        <x:v>43</x:v>
      </x:c>
      <x:c r="F33" s="9" t="n">
        <x:v>31.99</x:v>
      </x:c>
      <x:c r="G33" s="10" t="n">
        <x:v>376</x:v>
      </x:c>
      <x:c r="H33" s="11">
        <x:f>ROUND(ROUND(F33,2)*ROUND(G33,3),2)</x:f>
      </x:c>
    </x:row>
    <x:row r="34" spans="1:8">
      <x:c r="A34" s="1" t="s">
        <x:v>41</x:v>
      </x:c>
      <x:c r="B34" s="1" t="n">
        <x:v>2</x:v>
      </x:c>
      <x:c r="C34" s="1" t="s">
        <x:v>44</x:v>
      </x:c>
      <x:c r="D34" s="7" t="s">
        <x:v>45</x:v>
      </x:c>
      <x:c r="E34" s="8" t="s">
        <x:v>46</x:v>
      </x:c>
      <x:c r="F34" s="9" t="n">
        <x:v>42.01</x:v>
      </x:c>
      <x:c r="G34" s="10" t="n">
        <x:v>1970</x:v>
      </x:c>
      <x:c r="H34" s="11">
        <x:f>ROUND(ROUND(F34,2)*ROUND(G34,3),2)</x:f>
      </x:c>
    </x:row>
    <x:row r="35" spans="1:8">
      <x:c r="A35" s="1" t="s">
        <x:v>41</x:v>
      </x:c>
      <x:c r="B35" s="1" t="n">
        <x:v>3</x:v>
      </x:c>
      <x:c r="C35" s="1" t="s">
        <x:v>47</x:v>
      </x:c>
      <x:c r="D35" s="7" t="s">
        <x:v>45</x:v>
      </x:c>
      <x:c r="E35" s="8" t="s">
        <x:v>48</x:v>
      </x:c>
      <x:c r="F35" s="9" t="n">
        <x:v>3.7</x:v>
      </x:c>
      <x:c r="G35" s="10" t="n">
        <x:v>1970</x:v>
      </x:c>
      <x:c r="H35" s="11">
        <x:f>ROUND(ROUND(F35,2)*ROUND(G35,3),2)</x:f>
      </x:c>
    </x:row>
    <x:row r="36" spans="1:8">
      <x:c r="A36" s="1" t="s">
        <x:v>41</x:v>
      </x:c>
      <x:c r="B36" s="1" t="n">
        <x:v>4</x:v>
      </x:c>
      <x:c r="C36" s="1" t="s">
        <x:v>49</x:v>
      </x:c>
      <x:c r="D36" s="7" t="s">
        <x:v>50</x:v>
      </x:c>
      <x:c r="E36" s="8" t="s">
        <x:v>51</x:v>
      </x:c>
      <x:c r="F36" s="9" t="n">
        <x:v>7.29</x:v>
      </x:c>
      <x:c r="G36" s="10" t="n">
        <x:v>273.5</x:v>
      </x:c>
      <x:c r="H36" s="11">
        <x:f>ROUND(ROUND(F36,2)*ROUND(G36,3),2)</x:f>
      </x:c>
    </x:row>
    <x:row r="37" spans="1:8">
      <x:c r="A37" s="1" t="s">
        <x:v>41</x:v>
      </x:c>
      <x:c r="B37" s="1" t="n">
        <x:v>5</x:v>
      </x:c>
      <x:c r="C37" s="1" t="s">
        <x:v>52</x:v>
      </x:c>
      <x:c r="D37" s="7" t="s">
        <x:v>53</x:v>
      </x:c>
      <x:c r="E37" s="8" t="s">
        <x:v>54</x:v>
      </x:c>
      <x:c r="F37" s="9" t="n">
        <x:v>2.96</x:v>
      </x:c>
      <x:c r="G37" s="10" t="n">
        <x:v>7.77</x:v>
      </x:c>
      <x:c r="H37" s="11">
        <x:f>ROUND(ROUND(F37,2)*ROUND(G37,3),2)</x:f>
      </x:c>
    </x:row>
    <x:row r="38" spans="1:8">
      <x:c r="A38" s="1" t="s">
        <x:v>41</x:v>
      </x:c>
      <x:c r="B38" s="1" t="n">
        <x:v>6</x:v>
      </x:c>
      <x:c r="C38" s="1" t="s">
        <x:v>55</x:v>
      </x:c>
      <x:c r="D38" s="7" t="s">
        <x:v>45</x:v>
      </x:c>
      <x:c r="E38" s="8" t="s">
        <x:v>56</x:v>
      </x:c>
      <x:c r="F38" s="9" t="n">
        <x:v>28.84</x:v>
      </x:c>
      <x:c r="G38" s="10" t="n">
        <x:v>2.775</x:v>
      </x:c>
      <x:c r="H38" s="11">
        <x:f>ROUND(ROUND(F38,2)*ROUND(G38,3),2)</x:f>
      </x:c>
    </x:row>
    <x:row r="39" spans="1:8">
      <x:c r="A39" s="1" t="s">
        <x:v>41</x:v>
      </x:c>
      <x:c r="B39" s="1" t="n">
        <x:v>7</x:v>
      </x:c>
      <x:c r="C39" s="1" t="s">
        <x:v>57</x:v>
      </x:c>
      <x:c r="D39" s="7" t="s">
        <x:v>18</x:v>
      </x:c>
      <x:c r="E39" s="8" t="s">
        <x:v>58</x:v>
      </x:c>
      <x:c r="F39" s="9" t="n">
        <x:v>125.73</x:v>
      </x:c>
      <x:c r="G39" s="10" t="n">
        <x:v>17.5</x:v>
      </x:c>
      <x:c r="H39" s="11">
        <x:f>ROUND(ROUND(F39,2)*ROUND(G39,3),2)</x:f>
      </x:c>
    </x:row>
    <x:row r="40" spans="1:8">
      <x:c r="A40" s="1" t="s">
        <x:v>41</x:v>
      </x:c>
      <x:c r="B40" s="1" t="n">
        <x:v>8</x:v>
      </x:c>
      <x:c r="C40" s="1" t="s">
        <x:v>59</x:v>
      </x:c>
      <x:c r="D40" s="7" t="s">
        <x:v>50</x:v>
      </x:c>
      <x:c r="E40" s="8" t="s">
        <x:v>60</x:v>
      </x:c>
      <x:c r="F40" s="9" t="n">
        <x:v>43.47</x:v>
      </x:c>
      <x:c r="G40" s="10" t="n">
        <x:v>7</x:v>
      </x:c>
      <x:c r="H40" s="11">
        <x:f>ROUND(ROUND(F40,2)*ROUND(G40,3),2)</x:f>
      </x:c>
    </x:row>
    <x:row r="41" spans="1:8">
      <x:c r="A41" s="1" t="s">
        <x:v>41</x:v>
      </x:c>
      <x:c r="B41" s="1" t="n">
        <x:v>9</x:v>
      </x:c>
      <x:c r="C41" s="1" t="s">
        <x:v>61</x:v>
      </x:c>
      <x:c r="D41" s="7" t="s">
        <x:v>29</x:v>
      </x:c>
      <x:c r="E41" s="8" t="s">
        <x:v>62</x:v>
      </x:c>
      <x:c r="F41" s="9" t="n">
        <x:v>299.7</x:v>
      </x:c>
      <x:c r="G41" s="10" t="n">
        <x:v>12</x:v>
      </x:c>
      <x:c r="H41" s="11">
        <x:f>ROUND(ROUND(F41,2)*ROUND(G41,3),2)</x:f>
      </x:c>
    </x:row>
    <x:row r="42" spans="1:8">
      <x:c r="A42" s="1" t="s">
        <x:v>41</x:v>
      </x:c>
      <x:c r="B42" s="1" t="n">
        <x:v>10</x:v>
      </x:c>
      <x:c r="C42" s="1" t="s">
        <x:v>63</x:v>
      </x:c>
      <x:c r="D42" s="7" t="s">
        <x:v>12</x:v>
      </x:c>
      <x:c r="E42" s="8" t="s">
        <x:v>64</x:v>
      </x:c>
      <x:c r="F42" s="9" t="n">
        <x:v>98.68</x:v>
      </x:c>
      <x:c r="G42" s="10" t="n">
        <x:v>20</x:v>
      </x:c>
      <x:c r="H42" s="11">
        <x:f>ROUND(ROUND(F42,2)*ROUND(G42,3),2)</x:f>
      </x:c>
    </x:row>
    <x:row r="43" spans="1:8">
      <x:c r="A43" s="1" t="s">
        <x:v>41</x:v>
      </x:c>
      <x:c r="B43" s="1" t="n">
        <x:v>11</x:v>
      </x:c>
      <x:c r="C43" s="1" t="s">
        <x:v>65</x:v>
      </x:c>
      <x:c r="D43" s="7" t="s">
        <x:v>12</x:v>
      </x:c>
      <x:c r="E43" s="8" t="s">
        <x:v>66</x:v>
      </x:c>
      <x:c r="F43" s="9" t="n">
        <x:v>3000</x:v>
      </x:c>
      <x:c r="G43" s="10" t="n">
        <x:v>1</x:v>
      </x:c>
      <x:c r="H43" s="11">
        <x:f>ROUND(ROUND(F43,2)*ROUND(G43,3),2)</x:f>
      </x:c>
    </x:row>
    <x:row r="44" spans="1:8">
      <x:c r="E44" s="5" t="s">
        <x:v>24</x:v>
      </x:c>
      <x:c r="F44" s="5" t="s"/>
      <x:c r="G44" s="5" t="s"/>
      <x:c r="H44" s="12">
        <x:f>SUM(H33:H43)</x:f>
      </x:c>
    </x:row>
    <x:row r="46" spans="1:8">
      <x:c r="C46" s="5" t="s">
        <x:v>5</x:v>
      </x:c>
      <x:c r="D46" s="6" t="s">
        <x:v>6</x:v>
      </x:c>
      <x:c r="E46" s="5" t="s">
        <x:v>7</x:v>
      </x:c>
    </x:row>
    <x:row r="47" spans="1:8">
      <x:c r="C47" s="5" t="s">
        <x:v>8</x:v>
      </x:c>
      <x:c r="D47" s="6" t="s">
        <x:v>67</x:v>
      </x:c>
      <x:c r="E47" s="5" t="s">
        <x:v>68</x:v>
      </x:c>
    </x:row>
    <x:row r="49" spans="1:8">
      <x:c r="A49" s="1" t="s">
        <x:v>69</x:v>
      </x:c>
      <x:c r="B49" s="1" t="n">
        <x:v>1</x:v>
      </x:c>
      <x:c r="C49" s="1" t="s">
        <x:v>70</x:v>
      </x:c>
      <x:c r="D49" s="7" t="s">
        <x:v>12</x:v>
      </x:c>
      <x:c r="E49" s="13" t="s">
        <x:v>71</x:v>
      </x:c>
      <x:c r="F49" s="9" t="n">
        <x:v>14.22</x:v>
      </x:c>
      <x:c r="G49" s="10" t="n">
        <x:v>137</x:v>
      </x:c>
      <x:c r="H49" s="11">
        <x:f>ROUND(ROUND(F49,2)*ROUND(G49,3),2)</x:f>
      </x:c>
    </x:row>
    <x:row r="50" spans="1:8">
      <x:c r="A50" s="1" t="s">
        <x:v>69</x:v>
      </x:c>
      <x:c r="B50" s="1" t="n">
        <x:v>2</x:v>
      </x:c>
      <x:c r="C50" s="1" t="s">
        <x:v>72</x:v>
      </x:c>
      <x:c r="D50" s="7" t="s">
        <x:v>12</x:v>
      </x:c>
      <x:c r="E50" s="8" t="s">
        <x:v>73</x:v>
      </x:c>
      <x:c r="F50" s="9" t="n">
        <x:v>206.11</x:v>
      </x:c>
      <x:c r="G50" s="10" t="n">
        <x:v>5</x:v>
      </x:c>
      <x:c r="H50" s="11">
        <x:f>ROUND(ROUND(F50,2)*ROUND(G50,3),2)</x:f>
      </x:c>
    </x:row>
    <x:row r="51" spans="1:8">
      <x:c r="A51" s="1" t="s">
        <x:v>69</x:v>
      </x:c>
      <x:c r="B51" s="1" t="n">
        <x:v>3</x:v>
      </x:c>
      <x:c r="C51" s="1" t="s">
        <x:v>74</x:v>
      </x:c>
      <x:c r="D51" s="7" t="s">
        <x:v>18</x:v>
      </x:c>
      <x:c r="E51" s="13" t="s">
        <x:v>75</x:v>
      </x:c>
      <x:c r="F51" s="9" t="n">
        <x:v>2.76</x:v>
      </x:c>
      <x:c r="G51" s="10" t="n">
        <x:v>0</x:v>
      </x:c>
      <x:c r="H51" s="11">
        <x:f>ROUND(ROUND(F51,2)*ROUND(G51,3),2)</x:f>
      </x:c>
    </x:row>
    <x:row r="52" spans="1:8">
      <x:c r="A52" s="1" t="s">
        <x:v>69</x:v>
      </x:c>
      <x:c r="B52" s="1" t="n">
        <x:v>4</x:v>
      </x:c>
      <x:c r="C52" s="1" t="s">
        <x:v>76</x:v>
      </x:c>
      <x:c r="D52" s="7" t="s">
        <x:v>12</x:v>
      </x:c>
      <x:c r="E52" s="8" t="s">
        <x:v>77</x:v>
      </x:c>
      <x:c r="F52" s="9" t="n">
        <x:v>16.88</x:v>
      </x:c>
      <x:c r="G52" s="10" t="n">
        <x:v>100</x:v>
      </x:c>
      <x:c r="H52" s="11">
        <x:f>ROUND(ROUND(F52,2)*ROUND(G52,3),2)</x:f>
      </x:c>
    </x:row>
    <x:row r="53" spans="1:8">
      <x:c r="A53" s="1" t="s">
        <x:v>69</x:v>
      </x:c>
      <x:c r="B53" s="1" t="n">
        <x:v>5</x:v>
      </x:c>
      <x:c r="C53" s="1" t="s">
        <x:v>78</x:v>
      </x:c>
      <x:c r="D53" s="7" t="s">
        <x:v>12</x:v>
      </x:c>
      <x:c r="E53" s="8" t="s">
        <x:v>79</x:v>
      </x:c>
      <x:c r="F53" s="9" t="n">
        <x:v>364.07</x:v>
      </x:c>
      <x:c r="G53" s="10" t="n">
        <x:v>5</x:v>
      </x:c>
      <x:c r="H53" s="11">
        <x:f>ROUND(ROUND(F53,2)*ROUND(G53,3),2)</x:f>
      </x:c>
    </x:row>
    <x:row r="54" spans="1:8">
      <x:c r="A54" s="1" t="s">
        <x:v>69</x:v>
      </x:c>
      <x:c r="B54" s="1" t="n">
        <x:v>6</x:v>
      </x:c>
      <x:c r="C54" s="1" t="s">
        <x:v>80</x:v>
      </x:c>
      <x:c r="D54" s="7" t="s">
        <x:v>29</x:v>
      </x:c>
      <x:c r="E54" s="8" t="s">
        <x:v>81</x:v>
      </x:c>
      <x:c r="F54" s="9" t="n">
        <x:v>35.83</x:v>
      </x:c>
      <x:c r="G54" s="10" t="n">
        <x:v>131</x:v>
      </x:c>
      <x:c r="H54" s="11">
        <x:f>ROUND(ROUND(F54,2)*ROUND(G54,3),2)</x:f>
      </x:c>
    </x:row>
    <x:row r="55" spans="1:8">
      <x:c r="A55" s="1" t="s">
        <x:v>69</x:v>
      </x:c>
      <x:c r="B55" s="1" t="n">
        <x:v>7</x:v>
      </x:c>
      <x:c r="C55" s="1" t="s">
        <x:v>82</x:v>
      </x:c>
      <x:c r="D55" s="7" t="s">
        <x:v>12</x:v>
      </x:c>
      <x:c r="E55" s="8" t="s">
        <x:v>83</x:v>
      </x:c>
      <x:c r="F55" s="9" t="n">
        <x:v>1000</x:v>
      </x:c>
      <x:c r="G55" s="10" t="n">
        <x:v>1</x:v>
      </x:c>
      <x:c r="H55" s="11">
        <x:f>ROUND(ROUND(F55,2)*ROUND(G55,3),2)</x:f>
      </x:c>
    </x:row>
    <x:row r="56" spans="1:8">
      <x:c r="E56" s="5" t="s">
        <x:v>24</x:v>
      </x:c>
      <x:c r="F56" s="5" t="s"/>
      <x:c r="G56" s="5" t="s"/>
      <x:c r="H56" s="12">
        <x:f>SUM(H49:H55)</x:f>
      </x:c>
    </x:row>
    <x:row r="58" spans="1:8">
      <x:c r="C58" s="5" t="s">
        <x:v>5</x:v>
      </x:c>
      <x:c r="D58" s="6" t="s">
        <x:v>6</x:v>
      </x:c>
      <x:c r="E58" s="5" t="s">
        <x:v>7</x:v>
      </x:c>
    </x:row>
    <x:row r="59" spans="1:8">
      <x:c r="C59" s="5" t="s">
        <x:v>8</x:v>
      </x:c>
      <x:c r="D59" s="6" t="s">
        <x:v>84</x:v>
      </x:c>
      <x:c r="E59" s="5" t="s">
        <x:v>85</x:v>
      </x:c>
    </x:row>
    <x:row r="61" spans="1:8">
      <x:c r="A61" s="1" t="s">
        <x:v>86</x:v>
      </x:c>
      <x:c r="B61" s="1" t="n">
        <x:v>1</x:v>
      </x:c>
      <x:c r="C61" s="1" t="s">
        <x:v>87</x:v>
      </x:c>
      <x:c r="D61" s="7" t="s">
        <x:v>12</x:v>
      </x:c>
      <x:c r="E61" s="8" t="s">
        <x:v>88</x:v>
      </x:c>
      <x:c r="F61" s="9" t="n">
        <x:v>85.21</x:v>
      </x:c>
      <x:c r="G61" s="10" t="n">
        <x:v>6</x:v>
      </x:c>
      <x:c r="H61" s="11">
        <x:f>ROUND(ROUND(F61,2)*ROUND(G61,3),2)</x:f>
      </x:c>
    </x:row>
    <x:row r="62" spans="1:8">
      <x:c r="A62" s="1" t="s">
        <x:v>86</x:v>
      </x:c>
      <x:c r="B62" s="1" t="n">
        <x:v>2</x:v>
      </x:c>
      <x:c r="C62" s="1" t="s">
        <x:v>89</x:v>
      </x:c>
      <x:c r="D62" s="7" t="s">
        <x:v>15</x:v>
      </x:c>
      <x:c r="E62" s="8" t="s">
        <x:v>90</x:v>
      </x:c>
      <x:c r="F62" s="9" t="n">
        <x:v>24.55</x:v>
      </x:c>
      <x:c r="G62" s="10" t="n">
        <x:v>100</x:v>
      </x:c>
      <x:c r="H62" s="11">
        <x:f>ROUND(ROUND(F62,2)*ROUND(G62,3),2)</x:f>
      </x:c>
    </x:row>
    <x:row r="63" spans="1:8">
      <x:c r="A63" s="1" t="s">
        <x:v>86</x:v>
      </x:c>
      <x:c r="B63" s="1" t="n">
        <x:v>3</x:v>
      </x:c>
      <x:c r="C63" s="1" t="s">
        <x:v>91</x:v>
      </x:c>
      <x:c r="D63" s="7" t="s">
        <x:v>15</x:v>
      </x:c>
      <x:c r="E63" s="8" t="s">
        <x:v>92</x:v>
      </x:c>
      <x:c r="F63" s="9" t="n">
        <x:v>1.11</x:v>
      </x:c>
      <x:c r="G63" s="10" t="n">
        <x:v>1091</x:v>
      </x:c>
      <x:c r="H63" s="11">
        <x:f>ROUND(ROUND(F63,2)*ROUND(G63,3),2)</x:f>
      </x:c>
    </x:row>
    <x:row r="64" spans="1:8">
      <x:c r="A64" s="1" t="s">
        <x:v>86</x:v>
      </x:c>
      <x:c r="B64" s="1" t="n">
        <x:v>4</x:v>
      </x:c>
      <x:c r="C64" s="1" t="s">
        <x:v>93</x:v>
      </x:c>
      <x:c r="D64" s="7" t="s">
        <x:v>94</x:v>
      </x:c>
      <x:c r="E64" s="8" t="s">
        <x:v>95</x:v>
      </x:c>
      <x:c r="F64" s="9" t="n">
        <x:v>68.43</x:v>
      </x:c>
      <x:c r="G64" s="10" t="n">
        <x:v>2</x:v>
      </x:c>
      <x:c r="H64" s="11">
        <x:f>ROUND(ROUND(F64,2)*ROUND(G64,3),2)</x:f>
      </x:c>
    </x:row>
    <x:row r="65" spans="1:8">
      <x:c r="A65" s="1" t="s">
        <x:v>86</x:v>
      </x:c>
      <x:c r="B65" s="1" t="n">
        <x:v>5</x:v>
      </x:c>
      <x:c r="C65" s="1" t="s">
        <x:v>96</x:v>
      </x:c>
      <x:c r="D65" s="7" t="s">
        <x:v>94</x:v>
      </x:c>
      <x:c r="E65" s="8" t="s">
        <x:v>97</x:v>
      </x:c>
      <x:c r="F65" s="9" t="n">
        <x:v>463.65</x:v>
      </x:c>
      <x:c r="G65" s="10" t="n">
        <x:v>2</x:v>
      </x:c>
      <x:c r="H65" s="11">
        <x:f>ROUND(ROUND(F65,2)*ROUND(G65,3),2)</x:f>
      </x:c>
    </x:row>
    <x:row r="66" spans="1:8">
      <x:c r="E66" s="5" t="s">
        <x:v>24</x:v>
      </x:c>
      <x:c r="F66" s="5" t="s"/>
      <x:c r="G66" s="5" t="s"/>
      <x:c r="H66" s="12">
        <x:f>SUM(H61:H65)</x:f>
      </x:c>
    </x:row>
    <x:row r="68" spans="1:8">
      <x:c r="C68" s="5" t="s">
        <x:v>5</x:v>
      </x:c>
      <x:c r="D68" s="6" t="s">
        <x:v>6</x:v>
      </x:c>
      <x:c r="E68" s="5" t="s">
        <x:v>7</x:v>
      </x:c>
    </x:row>
    <x:row r="69" spans="1:8">
      <x:c r="C69" s="5" t="s">
        <x:v>8</x:v>
      </x:c>
      <x:c r="D69" s="6" t="s">
        <x:v>98</x:v>
      </x:c>
      <x:c r="E69" s="5" t="s">
        <x:v>99</x:v>
      </x:c>
    </x:row>
    <x:row r="71" spans="1:8">
      <x:c r="A71" s="1" t="s">
        <x:v>100</x:v>
      </x:c>
      <x:c r="B71" s="1" t="n">
        <x:v>1</x:v>
      </x:c>
      <x:c r="C71" s="1" t="s">
        <x:v>101</x:v>
      </x:c>
      <x:c r="D71" s="7" t="s">
        <x:v>29</x:v>
      </x:c>
      <x:c r="E71" s="8" t="s">
        <x:v>102</x:v>
      </x:c>
      <x:c r="F71" s="9" t="n">
        <x:v>12.11</x:v>
      </x:c>
      <x:c r="G71" s="10" t="n">
        <x:v>107.64</x:v>
      </x:c>
      <x:c r="H71" s="11">
        <x:f>ROUND(ROUND(F71,2)*ROUND(G71,3),2)</x:f>
      </x:c>
    </x:row>
    <x:row r="72" spans="1:8">
      <x:c r="A72" s="1" t="s">
        <x:v>100</x:v>
      </x:c>
      <x:c r="B72" s="1" t="n">
        <x:v>2</x:v>
      </x:c>
      <x:c r="C72" s="1" t="s">
        <x:v>103</x:v>
      </x:c>
      <x:c r="D72" s="7" t="s">
        <x:v>29</x:v>
      </x:c>
      <x:c r="E72" s="8" t="s">
        <x:v>104</x:v>
      </x:c>
      <x:c r="F72" s="9" t="n">
        <x:v>37.36</x:v>
      </x:c>
      <x:c r="G72" s="10" t="n">
        <x:v>55</x:v>
      </x:c>
      <x:c r="H72" s="11">
        <x:f>ROUND(ROUND(F72,2)*ROUND(G72,3),2)</x:f>
      </x:c>
    </x:row>
    <x:row r="73" spans="1:8">
      <x:c r="A73" s="1" t="s">
        <x:v>100</x:v>
      </x:c>
      <x:c r="B73" s="1" t="n">
        <x:v>3</x:v>
      </x:c>
      <x:c r="C73" s="1" t="s">
        <x:v>105</x:v>
      </x:c>
      <x:c r="D73" s="7" t="s">
        <x:v>15</x:v>
      </x:c>
      <x:c r="E73" s="8" t="s">
        <x:v>106</x:v>
      </x:c>
      <x:c r="F73" s="9" t="n">
        <x:v>10.09</x:v>
      </x:c>
      <x:c r="G73" s="10" t="n">
        <x:v>399</x:v>
      </x:c>
      <x:c r="H73" s="11">
        <x:f>ROUND(ROUND(F73,2)*ROUND(G73,3),2)</x:f>
      </x:c>
    </x:row>
    <x:row r="74" spans="1:8">
      <x:c r="A74" s="1" t="s">
        <x:v>100</x:v>
      </x:c>
      <x:c r="B74" s="1" t="n">
        <x:v>4</x:v>
      </x:c>
      <x:c r="C74" s="1" t="s">
        <x:v>107</x:v>
      </x:c>
      <x:c r="D74" s="7" t="s">
        <x:v>12</x:v>
      </x:c>
      <x:c r="E74" s="8" t="s">
        <x:v>108</x:v>
      </x:c>
      <x:c r="F74" s="9" t="n">
        <x:v>344.4</x:v>
      </x:c>
      <x:c r="G74" s="10" t="n">
        <x:v>7</x:v>
      </x:c>
      <x:c r="H74" s="11">
        <x:f>ROUND(ROUND(F74,2)*ROUND(G74,3),2)</x:f>
      </x:c>
    </x:row>
    <x:row r="75" spans="1:8">
      <x:c r="A75" s="1" t="s">
        <x:v>100</x:v>
      </x:c>
      <x:c r="B75" s="1" t="n">
        <x:v>5</x:v>
      </x:c>
      <x:c r="C75" s="1" t="s">
        <x:v>109</x:v>
      </x:c>
      <x:c r="D75" s="7" t="s">
        <x:v>12</x:v>
      </x:c>
      <x:c r="E75" s="8" t="s">
        <x:v>110</x:v>
      </x:c>
      <x:c r="F75" s="9" t="n">
        <x:v>118.38</x:v>
      </x:c>
      <x:c r="G75" s="10" t="n">
        <x:v>8</x:v>
      </x:c>
      <x:c r="H75" s="11">
        <x:f>ROUND(ROUND(F75,2)*ROUND(G75,3),2)</x:f>
      </x:c>
    </x:row>
    <x:row r="76" spans="1:8">
      <x:c r="A76" s="1" t="s">
        <x:v>100</x:v>
      </x:c>
      <x:c r="B76" s="1" t="n">
        <x:v>6</x:v>
      </x:c>
      <x:c r="C76" s="1" t="s">
        <x:v>111</x:v>
      </x:c>
      <x:c r="D76" s="7" t="s">
        <x:v>12</x:v>
      </x:c>
      <x:c r="E76" s="8" t="s">
        <x:v>112</x:v>
      </x:c>
      <x:c r="F76" s="9" t="n">
        <x:v>703.63</x:v>
      </x:c>
      <x:c r="G76" s="10" t="n">
        <x:v>1</x:v>
      </x:c>
      <x:c r="H76" s="11">
        <x:f>ROUND(ROUND(F76,2)*ROUND(G76,3),2)</x:f>
      </x:c>
    </x:row>
    <x:row r="77" spans="1:8">
      <x:c r="A77" s="1" t="s">
        <x:v>100</x:v>
      </x:c>
      <x:c r="B77" s="1" t="n">
        <x:v>7</x:v>
      </x:c>
      <x:c r="C77" s="1" t="s">
        <x:v>113</x:v>
      </x:c>
      <x:c r="D77" s="7" t="s">
        <x:v>12</x:v>
      </x:c>
      <x:c r="E77" s="8" t="s">
        <x:v>114</x:v>
      </x:c>
      <x:c r="F77" s="9" t="n">
        <x:v>686</x:v>
      </x:c>
      <x:c r="G77" s="10" t="n">
        <x:v>1</x:v>
      </x:c>
      <x:c r="H77" s="11">
        <x:f>ROUND(ROUND(F77,2)*ROUND(G77,3),2)</x:f>
      </x:c>
    </x:row>
    <x:row r="78" spans="1:8">
      <x:c r="A78" s="1" t="s">
        <x:v>100</x:v>
      </x:c>
      <x:c r="B78" s="1" t="n">
        <x:v>8</x:v>
      </x:c>
      <x:c r="C78" s="1" t="s">
        <x:v>115</x:v>
      </x:c>
      <x:c r="D78" s="7" t="s">
        <x:v>116</x:v>
      </x:c>
      <x:c r="E78" s="8" t="s">
        <x:v>117</x:v>
      </x:c>
      <x:c r="F78" s="9" t="n">
        <x:v>1200</x:v>
      </x:c>
      <x:c r="G78" s="10" t="n">
        <x:v>1</x:v>
      </x:c>
      <x:c r="H78" s="11">
        <x:f>ROUND(ROUND(F78,2)*ROUND(G78,3),2)</x:f>
      </x:c>
    </x:row>
    <x:row r="79" spans="1:8">
      <x:c r="E79" s="5" t="s">
        <x:v>24</x:v>
      </x:c>
      <x:c r="F79" s="5" t="s"/>
      <x:c r="G79" s="5" t="s"/>
      <x:c r="H79" s="12">
        <x:f>SUM(H71:H78)</x:f>
      </x:c>
    </x:row>
    <x:row r="81" spans="1:8">
      <x:c r="C81" s="5" t="s">
        <x:v>5</x:v>
      </x:c>
      <x:c r="D81" s="6" t="s">
        <x:v>6</x:v>
      </x:c>
      <x:c r="E81" s="5" t="s">
        <x:v>7</x:v>
      </x:c>
    </x:row>
    <x:row r="82" spans="1:8">
      <x:c r="C82" s="5" t="s">
        <x:v>8</x:v>
      </x:c>
      <x:c r="D82" s="6" t="s">
        <x:v>118</x:v>
      </x:c>
      <x:c r="E82" s="5" t="s">
        <x:v>119</x:v>
      </x:c>
    </x:row>
    <x:row r="84" spans="1:8">
      <x:c r="A84" s="1" t="s">
        <x:v>120</x:v>
      </x:c>
      <x:c r="B84" s="1" t="n">
        <x:v>1</x:v>
      </x:c>
      <x:c r="C84" s="1" t="s">
        <x:v>121</x:v>
      </x:c>
      <x:c r="D84" s="7" t="s">
        <x:v>15</x:v>
      </x:c>
      <x:c r="E84" s="8" t="s">
        <x:v>122</x:v>
      </x:c>
      <x:c r="F84" s="9" t="n">
        <x:v>55.45</x:v>
      </x:c>
      <x:c r="G84" s="10" t="n">
        <x:v>155</x:v>
      </x:c>
      <x:c r="H84" s="11">
        <x:f>ROUND(ROUND(F84,2)*ROUND(G84,3),2)</x:f>
      </x:c>
    </x:row>
    <x:row r="85" spans="1:8">
      <x:c r="A85" s="1" t="s">
        <x:v>120</x:v>
      </x:c>
      <x:c r="B85" s="1" t="n">
        <x:v>2</x:v>
      </x:c>
      <x:c r="C85" s="1" t="s">
        <x:v>123</x:v>
      </x:c>
      <x:c r="D85" s="7" t="s">
        <x:v>12</x:v>
      </x:c>
      <x:c r="E85" s="8" t="s">
        <x:v>124</x:v>
      </x:c>
      <x:c r="F85" s="9" t="n">
        <x:v>197.72</x:v>
      </x:c>
      <x:c r="G85" s="10" t="n">
        <x:v>6</x:v>
      </x:c>
      <x:c r="H85" s="11">
        <x:f>ROUND(ROUND(F85,2)*ROUND(G85,3),2)</x:f>
      </x:c>
    </x:row>
    <x:row r="86" spans="1:8">
      <x:c r="A86" s="1" t="s">
        <x:v>120</x:v>
      </x:c>
      <x:c r="B86" s="1" t="n">
        <x:v>3</x:v>
      </x:c>
      <x:c r="C86" s="1" t="s">
        <x:v>125</x:v>
      </x:c>
      <x:c r="D86" s="7" t="s">
        <x:v>12</x:v>
      </x:c>
      <x:c r="E86" s="8" t="s">
        <x:v>126</x:v>
      </x:c>
      <x:c r="F86" s="9" t="n">
        <x:v>97.21</x:v>
      </x:c>
      <x:c r="G86" s="10" t="n">
        <x:v>6</x:v>
      </x:c>
      <x:c r="H86" s="11">
        <x:f>ROUND(ROUND(F86,2)*ROUND(G86,3),2)</x:f>
      </x:c>
    </x:row>
    <x:row r="87" spans="1:8">
      <x:c r="A87" s="1" t="s">
        <x:v>120</x:v>
      </x:c>
      <x:c r="B87" s="1" t="n">
        <x:v>4</x:v>
      </x:c>
      <x:c r="C87" s="1" t="s">
        <x:v>127</x:v>
      </x:c>
      <x:c r="D87" s="7" t="s">
        <x:v>116</x:v>
      </x:c>
      <x:c r="E87" s="8" t="s">
        <x:v>128</x:v>
      </x:c>
      <x:c r="F87" s="9" t="n">
        <x:v>500</x:v>
      </x:c>
      <x:c r="G87" s="10" t="n">
        <x:v>1</x:v>
      </x:c>
      <x:c r="H87" s="11">
        <x:f>ROUND(ROUND(F87,2)*ROUND(G87,3),2)</x:f>
      </x:c>
    </x:row>
    <x:row r="88" spans="1:8">
      <x:c r="A88" s="1" t="s">
        <x:v>120</x:v>
      </x:c>
      <x:c r="B88" s="1" t="n">
        <x:v>5</x:v>
      </x:c>
      <x:c r="C88" s="1" t="s">
        <x:v>101</x:v>
      </x:c>
      <x:c r="D88" s="7" t="s">
        <x:v>29</x:v>
      </x:c>
      <x:c r="E88" s="8" t="s">
        <x:v>102</x:v>
      </x:c>
      <x:c r="F88" s="9" t="n">
        <x:v>12.11</x:v>
      </x:c>
      <x:c r="G88" s="10" t="n">
        <x:v>66.4</x:v>
      </x:c>
      <x:c r="H88" s="11">
        <x:f>ROUND(ROUND(F88,2)*ROUND(G88,3),2)</x:f>
      </x:c>
    </x:row>
    <x:row r="89" spans="1:8">
      <x:c r="A89" s="1" t="s">
        <x:v>120</x:v>
      </x:c>
      <x:c r="B89" s="1" t="n">
        <x:v>6</x:v>
      </x:c>
      <x:c r="C89" s="1" t="s">
        <x:v>103</x:v>
      </x:c>
      <x:c r="D89" s="7" t="s">
        <x:v>29</x:v>
      </x:c>
      <x:c r="E89" s="8" t="s">
        <x:v>104</x:v>
      </x:c>
      <x:c r="F89" s="9" t="n">
        <x:v>37.36</x:v>
      </x:c>
      <x:c r="G89" s="10" t="n">
        <x:v>66.4</x:v>
      </x:c>
      <x:c r="H89" s="11">
        <x:f>ROUND(ROUND(F89,2)*ROUND(G89,3),2)</x:f>
      </x:c>
    </x:row>
    <x:row r="90" spans="1:8">
      <x:c r="A90" s="1" t="s">
        <x:v>120</x:v>
      </x:c>
      <x:c r="B90" s="1" t="n">
        <x:v>7</x:v>
      </x:c>
      <x:c r="C90" s="1" t="s">
        <x:v>129</x:v>
      </x:c>
      <x:c r="D90" s="7" t="s">
        <x:v>50</x:v>
      </x:c>
      <x:c r="E90" s="8" t="s">
        <x:v>130</x:v>
      </x:c>
      <x:c r="F90" s="9" t="n">
        <x:v>9.89</x:v>
      </x:c>
      <x:c r="G90" s="10" t="n">
        <x:v>20</x:v>
      </x:c>
      <x:c r="H90" s="11">
        <x:f>ROUND(ROUND(F90,2)*ROUND(G90,3),2)</x:f>
      </x:c>
    </x:row>
    <x:row r="91" spans="1:8">
      <x:c r="A91" s="1" t="s">
        <x:v>120</x:v>
      </x:c>
      <x:c r="B91" s="1" t="n">
        <x:v>8</x:v>
      </x:c>
      <x:c r="C91" s="1" t="s">
        <x:v>131</x:v>
      </x:c>
      <x:c r="D91" s="7" t="s">
        <x:v>94</x:v>
      </x:c>
      <x:c r="E91" s="8" t="s">
        <x:v>132</x:v>
      </x:c>
      <x:c r="F91" s="9" t="n">
        <x:v>357.07</x:v>
      </x:c>
      <x:c r="G91" s="10" t="n">
        <x:v>1</x:v>
      </x:c>
      <x:c r="H91" s="11">
        <x:f>ROUND(ROUND(F91,2)*ROUND(G91,3),2)</x:f>
      </x:c>
    </x:row>
    <x:row r="92" spans="1:8">
      <x:c r="E92" s="5" t="s">
        <x:v>24</x:v>
      </x:c>
      <x:c r="F92" s="5" t="s"/>
      <x:c r="G92" s="5" t="s"/>
      <x:c r="H92" s="12">
        <x:f>SUM(H84:H91)</x:f>
      </x:c>
    </x:row>
    <x:row r="94" spans="1:8">
      <x:c r="C94" s="5" t="s">
        <x:v>5</x:v>
      </x:c>
      <x:c r="D94" s="6" t="s">
        <x:v>6</x:v>
      </x:c>
      <x:c r="E94" s="5" t="s">
        <x:v>7</x:v>
      </x:c>
    </x:row>
    <x:row r="95" spans="1:8">
      <x:c r="C95" s="5" t="s">
        <x:v>8</x:v>
      </x:c>
      <x:c r="D95" s="6" t="s">
        <x:v>133</x:v>
      </x:c>
      <x:c r="E95" s="5" t="s">
        <x:v>134</x:v>
      </x:c>
    </x:row>
    <x:row r="96" spans="1:8">
      <x:c r="C96" s="5" t="s">
        <x:v>135</x:v>
      </x:c>
      <x:c r="D96" s="6" t="s">
        <x:v>25</x:v>
      </x:c>
      <x:c r="E96" s="5" t="s">
        <x:v>136</x:v>
      </x:c>
    </x:row>
    <x:row r="98" spans="1:8">
      <x:c r="A98" s="1" t="s">
        <x:v>137</x:v>
      </x:c>
      <x:c r="B98" s="1" t="n">
        <x:v>1</x:v>
      </x:c>
      <x:c r="C98" s="1" t="s">
        <x:v>138</x:v>
      </x:c>
      <x:c r="D98" s="7" t="s">
        <x:v>29</x:v>
      </x:c>
      <x:c r="E98" s="8" t="s">
        <x:v>139</x:v>
      </x:c>
      <x:c r="F98" s="9" t="n">
        <x:v>9.16</x:v>
      </x:c>
      <x:c r="G98" s="10" t="n">
        <x:v>42.6</x:v>
      </x:c>
      <x:c r="H98" s="11">
        <x:f>ROUND(ROUND(F98,2)*ROUND(G98,3),2)</x:f>
      </x:c>
    </x:row>
    <x:row r="99" spans="1:8">
      <x:c r="A99" s="1" t="s">
        <x:v>137</x:v>
      </x:c>
      <x:c r="B99" s="1" t="n">
        <x:v>2</x:v>
      </x:c>
      <x:c r="C99" s="1" t="s">
        <x:v>140</x:v>
      </x:c>
      <x:c r="D99" s="7" t="s">
        <x:v>29</x:v>
      </x:c>
      <x:c r="E99" s="8" t="s">
        <x:v>141</x:v>
      </x:c>
      <x:c r="F99" s="9" t="n">
        <x:v>20.66</x:v>
      </x:c>
      <x:c r="G99" s="10" t="n">
        <x:v>42.6</x:v>
      </x:c>
      <x:c r="H99" s="11">
        <x:f>ROUND(ROUND(F99,2)*ROUND(G99,3),2)</x:f>
      </x:c>
    </x:row>
    <x:row r="100" spans="1:8">
      <x:c r="A100" s="1" t="s">
        <x:v>137</x:v>
      </x:c>
      <x:c r="B100" s="1" t="n">
        <x:v>3</x:v>
      </x:c>
      <x:c r="C100" s="1" t="s">
        <x:v>142</x:v>
      </x:c>
      <x:c r="D100" s="7" t="s">
        <x:v>29</x:v>
      </x:c>
      <x:c r="E100" s="8" t="s">
        <x:v>143</x:v>
      </x:c>
      <x:c r="F100" s="9" t="n">
        <x:v>237.3</x:v>
      </x:c>
      <x:c r="G100" s="10" t="n">
        <x:v>2.4</x:v>
      </x:c>
      <x:c r="H100" s="11">
        <x:f>ROUND(ROUND(F100,2)*ROUND(G100,3),2)</x:f>
      </x:c>
    </x:row>
    <x:row r="101" spans="1:8">
      <x:c r="A101" s="1" t="s">
        <x:v>137</x:v>
      </x:c>
      <x:c r="B101" s="1" t="n">
        <x:v>4</x:v>
      </x:c>
      <x:c r="C101" s="1" t="s">
        <x:v>144</x:v>
      </x:c>
      <x:c r="D101" s="7" t="s">
        <x:v>145</x:v>
      </x:c>
      <x:c r="E101" s="8" t="s">
        <x:v>146</x:v>
      </x:c>
      <x:c r="F101" s="9" t="n">
        <x:v>8.81</x:v>
      </x:c>
      <x:c r="G101" s="10" t="n">
        <x:v>328.35</x:v>
      </x:c>
      <x:c r="H101" s="11">
        <x:f>ROUND(ROUND(F101,2)*ROUND(G101,3),2)</x:f>
      </x:c>
    </x:row>
    <x:row r="102" spans="1:8">
      <x:c r="A102" s="1" t="s">
        <x:v>137</x:v>
      </x:c>
      <x:c r="B102" s="1" t="n">
        <x:v>5</x:v>
      </x:c>
      <x:c r="C102" s="1" t="s">
        <x:v>147</x:v>
      </x:c>
      <x:c r="D102" s="7" t="s">
        <x:v>15</x:v>
      </x:c>
      <x:c r="E102" s="8" t="s">
        <x:v>148</x:v>
      </x:c>
      <x:c r="F102" s="9" t="n">
        <x:v>5.44</x:v>
      </x:c>
      <x:c r="G102" s="10" t="n">
        <x:v>173</x:v>
      </x:c>
      <x:c r="H102" s="11">
        <x:f>ROUND(ROUND(F102,2)*ROUND(G102,3),2)</x:f>
      </x:c>
    </x:row>
    <x:row r="103" spans="1:8">
      <x:c r="A103" s="1" t="s">
        <x:v>137</x:v>
      </x:c>
      <x:c r="B103" s="1" t="n">
        <x:v>6</x:v>
      </x:c>
      <x:c r="C103" s="1" t="s">
        <x:v>149</x:v>
      </x:c>
      <x:c r="D103" s="7" t="s">
        <x:v>150</x:v>
      </x:c>
      <x:c r="E103" s="8" t="s">
        <x:v>151</x:v>
      </x:c>
      <x:c r="F103" s="9" t="n">
        <x:v>85.83</x:v>
      </x:c>
      <x:c r="G103" s="10" t="n">
        <x:v>10</x:v>
      </x:c>
      <x:c r="H103" s="11">
        <x:f>ROUND(ROUND(F103,2)*ROUND(G103,3),2)</x:f>
      </x:c>
    </x:row>
    <x:row r="104" spans="1:8">
      <x:c r="A104" s="1" t="s">
        <x:v>137</x:v>
      </x:c>
      <x:c r="B104" s="1" t="n">
        <x:v>7</x:v>
      </x:c>
      <x:c r="C104" s="1" t="s">
        <x:v>152</x:v>
      </x:c>
      <x:c r="D104" s="7" t="s">
        <x:v>15</x:v>
      </x:c>
      <x:c r="E104" s="8" t="s">
        <x:v>153</x:v>
      </x:c>
      <x:c r="F104" s="9" t="n">
        <x:v>8.38</x:v>
      </x:c>
      <x:c r="G104" s="10" t="n">
        <x:v>630</x:v>
      </x:c>
      <x:c r="H104" s="11">
        <x:f>ROUND(ROUND(F104,2)*ROUND(G104,3),2)</x:f>
      </x:c>
    </x:row>
    <x:row r="105" spans="1:8">
      <x:c r="A105" s="1" t="s">
        <x:v>137</x:v>
      </x:c>
      <x:c r="B105" s="1" t="n">
        <x:v>8</x:v>
      </x:c>
      <x:c r="C105" s="1" t="s">
        <x:v>154</x:v>
      </x:c>
      <x:c r="D105" s="7" t="s">
        <x:v>12</x:v>
      </x:c>
      <x:c r="E105" s="8" t="s">
        <x:v>155</x:v>
      </x:c>
      <x:c r="F105" s="9" t="n">
        <x:v>75.41</x:v>
      </x:c>
      <x:c r="G105" s="10" t="n">
        <x:v>6</x:v>
      </x:c>
      <x:c r="H105" s="11">
        <x:f>ROUND(ROUND(F105,2)*ROUND(G105,3),2)</x:f>
      </x:c>
    </x:row>
    <x:row r="106" spans="1:8">
      <x:c r="A106" s="1" t="s">
        <x:v>137</x:v>
      </x:c>
      <x:c r="B106" s="1" t="n">
        <x:v>9</x:v>
      </x:c>
      <x:c r="C106" s="1" t="s">
        <x:v>156</x:v>
      </x:c>
      <x:c r="D106" s="7" t="s">
        <x:v>18</x:v>
      </x:c>
      <x:c r="E106" s="8" t="s">
        <x:v>157</x:v>
      </x:c>
      <x:c r="F106" s="9" t="n">
        <x:v>115.14</x:v>
      </x:c>
      <x:c r="G106" s="10" t="n">
        <x:v>6</x:v>
      </x:c>
      <x:c r="H106" s="11">
        <x:f>ROUND(ROUND(F106,2)*ROUND(G106,3),2)</x:f>
      </x:c>
    </x:row>
    <x:row r="107" spans="1:8">
      <x:c r="A107" s="1" t="s">
        <x:v>137</x:v>
      </x:c>
      <x:c r="B107" s="1" t="n">
        <x:v>10</x:v>
      </x:c>
      <x:c r="C107" s="1" t="s">
        <x:v>158</x:v>
      </x:c>
      <x:c r="D107" s="7" t="s">
        <x:v>12</x:v>
      </x:c>
      <x:c r="E107" s="8" t="s">
        <x:v>159</x:v>
      </x:c>
      <x:c r="F107" s="9" t="n">
        <x:v>2305.05</x:v>
      </x:c>
      <x:c r="G107" s="10" t="n">
        <x:v>10</x:v>
      </x:c>
      <x:c r="H107" s="11">
        <x:f>ROUND(ROUND(F107,2)*ROUND(G107,3),2)</x:f>
      </x:c>
    </x:row>
    <x:row r="108" spans="1:8">
      <x:c r="A108" s="1" t="s">
        <x:v>137</x:v>
      </x:c>
      <x:c r="B108" s="1" t="n">
        <x:v>11</x:v>
      </x:c>
      <x:c r="C108" s="1" t="s">
        <x:v>160</x:v>
      </x:c>
      <x:c r="D108" s="7" t="s">
        <x:v>12</x:v>
      </x:c>
      <x:c r="E108" s="8" t="s">
        <x:v>161</x:v>
      </x:c>
      <x:c r="F108" s="9" t="n">
        <x:v>478.98</x:v>
      </x:c>
      <x:c r="G108" s="10" t="n">
        <x:v>10</x:v>
      </x:c>
      <x:c r="H108" s="11">
        <x:f>ROUND(ROUND(F108,2)*ROUND(G108,3),2)</x:f>
      </x:c>
    </x:row>
    <x:row r="109" spans="1:8">
      <x:c r="A109" s="1" t="s">
        <x:v>137</x:v>
      </x:c>
      <x:c r="B109" s="1" t="n">
        <x:v>12</x:v>
      </x:c>
      <x:c r="C109" s="1" t="s">
        <x:v>162</x:v>
      </x:c>
      <x:c r="D109" s="7" t="s">
        <x:v>12</x:v>
      </x:c>
      <x:c r="E109" s="13" t="s">
        <x:v>163</x:v>
      </x:c>
      <x:c r="F109" s="9" t="n">
        <x:v>220.67</x:v>
      </x:c>
      <x:c r="G109" s="10" t="n">
        <x:v>1</x:v>
      </x:c>
      <x:c r="H109" s="11">
        <x:f>ROUND(ROUND(F109,2)*ROUND(G109,3),2)</x:f>
      </x:c>
    </x:row>
    <x:row r="110" spans="1:8">
      <x:c r="A110" s="1" t="s">
        <x:v>137</x:v>
      </x:c>
      <x:c r="B110" s="1" t="n">
        <x:v>13</x:v>
      </x:c>
      <x:c r="C110" s="1" t="s">
        <x:v>164</x:v>
      </x:c>
      <x:c r="D110" s="7" t="s">
        <x:v>12</x:v>
      </x:c>
      <x:c r="E110" s="8" t="s">
        <x:v>165</x:v>
      </x:c>
      <x:c r="F110" s="9" t="n">
        <x:v>172.21</x:v>
      </x:c>
      <x:c r="G110" s="10" t="n">
        <x:v>6</x:v>
      </x:c>
      <x:c r="H110" s="11">
        <x:f>ROUND(ROUND(F110,2)*ROUND(G110,3),2)</x:f>
      </x:c>
    </x:row>
    <x:row r="111" spans="1:8">
      <x:c r="A111" s="1" t="s">
        <x:v>137</x:v>
      </x:c>
      <x:c r="B111" s="1" t="n">
        <x:v>14</x:v>
      </x:c>
      <x:c r="C111" s="1" t="s">
        <x:v>166</x:v>
      </x:c>
      <x:c r="D111" s="7" t="s">
        <x:v>12</x:v>
      </x:c>
      <x:c r="E111" s="8" t="s">
        <x:v>167</x:v>
      </x:c>
      <x:c r="F111" s="9" t="n">
        <x:v>1990.13</x:v>
      </x:c>
      <x:c r="G111" s="10" t="n">
        <x:v>1</x:v>
      </x:c>
      <x:c r="H111" s="11">
        <x:f>ROUND(ROUND(F111,2)*ROUND(G111,3),2)</x:f>
      </x:c>
    </x:row>
    <x:row r="112" spans="1:8">
      <x:c r="E112" s="5" t="s">
        <x:v>24</x:v>
      </x:c>
      <x:c r="F112" s="5" t="s"/>
      <x:c r="G112" s="5" t="s"/>
      <x:c r="H112" s="12">
        <x:f>SUM(H98:H111)</x:f>
      </x:c>
    </x:row>
    <x:row r="114" spans="1:8">
      <x:c r="C114" s="5" t="s">
        <x:v>5</x:v>
      </x:c>
      <x:c r="D114" s="6" t="s">
        <x:v>6</x:v>
      </x:c>
      <x:c r="E114" s="5" t="s">
        <x:v>7</x:v>
      </x:c>
    </x:row>
    <x:row r="115" spans="1:8">
      <x:c r="C115" s="5" t="s">
        <x:v>8</x:v>
      </x:c>
      <x:c r="D115" s="6" t="s">
        <x:v>133</x:v>
      </x:c>
      <x:c r="E115" s="5" t="s">
        <x:v>134</x:v>
      </x:c>
    </x:row>
    <x:row r="116" spans="1:8">
      <x:c r="C116" s="5" t="s">
        <x:v>135</x:v>
      </x:c>
      <x:c r="D116" s="6" t="s">
        <x:v>67</x:v>
      </x:c>
      <x:c r="E116" s="5" t="s">
        <x:v>168</x:v>
      </x:c>
    </x:row>
    <x:row r="118" spans="1:8">
      <x:c r="A118" s="1" t="s">
        <x:v>169</x:v>
      </x:c>
      <x:c r="B118" s="1" t="n">
        <x:v>1</x:v>
      </x:c>
      <x:c r="C118" s="1" t="s">
        <x:v>170</x:v>
      </x:c>
      <x:c r="D118" s="7" t="s">
        <x:v>12</x:v>
      </x:c>
      <x:c r="E118" s="8" t="s">
        <x:v>171</x:v>
      </x:c>
      <x:c r="F118" s="9" t="n">
        <x:v>5432.92</x:v>
      </x:c>
      <x:c r="G118" s="10" t="n">
        <x:v>2</x:v>
      </x:c>
      <x:c r="H118" s="11">
        <x:f>ROUND(ROUND(F118,2)*ROUND(G118,3),2)</x:f>
      </x:c>
    </x:row>
    <x:row r="119" spans="1:8">
      <x:c r="A119" s="1" t="s">
        <x:v>169</x:v>
      </x:c>
      <x:c r="B119" s="1" t="n">
        <x:v>2</x:v>
      </x:c>
      <x:c r="C119" s="1" t="s">
        <x:v>140</x:v>
      </x:c>
      <x:c r="D119" s="7" t="s">
        <x:v>29</x:v>
      </x:c>
      <x:c r="E119" s="8" t="s">
        <x:v>141</x:v>
      </x:c>
      <x:c r="F119" s="9" t="n">
        <x:v>20.66</x:v>
      </x:c>
      <x:c r="G119" s="10" t="n">
        <x:v>8.44</x:v>
      </x:c>
      <x:c r="H119" s="11">
        <x:f>ROUND(ROUND(F119,2)*ROUND(G119,3),2)</x:f>
      </x:c>
    </x:row>
    <x:row r="120" spans="1:8">
      <x:c r="A120" s="1" t="s">
        <x:v>169</x:v>
      </x:c>
      <x:c r="B120" s="1" t="n">
        <x:v>3</x:v>
      </x:c>
      <x:c r="C120" s="1" t="s">
        <x:v>172</x:v>
      </x:c>
      <x:c r="D120" s="7" t="s">
        <x:v>50</x:v>
      </x:c>
      <x:c r="E120" s="8" t="s">
        <x:v>173</x:v>
      </x:c>
      <x:c r="F120" s="9" t="n">
        <x:v>7.02</x:v>
      </x:c>
      <x:c r="G120" s="10" t="n">
        <x:v>4.8</x:v>
      </x:c>
      <x:c r="H120" s="11">
        <x:f>ROUND(ROUND(F120,2)*ROUND(G120,3),2)</x:f>
      </x:c>
    </x:row>
    <x:row r="121" spans="1:8">
      <x:c r="A121" s="1" t="s">
        <x:v>169</x:v>
      </x:c>
      <x:c r="B121" s="1" t="n">
        <x:v>4</x:v>
      </x:c>
      <x:c r="C121" s="1" t="s">
        <x:v>174</x:v>
      </x:c>
      <x:c r="D121" s="7" t="s">
        <x:v>45</x:v>
      </x:c>
      <x:c r="E121" s="8" t="s">
        <x:v>175</x:v>
      </x:c>
      <x:c r="F121" s="9" t="n">
        <x:v>23.39</x:v>
      </x:c>
      <x:c r="G121" s="10" t="n">
        <x:v>16</x:v>
      </x:c>
      <x:c r="H121" s="11">
        <x:f>ROUND(ROUND(F121,2)*ROUND(G121,3),2)</x:f>
      </x:c>
    </x:row>
    <x:row r="122" spans="1:8">
      <x:c r="A122" s="1" t="s">
        <x:v>169</x:v>
      </x:c>
      <x:c r="B122" s="1" t="n">
        <x:v>5</x:v>
      </x:c>
      <x:c r="C122" s="1" t="s">
        <x:v>156</x:v>
      </x:c>
      <x:c r="D122" s="7" t="s">
        <x:v>18</x:v>
      </x:c>
      <x:c r="E122" s="8" t="s">
        <x:v>157</x:v>
      </x:c>
      <x:c r="F122" s="9" t="n">
        <x:v>115.14</x:v>
      </x:c>
      <x:c r="G122" s="10" t="n">
        <x:v>16</x:v>
      </x:c>
      <x:c r="H122" s="11">
        <x:f>ROUND(ROUND(F122,2)*ROUND(G122,3),2)</x:f>
      </x:c>
    </x:row>
    <x:row r="123" spans="1:8">
      <x:c r="A123" s="1" t="s">
        <x:v>169</x:v>
      </x:c>
      <x:c r="B123" s="1" t="n">
        <x:v>6</x:v>
      </x:c>
      <x:c r="C123" s="1" t="s">
        <x:v>176</x:v>
      </x:c>
      <x:c r="D123" s="7" t="s">
        <x:v>15</x:v>
      </x:c>
      <x:c r="E123" s="8" t="s">
        <x:v>177</x:v>
      </x:c>
      <x:c r="F123" s="9" t="n">
        <x:v>0.41</x:v>
      </x:c>
      <x:c r="G123" s="10" t="n">
        <x:v>40</x:v>
      </x:c>
      <x:c r="H123" s="11">
        <x:f>ROUND(ROUND(F123,2)*ROUND(G123,3),2)</x:f>
      </x:c>
    </x:row>
    <x:row r="124" spans="1:8">
      <x:c r="A124" s="1" t="s">
        <x:v>169</x:v>
      </x:c>
      <x:c r="B124" s="1" t="n">
        <x:v>7</x:v>
      </x:c>
      <x:c r="C124" s="1" t="s">
        <x:v>107</x:v>
      </x:c>
      <x:c r="D124" s="7" t="s">
        <x:v>12</x:v>
      </x:c>
      <x:c r="E124" s="8" t="s">
        <x:v>108</x:v>
      </x:c>
      <x:c r="F124" s="9" t="n">
        <x:v>344.4</x:v>
      </x:c>
      <x:c r="G124" s="10" t="n">
        <x:v>2</x:v>
      </x:c>
      <x:c r="H124" s="11">
        <x:f>ROUND(ROUND(F124,2)*ROUND(G124,3),2)</x:f>
      </x:c>
    </x:row>
    <x:row r="125" spans="1:8">
      <x:c r="A125" s="1" t="s">
        <x:v>169</x:v>
      </x:c>
      <x:c r="B125" s="1" t="n">
        <x:v>8</x:v>
      </x:c>
      <x:c r="C125" s="1" t="s">
        <x:v>178</x:v>
      </x:c>
      <x:c r="D125" s="7" t="s">
        <x:v>12</x:v>
      </x:c>
      <x:c r="E125" s="8" t="s">
        <x:v>179</x:v>
      </x:c>
      <x:c r="F125" s="9" t="n">
        <x:v>243.12</x:v>
      </x:c>
      <x:c r="G125" s="10" t="n">
        <x:v>2</x:v>
      </x:c>
      <x:c r="H125" s="11">
        <x:f>ROUND(ROUND(F125,2)*ROUND(G125,3),2)</x:f>
      </x:c>
    </x:row>
    <x:row r="126" spans="1:8">
      <x:c r="A126" s="1" t="s">
        <x:v>169</x:v>
      </x:c>
      <x:c r="B126" s="1" t="n">
        <x:v>9</x:v>
      </x:c>
      <x:c r="C126" s="1" t="s">
        <x:v>180</x:v>
      </x:c>
      <x:c r="D126" s="7" t="s">
        <x:v>15</x:v>
      </x:c>
      <x:c r="E126" s="8" t="s">
        <x:v>181</x:v>
      </x:c>
      <x:c r="F126" s="9" t="n">
        <x:v>43.09</x:v>
      </x:c>
      <x:c r="G126" s="10" t="n">
        <x:v>20</x:v>
      </x:c>
      <x:c r="H126" s="11">
        <x:f>ROUND(ROUND(F126,2)*ROUND(G126,3),2)</x:f>
      </x:c>
    </x:row>
    <x:row r="127" spans="1:8">
      <x:c r="A127" s="1" t="s">
        <x:v>169</x:v>
      </x:c>
      <x:c r="B127" s="1" t="n">
        <x:v>10</x:v>
      </x:c>
      <x:c r="C127" s="1" t="s">
        <x:v>182</x:v>
      </x:c>
      <x:c r="D127" s="7" t="s">
        <x:v>183</x:v>
      </x:c>
      <x:c r="E127" s="8" t="s">
        <x:v>184</x:v>
      </x:c>
      <x:c r="F127" s="9" t="n">
        <x:v>7500</x:v>
      </x:c>
      <x:c r="G127" s="10" t="n">
        <x:v>1</x:v>
      </x:c>
      <x:c r="H127" s="11">
        <x:f>ROUND(ROUND(F127,2)*ROUND(G127,3),2)</x:f>
      </x:c>
    </x:row>
    <x:row r="128" spans="1:8">
      <x:c r="A128" s="1" t="s">
        <x:v>169</x:v>
      </x:c>
      <x:c r="B128" s="1" t="n">
        <x:v>11</x:v>
      </x:c>
      <x:c r="C128" s="1" t="s">
        <x:v>185</x:v>
      </x:c>
      <x:c r="D128" s="7" t="s">
        <x:v>94</x:v>
      </x:c>
      <x:c r="E128" s="8" t="s">
        <x:v>186</x:v>
      </x:c>
      <x:c r="F128" s="9" t="n">
        <x:v>11444.07</x:v>
      </x:c>
      <x:c r="G128" s="10" t="n">
        <x:v>1</x:v>
      </x:c>
      <x:c r="H128" s="11">
        <x:f>ROUND(ROUND(F128,2)*ROUND(G128,3),2)</x:f>
      </x:c>
    </x:row>
    <x:row r="129" spans="1:8">
      <x:c r="A129" s="1" t="s">
        <x:v>169</x:v>
      </x:c>
      <x:c r="B129" s="1" t="n">
        <x:v>12</x:v>
      </x:c>
      <x:c r="C129" s="1" t="s">
        <x:v>187</x:v>
      </x:c>
      <x:c r="D129" s="7" t="s">
        <x:v>12</x:v>
      </x:c>
      <x:c r="E129" s="8" t="s">
        <x:v>188</x:v>
      </x:c>
      <x:c r="F129" s="9" t="n">
        <x:v>354.8</x:v>
      </x:c>
      <x:c r="G129" s="10" t="n">
        <x:v>2</x:v>
      </x:c>
      <x:c r="H129" s="11">
        <x:f>ROUND(ROUND(F129,2)*ROUND(G129,3),2)</x:f>
      </x:c>
    </x:row>
    <x:row r="130" spans="1:8">
      <x:c r="A130" s="1" t="s">
        <x:v>169</x:v>
      </x:c>
      <x:c r="B130" s="1" t="n">
        <x:v>13</x:v>
      </x:c>
      <x:c r="C130" s="1" t="s">
        <x:v>164</x:v>
      </x:c>
      <x:c r="D130" s="7" t="s">
        <x:v>12</x:v>
      </x:c>
      <x:c r="E130" s="8" t="s">
        <x:v>165</x:v>
      </x:c>
      <x:c r="F130" s="9" t="n">
        <x:v>172.21</x:v>
      </x:c>
      <x:c r="G130" s="10" t="n">
        <x:v>2</x:v>
      </x:c>
      <x:c r="H130" s="11">
        <x:f>ROUND(ROUND(F130,2)*ROUND(G130,3),2)</x:f>
      </x:c>
    </x:row>
    <x:row r="131" spans="1:8">
      <x:c r="A131" s="1" t="s">
        <x:v>169</x:v>
      </x:c>
      <x:c r="B131" s="1" t="n">
        <x:v>14</x:v>
      </x:c>
      <x:c r="C131" s="1" t="s">
        <x:v>154</x:v>
      </x:c>
      <x:c r="D131" s="7" t="s">
        <x:v>12</x:v>
      </x:c>
      <x:c r="E131" s="8" t="s">
        <x:v>155</x:v>
      </x:c>
      <x:c r="F131" s="9" t="n">
        <x:v>75.41</x:v>
      </x:c>
      <x:c r="G131" s="10" t="n">
        <x:v>2</x:v>
      </x:c>
      <x:c r="H131" s="11">
        <x:f>ROUND(ROUND(F131,2)*ROUND(G131,3),2)</x:f>
      </x:c>
    </x:row>
    <x:row r="132" spans="1:8">
      <x:c r="E132" s="5" t="s">
        <x:v>24</x:v>
      </x:c>
      <x:c r="F132" s="5" t="s"/>
      <x:c r="G132" s="5" t="s"/>
      <x:c r="H132" s="12">
        <x:f>SUM(H118:H131)</x:f>
      </x:c>
    </x:row>
    <x:row r="134" spans="1:8">
      <x:c r="C134" s="5" t="s">
        <x:v>5</x:v>
      </x:c>
      <x:c r="D134" s="6" t="s">
        <x:v>6</x:v>
      </x:c>
      <x:c r="E134" s="5" t="s">
        <x:v>7</x:v>
      </x:c>
    </x:row>
    <x:row r="135" spans="1:8">
      <x:c r="C135" s="5" t="s">
        <x:v>8</x:v>
      </x:c>
      <x:c r="D135" s="6" t="s">
        <x:v>133</x:v>
      </x:c>
      <x:c r="E135" s="5" t="s">
        <x:v>134</x:v>
      </x:c>
    </x:row>
    <x:row r="136" spans="1:8">
      <x:c r="C136" s="5" t="s">
        <x:v>135</x:v>
      </x:c>
      <x:c r="D136" s="6" t="s">
        <x:v>98</x:v>
      </x:c>
      <x:c r="E136" s="5" t="s">
        <x:v>189</x:v>
      </x:c>
    </x:row>
    <x:row r="138" spans="1:8">
      <x:c r="A138" s="1" t="s">
        <x:v>190</x:v>
      </x:c>
      <x:c r="B138" s="1" t="n">
        <x:v>1</x:v>
      </x:c>
      <x:c r="C138" s="1" t="s">
        <x:v>191</x:v>
      </x:c>
      <x:c r="D138" s="7" t="s">
        <x:v>145</x:v>
      </x:c>
      <x:c r="E138" s="8" t="s">
        <x:v>192</x:v>
      </x:c>
      <x:c r="F138" s="9" t="n">
        <x:v>4.46</x:v>
      </x:c>
      <x:c r="G138" s="10" t="n">
        <x:v>232.2</x:v>
      </x:c>
      <x:c r="H138" s="11">
        <x:f>ROUND(ROUND(F138,2)*ROUND(G138,3),2)</x:f>
      </x:c>
    </x:row>
    <x:row r="139" spans="1:8">
      <x:c r="A139" s="1" t="s">
        <x:v>190</x:v>
      </x:c>
      <x:c r="B139" s="1" t="n">
        <x:v>2</x:v>
      </x:c>
      <x:c r="C139" s="1" t="s">
        <x:v>140</x:v>
      </x:c>
      <x:c r="D139" s="7" t="s">
        <x:v>29</x:v>
      </x:c>
      <x:c r="E139" s="8" t="s">
        <x:v>141</x:v>
      </x:c>
      <x:c r="F139" s="9" t="n">
        <x:v>20.66</x:v>
      </x:c>
      <x:c r="G139" s="10" t="n">
        <x:v>8.44</x:v>
      </x:c>
      <x:c r="H139" s="11">
        <x:f>ROUND(ROUND(F139,2)*ROUND(G139,3),2)</x:f>
      </x:c>
    </x:row>
    <x:row r="140" spans="1:8">
      <x:c r="A140" s="1" t="s">
        <x:v>190</x:v>
      </x:c>
      <x:c r="B140" s="1" t="n">
        <x:v>3</x:v>
      </x:c>
      <x:c r="C140" s="1" t="s">
        <x:v>172</x:v>
      </x:c>
      <x:c r="D140" s="7" t="s">
        <x:v>50</x:v>
      </x:c>
      <x:c r="E140" s="8" t="s">
        <x:v>173</x:v>
      </x:c>
      <x:c r="F140" s="9" t="n">
        <x:v>7.02</x:v>
      </x:c>
      <x:c r="G140" s="10" t="n">
        <x:v>32.6</x:v>
      </x:c>
      <x:c r="H140" s="11">
        <x:f>ROUND(ROUND(F140,2)*ROUND(G140,3),2)</x:f>
      </x:c>
    </x:row>
    <x:row r="141" spans="1:8">
      <x:c r="A141" s="1" t="s">
        <x:v>190</x:v>
      </x:c>
      <x:c r="B141" s="1" t="n">
        <x:v>4</x:v>
      </x:c>
      <x:c r="C141" s="1" t="s">
        <x:v>174</x:v>
      </x:c>
      <x:c r="D141" s="7" t="s">
        <x:v>45</x:v>
      </x:c>
      <x:c r="E141" s="8" t="s">
        <x:v>175</x:v>
      </x:c>
      <x:c r="F141" s="9" t="n">
        <x:v>23.39</x:v>
      </x:c>
      <x:c r="G141" s="10" t="n">
        <x:v>8.4</x:v>
      </x:c>
      <x:c r="H141" s="11">
        <x:f>ROUND(ROUND(F141,2)*ROUND(G141,3),2)</x:f>
      </x:c>
    </x:row>
    <x:row r="142" spans="1:8">
      <x:c r="A142" s="1" t="s">
        <x:v>190</x:v>
      </x:c>
      <x:c r="B142" s="1" t="n">
        <x:v>5</x:v>
      </x:c>
      <x:c r="C142" s="1" t="s">
        <x:v>193</x:v>
      </x:c>
      <x:c r="D142" s="7" t="s">
        <x:v>18</x:v>
      </x:c>
      <x:c r="E142" s="8" t="s">
        <x:v>194</x:v>
      </x:c>
      <x:c r="F142" s="9" t="n">
        <x:v>5.57</x:v>
      </x:c>
      <x:c r="G142" s="10" t="n">
        <x:v>20</x:v>
      </x:c>
      <x:c r="H142" s="11">
        <x:f>ROUND(ROUND(F142,2)*ROUND(G142,3),2)</x:f>
      </x:c>
    </x:row>
    <x:row r="143" spans="1:8">
      <x:c r="A143" s="1" t="s">
        <x:v>190</x:v>
      </x:c>
      <x:c r="B143" s="1" t="n">
        <x:v>6</x:v>
      </x:c>
      <x:c r="C143" s="1" t="s">
        <x:v>195</x:v>
      </x:c>
      <x:c r="D143" s="7" t="s">
        <x:v>18</x:v>
      </x:c>
      <x:c r="E143" s="8" t="s">
        <x:v>196</x:v>
      </x:c>
      <x:c r="F143" s="9" t="n">
        <x:v>32.99</x:v>
      </x:c>
      <x:c r="G143" s="10" t="n">
        <x:v>30</x:v>
      </x:c>
      <x:c r="H143" s="11">
        <x:f>ROUND(ROUND(F143,2)*ROUND(G143,3),2)</x:f>
      </x:c>
    </x:row>
    <x:row r="144" spans="1:8">
      <x:c r="A144" s="1" t="s">
        <x:v>190</x:v>
      </x:c>
      <x:c r="B144" s="1" t="n">
        <x:v>7</x:v>
      </x:c>
      <x:c r="C144" s="1" t="s">
        <x:v>197</x:v>
      </x:c>
      <x:c r="D144" s="7" t="s">
        <x:v>183</x:v>
      </x:c>
      <x:c r="E144" s="8" t="s">
        <x:v>198</x:v>
      </x:c>
      <x:c r="F144" s="9" t="n">
        <x:v>5000</x:v>
      </x:c>
      <x:c r="G144" s="10" t="n">
        <x:v>1</x:v>
      </x:c>
      <x:c r="H144" s="11">
        <x:f>ROUND(ROUND(F144,2)*ROUND(G144,3),2)</x:f>
      </x:c>
    </x:row>
    <x:row r="145" spans="1:8">
      <x:c r="A145" s="1" t="s">
        <x:v>190</x:v>
      </x:c>
      <x:c r="B145" s="1" t="n">
        <x:v>8</x:v>
      </x:c>
      <x:c r="C145" s="1" t="s">
        <x:v>156</x:v>
      </x:c>
      <x:c r="D145" s="7" t="s">
        <x:v>18</x:v>
      </x:c>
      <x:c r="E145" s="8" t="s">
        <x:v>157</x:v>
      </x:c>
      <x:c r="F145" s="9" t="n">
        <x:v>115.14</x:v>
      </x:c>
      <x:c r="G145" s="10" t="n">
        <x:v>14</x:v>
      </x:c>
      <x:c r="H145" s="11">
        <x:f>ROUND(ROUND(F145,2)*ROUND(G145,3),2)</x:f>
      </x:c>
    </x:row>
    <x:row r="146" spans="1:8">
      <x:c r="A146" s="1" t="s">
        <x:v>190</x:v>
      </x:c>
      <x:c r="B146" s="1" t="n">
        <x:v>9</x:v>
      </x:c>
      <x:c r="C146" s="1" t="s">
        <x:v>199</x:v>
      </x:c>
      <x:c r="D146" s="7" t="s">
        <x:v>15</x:v>
      </x:c>
      <x:c r="E146" s="8" t="s">
        <x:v>200</x:v>
      </x:c>
      <x:c r="F146" s="9" t="n">
        <x:v>32.37</x:v>
      </x:c>
      <x:c r="G146" s="10" t="n">
        <x:v>14</x:v>
      </x:c>
      <x:c r="H146" s="11">
        <x:f>ROUND(ROUND(F146,2)*ROUND(G146,3),2)</x:f>
      </x:c>
    </x:row>
    <x:row r="147" spans="1:8">
      <x:c r="A147" s="1" t="s">
        <x:v>190</x:v>
      </x:c>
      <x:c r="B147" s="1" t="n">
        <x:v>10</x:v>
      </x:c>
      <x:c r="C147" s="1" t="s">
        <x:v>144</x:v>
      </x:c>
      <x:c r="D147" s="7" t="s">
        <x:v>145</x:v>
      </x:c>
      <x:c r="E147" s="8" t="s">
        <x:v>146</x:v>
      </x:c>
      <x:c r="F147" s="9" t="n">
        <x:v>8.81</x:v>
      </x:c>
      <x:c r="G147" s="10" t="n">
        <x:v>166.35</x:v>
      </x:c>
      <x:c r="H147" s="11">
        <x:f>ROUND(ROUND(F147,2)*ROUND(G147,3),2)</x:f>
      </x:c>
    </x:row>
    <x:row r="148" spans="1:8">
      <x:c r="A148" s="1" t="s">
        <x:v>190</x:v>
      </x:c>
      <x:c r="B148" s="1" t="n">
        <x:v>11</x:v>
      </x:c>
      <x:c r="C148" s="1" t="s">
        <x:v>201</x:v>
      </x:c>
      <x:c r="D148" s="7" t="s">
        <x:v>145</x:v>
      </x:c>
      <x:c r="E148" s="8" t="s">
        <x:v>202</x:v>
      </x:c>
      <x:c r="F148" s="9" t="n">
        <x:v>10.51</x:v>
      </x:c>
      <x:c r="G148" s="10" t="n">
        <x:v>146.35</x:v>
      </x:c>
      <x:c r="H148" s="11">
        <x:f>ROUND(ROUND(F148,2)*ROUND(G148,3),2)</x:f>
      </x:c>
    </x:row>
    <x:row r="149" spans="1:8">
      <x:c r="A149" s="1" t="s">
        <x:v>190</x:v>
      </x:c>
      <x:c r="B149" s="1" t="n">
        <x:v>12</x:v>
      </x:c>
      <x:c r="C149" s="1" t="s">
        <x:v>203</x:v>
      </x:c>
      <x:c r="D149" s="7" t="s">
        <x:v>12</x:v>
      </x:c>
      <x:c r="E149" s="8" t="s">
        <x:v>204</x:v>
      </x:c>
      <x:c r="F149" s="9" t="n">
        <x:v>109.15</x:v>
      </x:c>
      <x:c r="G149" s="10" t="n">
        <x:v>2</x:v>
      </x:c>
      <x:c r="H149" s="11">
        <x:f>ROUND(ROUND(F149,2)*ROUND(G149,3),2)</x:f>
      </x:c>
    </x:row>
    <x:row r="150" spans="1:8">
      <x:c r="A150" s="1" t="s">
        <x:v>190</x:v>
      </x:c>
      <x:c r="B150" s="1" t="n">
        <x:v>13</x:v>
      </x:c>
      <x:c r="C150" s="1" t="s">
        <x:v>107</x:v>
      </x:c>
      <x:c r="D150" s="7" t="s">
        <x:v>12</x:v>
      </x:c>
      <x:c r="E150" s="8" t="s">
        <x:v>108</x:v>
      </x:c>
      <x:c r="F150" s="9" t="n">
        <x:v>344.4</x:v>
      </x:c>
      <x:c r="G150" s="10" t="n">
        <x:v>5</x:v>
      </x:c>
      <x:c r="H150" s="11">
        <x:f>ROUND(ROUND(F150,2)*ROUND(G150,3),2)</x:f>
      </x:c>
    </x:row>
    <x:row r="151" spans="1:8">
      <x:c r="A151" s="1" t="s">
        <x:v>190</x:v>
      </x:c>
      <x:c r="B151" s="1" t="n">
        <x:v>14</x:v>
      </x:c>
      <x:c r="C151" s="1" t="s">
        <x:v>178</x:v>
      </x:c>
      <x:c r="D151" s="7" t="s">
        <x:v>12</x:v>
      </x:c>
      <x:c r="E151" s="8" t="s">
        <x:v>179</x:v>
      </x:c>
      <x:c r="F151" s="9" t="n">
        <x:v>243.12</x:v>
      </x:c>
      <x:c r="G151" s="10" t="n">
        <x:v>5</x:v>
      </x:c>
      <x:c r="H151" s="11">
        <x:f>ROUND(ROUND(F151,2)*ROUND(G151,3),2)</x:f>
      </x:c>
    </x:row>
    <x:row r="152" spans="1:8">
      <x:c r="E152" s="5" t="s">
        <x:v>24</x:v>
      </x:c>
      <x:c r="F152" s="5" t="s"/>
      <x:c r="G152" s="5" t="s"/>
      <x:c r="H152" s="12">
        <x:f>SUM(H138:H151)</x:f>
      </x:c>
    </x:row>
    <x:row r="154" spans="1:8">
      <x:c r="C154" s="5" t="s">
        <x:v>5</x:v>
      </x:c>
      <x:c r="D154" s="6" t="s">
        <x:v>6</x:v>
      </x:c>
      <x:c r="E154" s="5" t="s">
        <x:v>7</x:v>
      </x:c>
    </x:row>
    <x:row r="155" spans="1:8">
      <x:c r="C155" s="5" t="s">
        <x:v>8</x:v>
      </x:c>
      <x:c r="D155" s="6" t="s">
        <x:v>133</x:v>
      </x:c>
      <x:c r="E155" s="5" t="s">
        <x:v>134</x:v>
      </x:c>
    </x:row>
    <x:row r="156" spans="1:8">
      <x:c r="C156" s="5" t="s">
        <x:v>135</x:v>
      </x:c>
      <x:c r="D156" s="6" t="s">
        <x:v>205</x:v>
      </x:c>
      <x:c r="E156" s="5" t="s">
        <x:v>206</x:v>
      </x:c>
    </x:row>
    <x:row r="158" spans="1:8">
      <x:c r="A158" s="1" t="s">
        <x:v>207</x:v>
      </x:c>
      <x:c r="B158" s="1" t="n">
        <x:v>1</x:v>
      </x:c>
      <x:c r="C158" s="1" t="s">
        <x:v>208</x:v>
      </x:c>
      <x:c r="D158" s="7" t="s">
        <x:v>12</x:v>
      </x:c>
      <x:c r="E158" s="8" t="s">
        <x:v>209</x:v>
      </x:c>
      <x:c r="F158" s="9" t="n">
        <x:v>3003.67</x:v>
      </x:c>
      <x:c r="G158" s="10" t="n">
        <x:v>2</x:v>
      </x:c>
      <x:c r="H158" s="11">
        <x:f>ROUND(ROUND(F158,2)*ROUND(G158,3),2)</x:f>
      </x:c>
    </x:row>
    <x:row r="159" spans="1:8">
      <x:c r="A159" s="1" t="s">
        <x:v>207</x:v>
      </x:c>
      <x:c r="B159" s="1" t="n">
        <x:v>2</x:v>
      </x:c>
      <x:c r="C159" s="1" t="s">
        <x:v>210</x:v>
      </x:c>
      <x:c r="D159" s="7" t="s">
        <x:v>12</x:v>
      </x:c>
      <x:c r="E159" s="8" t="s">
        <x:v>211</x:v>
      </x:c>
      <x:c r="F159" s="9" t="n">
        <x:v>400</x:v>
      </x:c>
      <x:c r="G159" s="10" t="n">
        <x:v>1</x:v>
      </x:c>
      <x:c r="H159" s="11">
        <x:f>ROUND(ROUND(F159,2)*ROUND(G159,3),2)</x:f>
      </x:c>
    </x:row>
    <x:row r="160" spans="1:8">
      <x:c r="A160" s="1" t="s">
        <x:v>207</x:v>
      </x:c>
      <x:c r="B160" s="1" t="n">
        <x:v>3</x:v>
      </x:c>
      <x:c r="C160" s="1" t="s">
        <x:v>212</x:v>
      </x:c>
      <x:c r="D160" s="7" t="s">
        <x:v>12</x:v>
      </x:c>
      <x:c r="E160" s="8" t="s">
        <x:v>213</x:v>
      </x:c>
      <x:c r="F160" s="9" t="n">
        <x:v>464.64</x:v>
      </x:c>
      <x:c r="G160" s="10" t="n">
        <x:v>2</x:v>
      </x:c>
      <x:c r="H160" s="11">
        <x:f>ROUND(ROUND(F160,2)*ROUND(G160,3),2)</x:f>
      </x:c>
    </x:row>
    <x:row r="161" spans="1:8">
      <x:c r="A161" s="1" t="s">
        <x:v>207</x:v>
      </x:c>
      <x:c r="B161" s="1" t="n">
        <x:v>4</x:v>
      </x:c>
      <x:c r="C161" s="1" t="s">
        <x:v>144</x:v>
      </x:c>
      <x:c r="D161" s="7" t="s">
        <x:v>145</x:v>
      </x:c>
      <x:c r="E161" s="8" t="s">
        <x:v>146</x:v>
      </x:c>
      <x:c r="F161" s="9" t="n">
        <x:v>8.81</x:v>
      </x:c>
      <x:c r="G161" s="10" t="n">
        <x:v>166.35</x:v>
      </x:c>
      <x:c r="H161" s="11">
        <x:f>ROUND(ROUND(F161,2)*ROUND(G161,3),2)</x:f>
      </x:c>
    </x:row>
    <x:row r="162" spans="1:8">
      <x:c r="A162" s="1" t="s">
        <x:v>207</x:v>
      </x:c>
      <x:c r="B162" s="1" t="n">
        <x:v>5</x:v>
      </x:c>
      <x:c r="C162" s="1" t="s">
        <x:v>201</x:v>
      </x:c>
      <x:c r="D162" s="7" t="s">
        <x:v>145</x:v>
      </x:c>
      <x:c r="E162" s="8" t="s">
        <x:v>202</x:v>
      </x:c>
      <x:c r="F162" s="9" t="n">
        <x:v>10.51</x:v>
      </x:c>
      <x:c r="G162" s="10" t="n">
        <x:v>146.35</x:v>
      </x:c>
      <x:c r="H162" s="11">
        <x:f>ROUND(ROUND(F162,2)*ROUND(G162,3),2)</x:f>
      </x:c>
    </x:row>
    <x:row r="163" spans="1:8">
      <x:c r="A163" s="1" t="s">
        <x:v>207</x:v>
      </x:c>
      <x:c r="B163" s="1" t="n">
        <x:v>6</x:v>
      </x:c>
      <x:c r="C163" s="1" t="s">
        <x:v>214</x:v>
      </x:c>
      <x:c r="D163" s="7" t="s">
        <x:v>12</x:v>
      </x:c>
      <x:c r="E163" s="8" t="s">
        <x:v>215</x:v>
      </x:c>
      <x:c r="F163" s="9" t="n">
        <x:v>300</x:v>
      </x:c>
      <x:c r="G163" s="10" t="n">
        <x:v>0</x:v>
      </x:c>
      <x:c r="H163" s="11">
        <x:f>ROUND(ROUND(F163,2)*ROUND(G163,3),2)</x:f>
      </x:c>
    </x:row>
    <x:row r="164" spans="1:8">
      <x:c r="A164" s="1" t="s">
        <x:v>207</x:v>
      </x:c>
      <x:c r="B164" s="1" t="n">
        <x:v>7</x:v>
      </x:c>
      <x:c r="C164" s="1" t="s">
        <x:v>216</x:v>
      </x:c>
      <x:c r="D164" s="7" t="s">
        <x:v>12</x:v>
      </x:c>
      <x:c r="E164" s="8" t="s">
        <x:v>217</x:v>
      </x:c>
      <x:c r="F164" s="9" t="n">
        <x:v>23723.4</x:v>
      </x:c>
      <x:c r="G164" s="10" t="n">
        <x:v>0</x:v>
      </x:c>
      <x:c r="H164" s="11">
        <x:f>ROUND(ROUND(F164,2)*ROUND(G164,3),2)</x:f>
      </x:c>
    </x:row>
    <x:row r="165" spans="1:8">
      <x:c r="A165" s="1" t="s">
        <x:v>207</x:v>
      </x:c>
      <x:c r="B165" s="1" t="n">
        <x:v>8</x:v>
      </x:c>
      <x:c r="C165" s="1" t="s">
        <x:v>218</x:v>
      </x:c>
      <x:c r="D165" s="7" t="s">
        <x:v>12</x:v>
      </x:c>
      <x:c r="E165" s="8" t="s">
        <x:v>219</x:v>
      </x:c>
      <x:c r="F165" s="9" t="n">
        <x:v>250.88</x:v>
      </x:c>
      <x:c r="G165" s="10" t="n">
        <x:v>3</x:v>
      </x:c>
      <x:c r="H165" s="11">
        <x:f>ROUND(ROUND(F165,2)*ROUND(G165,3),2)</x:f>
      </x:c>
    </x:row>
    <x:row r="166" spans="1:8">
      <x:c r="A166" s="1" t="s">
        <x:v>207</x:v>
      </x:c>
      <x:c r="B166" s="1" t="n">
        <x:v>9</x:v>
      </x:c>
      <x:c r="C166" s="1" t="s">
        <x:v>138</x:v>
      </x:c>
      <x:c r="D166" s="7" t="s">
        <x:v>29</x:v>
      </x:c>
      <x:c r="E166" s="8" t="s">
        <x:v>139</x:v>
      </x:c>
      <x:c r="F166" s="9" t="n">
        <x:v>9.16</x:v>
      </x:c>
      <x:c r="G166" s="10" t="n">
        <x:v>16.6</x:v>
      </x:c>
      <x:c r="H166" s="11">
        <x:f>ROUND(ROUND(F166,2)*ROUND(G166,3),2)</x:f>
      </x:c>
    </x:row>
    <x:row r="167" spans="1:8">
      <x:c r="A167" s="1" t="s">
        <x:v>207</x:v>
      </x:c>
      <x:c r="B167" s="1" t="n">
        <x:v>10</x:v>
      </x:c>
      <x:c r="C167" s="1" t="s">
        <x:v>140</x:v>
      </x:c>
      <x:c r="D167" s="7" t="s">
        <x:v>29</x:v>
      </x:c>
      <x:c r="E167" s="8" t="s">
        <x:v>141</x:v>
      </x:c>
      <x:c r="F167" s="9" t="n">
        <x:v>20.66</x:v>
      </x:c>
      <x:c r="G167" s="10" t="n">
        <x:v>45.4</x:v>
      </x:c>
      <x:c r="H167" s="11">
        <x:f>ROUND(ROUND(F167,2)*ROUND(G167,3),2)</x:f>
      </x:c>
    </x:row>
    <x:row r="168" spans="1:8">
      <x:c r="A168" s="1" t="s">
        <x:v>207</x:v>
      </x:c>
      <x:c r="B168" s="1" t="n">
        <x:v>11</x:v>
      </x:c>
      <x:c r="C168" s="1" t="s">
        <x:v>147</x:v>
      </x:c>
      <x:c r="D168" s="7" t="s">
        <x:v>15</x:v>
      </x:c>
      <x:c r="E168" s="8" t="s">
        <x:v>148</x:v>
      </x:c>
      <x:c r="F168" s="9" t="n">
        <x:v>5.44</x:v>
      </x:c>
      <x:c r="G168" s="10" t="n">
        <x:v>263</x:v>
      </x:c>
      <x:c r="H168" s="11">
        <x:f>ROUND(ROUND(F168,2)*ROUND(G168,3),2)</x:f>
      </x:c>
    </x:row>
    <x:row r="169" spans="1:8">
      <x:c r="A169" s="1" t="s">
        <x:v>207</x:v>
      </x:c>
      <x:c r="B169" s="1" t="n">
        <x:v>12</x:v>
      </x:c>
      <x:c r="C169" s="1" t="s">
        <x:v>107</x:v>
      </x:c>
      <x:c r="D169" s="7" t="s">
        <x:v>12</x:v>
      </x:c>
      <x:c r="E169" s="8" t="s">
        <x:v>108</x:v>
      </x:c>
      <x:c r="F169" s="9" t="n">
        <x:v>344.4</x:v>
      </x:c>
      <x:c r="G169" s="10" t="n">
        <x:v>4</x:v>
      </x:c>
      <x:c r="H169" s="11">
        <x:f>ROUND(ROUND(F169,2)*ROUND(G169,3),2)</x:f>
      </x:c>
    </x:row>
    <x:row r="170" spans="1:8">
      <x:c r="A170" s="1" t="s">
        <x:v>207</x:v>
      </x:c>
      <x:c r="B170" s="1" t="n">
        <x:v>13</x:v>
      </x:c>
      <x:c r="C170" s="1" t="s">
        <x:v>178</x:v>
      </x:c>
      <x:c r="D170" s="7" t="s">
        <x:v>12</x:v>
      </x:c>
      <x:c r="E170" s="8" t="s">
        <x:v>179</x:v>
      </x:c>
      <x:c r="F170" s="9" t="n">
        <x:v>243.12</x:v>
      </x:c>
      <x:c r="G170" s="10" t="n">
        <x:v>4</x:v>
      </x:c>
      <x:c r="H170" s="11">
        <x:f>ROUND(ROUND(F170,2)*ROUND(G170,3),2)</x:f>
      </x:c>
    </x:row>
    <x:row r="171" spans="1:8">
      <x:c r="E171" s="5" t="s">
        <x:v>24</x:v>
      </x:c>
      <x:c r="F171" s="5" t="s"/>
      <x:c r="G171" s="5" t="s"/>
      <x:c r="H171" s="12">
        <x:f>SUM(H158:H170)</x:f>
      </x:c>
    </x:row>
    <x:row r="173" spans="1:8">
      <x:c r="C173" s="5" t="s">
        <x:v>5</x:v>
      </x:c>
      <x:c r="D173" s="6" t="s">
        <x:v>6</x:v>
      </x:c>
      <x:c r="E173" s="5" t="s">
        <x:v>7</x:v>
      </x:c>
    </x:row>
    <x:row r="174" spans="1:8">
      <x:c r="C174" s="5" t="s">
        <x:v>8</x:v>
      </x:c>
      <x:c r="D174" s="6" t="s">
        <x:v>220</x:v>
      </x:c>
      <x:c r="E174" s="5" t="s">
        <x:v>221</x:v>
      </x:c>
    </x:row>
    <x:row r="176" spans="1:8">
      <x:c r="A176" s="1" t="s">
        <x:v>222</x:v>
      </x:c>
      <x:c r="B176" s="1" t="n">
        <x:v>1</x:v>
      </x:c>
      <x:c r="C176" s="1" t="s">
        <x:v>223</x:v>
      </x:c>
      <x:c r="D176" s="7" t="s">
        <x:v>53</x:v>
      </x:c>
      <x:c r="E176" s="8" t="s">
        <x:v>224</x:v>
      </x:c>
      <x:c r="F176" s="9" t="n">
        <x:v>7.41</x:v>
      </x:c>
      <x:c r="G176" s="10" t="n">
        <x:v>120</x:v>
      </x:c>
      <x:c r="H176" s="11">
        <x:f>ROUND(ROUND(F176,2)*ROUND(G176,3),2)</x:f>
      </x:c>
    </x:row>
    <x:row r="177" spans="1:8">
      <x:c r="A177" s="1" t="s">
        <x:v>222</x:v>
      </x:c>
      <x:c r="B177" s="1" t="n">
        <x:v>2</x:v>
      </x:c>
      <x:c r="C177" s="1" t="s">
        <x:v>225</x:v>
      </x:c>
      <x:c r="D177" s="7" t="s">
        <x:v>53</x:v>
      </x:c>
      <x:c r="E177" s="8" t="s">
        <x:v>226</x:v>
      </x:c>
      <x:c r="F177" s="9" t="n">
        <x:v>9.11</x:v>
      </x:c>
      <x:c r="G177" s="10" t="n">
        <x:v>120</x:v>
      </x:c>
      <x:c r="H177" s="11">
        <x:f>ROUND(ROUND(F177,2)*ROUND(G177,3),2)</x:f>
      </x:c>
    </x:row>
    <x:row r="178" spans="1:8">
      <x:c r="A178" s="1" t="s">
        <x:v>222</x:v>
      </x:c>
      <x:c r="B178" s="1" t="n">
        <x:v>3</x:v>
      </x:c>
      <x:c r="C178" s="1" t="s">
        <x:v>227</x:v>
      </x:c>
      <x:c r="D178" s="7" t="s">
        <x:v>53</x:v>
      </x:c>
      <x:c r="E178" s="8" t="s">
        <x:v>228</x:v>
      </x:c>
      <x:c r="F178" s="9" t="n">
        <x:v>46.99</x:v>
      </x:c>
      <x:c r="G178" s="10" t="n">
        <x:v>22.2</x:v>
      </x:c>
      <x:c r="H178" s="11">
        <x:f>ROUND(ROUND(F178,2)*ROUND(G178,3),2)</x:f>
      </x:c>
    </x:row>
    <x:row r="179" spans="1:8">
      <x:c r="E179" s="5" t="s">
        <x:v>24</x:v>
      </x:c>
      <x:c r="F179" s="5" t="s"/>
      <x:c r="G179" s="5" t="s"/>
      <x:c r="H179" s="12">
        <x:f>SUM(H176:H178)</x:f>
      </x:c>
    </x:row>
    <x:row r="181" spans="1:8">
      <x:c r="C181" s="5" t="s">
        <x:v>5</x:v>
      </x:c>
      <x:c r="D181" s="6" t="s">
        <x:v>6</x:v>
      </x:c>
      <x:c r="E181" s="5" t="s">
        <x:v>7</x:v>
      </x:c>
    </x:row>
    <x:row r="182" spans="1:8">
      <x:c r="C182" s="5" t="s">
        <x:v>8</x:v>
      </x:c>
      <x:c r="D182" s="6" t="s">
        <x:v>229</x:v>
      </x:c>
      <x:c r="E182" s="5" t="s">
        <x:v>230</x:v>
      </x:c>
    </x:row>
    <x:row r="184" spans="1:8">
      <x:c r="A184" s="1" t="s">
        <x:v>231</x:v>
      </x:c>
      <x:c r="B184" s="1" t="n">
        <x:v>1</x:v>
      </x:c>
      <x:c r="C184" s="1" t="s">
        <x:v>232</x:v>
      </x:c>
      <x:c r="D184" s="7" t="s">
        <x:v>94</x:v>
      </x:c>
      <x:c r="E184" s="13" t="s">
        <x:v>233</x:v>
      </x:c>
      <x:c r="F184" s="9" t="n">
        <x:v>2985</x:v>
      </x:c>
      <x:c r="G184" s="10" t="n">
        <x:v>1</x:v>
      </x:c>
      <x:c r="H184" s="11">
        <x:f>ROUND(ROUND(F184,2)*ROUND(G184,3),2)</x:f>
      </x:c>
    </x:row>
    <x:row r="185" spans="1:8">
      <x:c r="E185" s="5" t="s">
        <x:v>24</x:v>
      </x:c>
      <x:c r="F185" s="5" t="s"/>
      <x:c r="G185" s="5" t="s"/>
      <x:c r="H185" s="12">
        <x:f>SUM(H184:H184)</x:f>
      </x:c>
    </x:row>
    <x:row r="187" spans="1:8">
      <x:c r="E187" s="14" t="s">
        <x:v>234</x:v>
      </x:c>
      <x:c r="H187" s="15">
        <x:f>SUM(H9:H186)/2</x:f>
      </x:c>
    </x:row>
  </x:sheetData>
  <x:sheetProtection sheet="1"/>
  <x:mergeCells count="4">
    <x:mergeCell ref="E1:H1"/>
    <x:mergeCell ref="E2:H2"/>
    <x:mergeCell ref="E3:H3"/>
    <x:mergeCell ref="E4:H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AA2063"/>
  <x:sheetViews>
    <x:sheetView workbookViewId="0">
      <x:pane xSplit="0" ySplit="8" topLeftCell="A9" state="frozenSplit"/>
    </x:sheetView>
  </x:sheetViews>
  <x:sheetFormatPr defaultRowHeight="15"/>
  <x:cols>
    <x:col min="1" max="1" width="6.710625" style="0" customWidth="1"/>
    <x:col min="2" max="2" width="14.710625" style="0" customWidth="1"/>
    <x:col min="3" max="3" width="6.210625" style="0" customWidth="1"/>
    <x:col min="4" max="4" width="30.710625" style="0" customWidth="1"/>
    <x:col min="5" max="5" width="10.710625" style="0" customWidth="1"/>
    <x:col min="6" max="6" width="3.0106249999999997" style="0" customWidth="1"/>
    <x:col min="7" max="7" width="2.210625" style="0" customWidth="1"/>
    <x:col min="8" max="8" width="10.710625" style="0" customWidth="1"/>
    <x:col min="9" max="9" width="2.210625" style="0" customWidth="1"/>
    <x:col min="10" max="11" width="10.710625" style="0" customWidth="1"/>
    <x:col min="12" max="12" width="90.710625" style="0" customWidth="1"/>
  </x:cols>
  <x:sheetData>
    <x:row r="1" spans="1:27">
      <x:c r="A1" s="16" t="s">
        <x:v>0</x:v>
      </x:c>
      <x:c r="B1" s="16" t="s">
        <x:v>0</x:v>
      </x:c>
      <x:c r="C1" s="16" t="s">
        <x:v>0</x:v>
      </x:c>
      <x:c r="D1" s="16" t="s">
        <x:v>0</x:v>
      </x:c>
      <x:c r="E1" s="16" t="s">
        <x:v>0</x:v>
      </x:c>
      <x:c r="F1" s="16" t="s">
        <x:v>0</x:v>
      </x:c>
      <x:c r="G1" s="16" t="s">
        <x:v>0</x:v>
      </x:c>
      <x:c r="H1" s="16" t="s">
        <x:v>0</x:v>
      </x:c>
      <x:c r="I1" s="16" t="s">
        <x:v>0</x:v>
      </x:c>
      <x:c r="J1" s="16" t="s">
        <x:v>0</x:v>
      </x:c>
      <x:c r="K1" s="16" t="s">
        <x:v>0</x:v>
      </x:c>
    </x:row>
    <x:row r="2" spans="1:27">
      <x:c r="A2" s="16" t="s"/>
      <x:c r="B2" s="16" t="s"/>
      <x:c r="C2" s="16" t="s"/>
      <x:c r="D2" s="16" t="s"/>
      <x:c r="E2" s="16" t="s"/>
      <x:c r="F2" s="16" t="s"/>
      <x:c r="G2" s="16" t="s"/>
      <x:c r="H2" s="16" t="s"/>
      <x:c r="I2" s="16" t="s"/>
      <x:c r="J2" s="16" t="s"/>
      <x:c r="K2" s="16" t="s"/>
    </x:row>
    <x:row r="3" spans="1:27">
      <x:c r="A3" s="16" t="s"/>
      <x:c r="B3" s="16" t="s"/>
      <x:c r="C3" s="16" t="s"/>
      <x:c r="D3" s="16" t="s"/>
      <x:c r="E3" s="16" t="s"/>
      <x:c r="F3" s="16" t="s"/>
      <x:c r="G3" s="16" t="s"/>
      <x:c r="H3" s="16" t="s"/>
      <x:c r="I3" s="16" t="s"/>
      <x:c r="J3" s="16" t="s"/>
      <x:c r="K3" s="16" t="s"/>
    </x:row>
    <x:row r="4" spans="1:27">
      <x:c r="A4" s="16" t="s"/>
      <x:c r="B4" s="16" t="s"/>
      <x:c r="C4" s="16" t="s"/>
      <x:c r="D4" s="16" t="s"/>
      <x:c r="E4" s="16" t="s"/>
      <x:c r="F4" s="16" t="s"/>
      <x:c r="G4" s="16" t="s"/>
      <x:c r="H4" s="16" t="s"/>
      <x:c r="I4" s="16" t="s"/>
      <x:c r="J4" s="16" t="s"/>
      <x:c r="K4" s="16" t="s"/>
    </x:row>
    <x:row r="6" spans="1:27">
      <x:c r="A6" s="3" t="s">
        <x:v>235</x:v>
      </x:c>
      <x:c r="B6" s="3" t="s">
        <x:v>235</x:v>
      </x:c>
      <x:c r="C6" s="3" t="s">
        <x:v>235</x:v>
      </x:c>
      <x:c r="D6" s="3" t="s">
        <x:v>235</x:v>
      </x:c>
      <x:c r="E6" s="3" t="s">
        <x:v>235</x:v>
      </x:c>
      <x:c r="F6" s="3" t="s">
        <x:v>235</x:v>
      </x:c>
      <x:c r="G6" s="3" t="s">
        <x:v>235</x:v>
      </x:c>
      <x:c r="H6" s="3" t="s">
        <x:v>235</x:v>
      </x:c>
      <x:c r="I6" s="3" t="s">
        <x:v>235</x:v>
      </x:c>
      <x:c r="J6" s="3" t="s">
        <x:v>235</x:v>
      </x:c>
      <x:c r="K6" s="3" t="s">
        <x:v>235</x:v>
      </x:c>
    </x:row>
    <x:row r="8" spans="1:27">
      <x:c r="A8" s="35" t="s">
        <x:v>236</x:v>
      </x:c>
      <x:c r="B8" s="35" t="s">
        <x:v>237</x:v>
      </x:c>
      <x:c r="C8" s="35" t="s">
        <x:v>238</x:v>
      </x:c>
      <x:c r="D8" s="35" t="s">
        <x:v>239</x:v>
      </x:c>
      <x:c r="E8" s="35" t="s"/>
      <x:c r="F8" s="35" t="s"/>
      <x:c r="G8" s="35" t="s"/>
      <x:c r="H8" s="35" t="s"/>
      <x:c r="I8" s="35" t="s"/>
      <x:c r="J8" s="35" t="s"/>
      <x:c r="K8" s="35" t="s">
        <x:v>2</x:v>
      </x:c>
      <x:c r="L8" s="35" t="s">
        <x:v>240</x:v>
      </x:c>
    </x:row>
    <x:row r="10" spans="1:27">
      <x:c r="A10" s="19" t="s">
        <x:v>241</x:v>
      </x:c>
      <x:c r="B10" s="19" t="s"/>
    </x:row>
    <x:row r="11" spans="1:27" customFormat="1" ht="45" customHeight="1">
      <x:c r="A11" s="36" t="s"/>
      <x:c r="B11" s="36" t="s">
        <x:v>242</x:v>
      </x:c>
      <x:c r="C11" s="37" t="s">
        <x:v>29</x:v>
      </x:c>
      <x:c r="D11" s="38" t="s">
        <x:v>243</x:v>
      </x:c>
      <x:c r="E11" s="37" t="s"/>
      <x:c r="F11" s="37" t="s"/>
      <x:c r="G11" s="37" t="s"/>
      <x:c r="H11" s="39" t="s">
        <x:v>244</x:v>
      </x:c>
      <x:c r="I11" s="40" t="n">
        <x:v>1</x:v>
      </x:c>
      <x:c r="J11" s="41" t="s"/>
      <x:c r="K11" s="42">
        <x:f>ROUND(K26,2)</x:f>
      </x:c>
      <x:c r="L11" s="38" t="s">
        <x:v>245</x:v>
      </x:c>
      <x:c r="M11" s="37" t="s"/>
      <x:c r="N11" s="37" t="s"/>
      <x:c r="O11" s="37" t="s"/>
      <x:c r="P11" s="37" t="s"/>
      <x:c r="Q11" s="37" t="s"/>
      <x:c r="R11" s="37" t="s"/>
      <x:c r="S11" s="37" t="s"/>
      <x:c r="T11" s="37" t="s"/>
      <x:c r="U11" s="37" t="s"/>
      <x:c r="V11" s="37" t="s"/>
      <x:c r="W11" s="37" t="s"/>
      <x:c r="X11" s="37" t="s"/>
      <x:c r="Y11" s="37" t="s"/>
      <x:c r="Z11" s="37" t="s"/>
      <x:c r="AA11" s="37" t="s"/>
    </x:row>
    <x:row r="12" spans="1:27">
      <x:c r="B12" s="14" t="s">
        <x:v>246</x:v>
      </x:c>
    </x:row>
    <x:row r="13" spans="1:27">
      <x:c r="B13" s="0" t="s">
        <x:v>247</x:v>
      </x:c>
      <x:c r="C13" s="0" t="s">
        <x:v>248</x:v>
      </x:c>
      <x:c r="D13" s="0" t="s">
        <x:v>249</x:v>
      </x:c>
      <x:c r="E13" s="43" t="n">
        <x:v>1</x:v>
      </x:c>
      <x:c r="F13" s="0" t="s">
        <x:v>250</x:v>
      </x:c>
      <x:c r="G13" s="0" t="s">
        <x:v>251</x:v>
      </x:c>
      <x:c r="H13" s="44" t="n">
        <x:v>24.69</x:v>
      </x:c>
      <x:c r="I13" s="0" t="s">
        <x:v>252</x:v>
      </x:c>
      <x:c r="J13" s="45">
        <x:f>ROUND(E13/I11* H13,5)</x:f>
      </x:c>
      <x:c r="K13" s="46" t="s"/>
    </x:row>
    <x:row r="14" spans="1:27">
      <x:c r="D14" s="47" t="s">
        <x:v>253</x:v>
      </x:c>
      <x:c r="E14" s="46" t="s"/>
      <x:c r="H14" s="46" t="s"/>
      <x:c r="K14" s="44">
        <x:f>SUM(J13:J13)</x:f>
      </x:c>
    </x:row>
    <x:row r="15" spans="1:27">
      <x:c r="B15" s="14" t="s">
        <x:v>254</x:v>
      </x:c>
      <x:c r="E15" s="46" t="s"/>
      <x:c r="H15" s="46" t="s"/>
      <x:c r="K15" s="46" t="s"/>
    </x:row>
    <x:row r="16" spans="1:27">
      <x:c r="B16" s="0" t="s">
        <x:v>255</x:v>
      </x:c>
      <x:c r="C16" s="0" t="s">
        <x:v>248</x:v>
      </x:c>
      <x:c r="D16" s="0" t="s">
        <x:v>256</x:v>
      </x:c>
      <x:c r="E16" s="43" t="n">
        <x:v>0.7</x:v>
      </x:c>
      <x:c r="F16" s="0" t="s">
        <x:v>250</x:v>
      </x:c>
      <x:c r="G16" s="0" t="s">
        <x:v>251</x:v>
      </x:c>
      <x:c r="H16" s="44" t="n">
        <x:v>2.1</x:v>
      </x:c>
      <x:c r="I16" s="0" t="s">
        <x:v>252</x:v>
      </x:c>
      <x:c r="J16" s="45">
        <x:f>ROUND(E16/I11* H16,5)</x:f>
      </x:c>
      <x:c r="K16" s="46" t="s"/>
    </x:row>
    <x:row r="17" spans="1:27">
      <x:c r="D17" s="47" t="s">
        <x:v>257</x:v>
      </x:c>
      <x:c r="E17" s="46" t="s"/>
      <x:c r="H17" s="46" t="s"/>
      <x:c r="K17" s="44">
        <x:f>SUM(J16:J16)</x:f>
      </x:c>
    </x:row>
    <x:row r="18" spans="1:27">
      <x:c r="B18" s="14" t="s">
        <x:v>258</x:v>
      </x:c>
      <x:c r="E18" s="46" t="s"/>
      <x:c r="H18" s="46" t="s"/>
      <x:c r="K18" s="46" t="s"/>
    </x:row>
    <x:row r="19" spans="1:27">
      <x:c r="B19" s="0" t="s">
        <x:v>259</x:v>
      </x:c>
      <x:c r="C19" s="0" t="s">
        <x:v>29</x:v>
      </x:c>
      <x:c r="D19" s="0" t="s">
        <x:v>260</x:v>
      </x:c>
      <x:c r="E19" s="43" t="n">
        <x:v>0.3</x:v>
      </x:c>
      <x:c r="G19" s="0" t="s">
        <x:v>251</x:v>
      </x:c>
      <x:c r="H19" s="44" t="n">
        <x:v>2.04</x:v>
      </x:c>
      <x:c r="I19" s="0" t="s">
        <x:v>252</x:v>
      </x:c>
      <x:c r="J19" s="45">
        <x:f>ROUND(E19* H19,5)</x:f>
      </x:c>
      <x:c r="K19" s="46" t="s"/>
    </x:row>
    <x:row r="20" spans="1:27">
      <x:c r="B20" s="0" t="s">
        <x:v>261</x:v>
      </x:c>
      <x:c r="C20" s="0" t="s">
        <x:v>29</x:v>
      </x:c>
      <x:c r="D20" s="0" t="s">
        <x:v>262</x:v>
      </x:c>
      <x:c r="E20" s="43" t="n">
        <x:v>0.7</x:v>
      </x:c>
      <x:c r="G20" s="0" t="s">
        <x:v>251</x:v>
      </x:c>
      <x:c r="H20" s="44" t="n">
        <x:v>105.39</x:v>
      </x:c>
      <x:c r="I20" s="0" t="s">
        <x:v>252</x:v>
      </x:c>
      <x:c r="J20" s="45">
        <x:f>ROUND(E20* H20,5)</x:f>
      </x:c>
      <x:c r="K20" s="46" t="s"/>
    </x:row>
    <x:row r="21" spans="1:27">
      <x:c r="B21" s="0" t="s">
        <x:v>263</x:v>
      </x:c>
      <x:c r="C21" s="0" t="s">
        <x:v>264</x:v>
      </x:c>
      <x:c r="D21" s="0" t="s">
        <x:v>265</x:v>
      </x:c>
      <x:c r="E21" s="43" t="n">
        <x:v>0.375</x:v>
      </x:c>
      <x:c r="G21" s="0" t="s">
        <x:v>251</x:v>
      </x:c>
      <x:c r="H21" s="44" t="n">
        <x:v>150.36</x:v>
      </x:c>
      <x:c r="I21" s="0" t="s">
        <x:v>252</x:v>
      </x:c>
      <x:c r="J21" s="45">
        <x:f>ROUND(E21* H21,5)</x:f>
      </x:c>
      <x:c r="K21" s="46" t="s"/>
    </x:row>
    <x:row r="22" spans="1:27">
      <x:c r="B22" s="0" t="s">
        <x:v>266</x:v>
      </x:c>
      <x:c r="C22" s="0" t="s">
        <x:v>264</x:v>
      </x:c>
      <x:c r="D22" s="0" t="s">
        <x:v>267</x:v>
      </x:c>
      <x:c r="E22" s="43" t="n">
        <x:v>0.74</x:v>
      </x:c>
      <x:c r="G22" s="0" t="s">
        <x:v>251</x:v>
      </x:c>
      <x:c r="H22" s="44" t="n">
        <x:v>19.58</x:v>
      </x:c>
      <x:c r="I22" s="0" t="s">
        <x:v>252</x:v>
      </x:c>
      <x:c r="J22" s="45">
        <x:f>ROUND(E22* H22,5)</x:f>
      </x:c>
      <x:c r="K22" s="46" t="s"/>
    </x:row>
    <x:row r="23" spans="1:27">
      <x:c r="D23" s="47" t="s">
        <x:v>268</x:v>
      </x:c>
      <x:c r="E23" s="46" t="s"/>
      <x:c r="H23" s="46" t="s"/>
      <x:c r="K23" s="44">
        <x:f>SUM(J19:J22)</x:f>
      </x:c>
    </x:row>
    <x:row r="24" spans="1:27">
      <x:c r="D24" s="47" t="s">
        <x:v>269</x:v>
      </x:c>
      <x:c r="E24" s="46" t="s"/>
      <x:c r="H24" s="46" t="s"/>
      <x:c r="K24" s="48">
        <x:f>SUM(J12:J23)</x:f>
      </x:c>
    </x:row>
    <x:row r="25" spans="1:27">
      <x:c r="D25" s="47" t="s">
        <x:v>270</x:v>
      </x:c>
      <x:c r="E25" s="46" t="s"/>
      <x:c r="H25" s="46" t="n">
        <x:v>1</x:v>
      </x:c>
      <x:c r="I25" s="0" t="s">
        <x:v>271</x:v>
      </x:c>
      <x:c r="K25" s="46">
        <x:f>ROUND(H25/100*K14,5)</x:f>
      </x:c>
    </x:row>
    <x:row r="26" spans="1:27">
      <x:c r="D26" s="47" t="s">
        <x:v>272</x:v>
      </x:c>
      <x:c r="E26" s="46" t="s"/>
      <x:c r="H26" s="46" t="s"/>
      <x:c r="K26" s="48">
        <x:f>SUM(K24:K25)</x:f>
      </x:c>
    </x:row>
    <x:row r="28" spans="1:27" customFormat="1" ht="45" customHeight="1">
      <x:c r="A28" s="36" t="s"/>
      <x:c r="B28" s="36" t="s">
        <x:v>273</x:v>
      </x:c>
      <x:c r="C28" s="37" t="s">
        <x:v>29</x:v>
      </x:c>
      <x:c r="D28" s="38" t="s">
        <x:v>274</x:v>
      </x:c>
      <x:c r="E28" s="37" t="s"/>
      <x:c r="F28" s="37" t="s"/>
      <x:c r="G28" s="37" t="s"/>
      <x:c r="H28" s="39" t="s">
        <x:v>244</x:v>
      </x:c>
      <x:c r="I28" s="40" t="n">
        <x:v>1</x:v>
      </x:c>
      <x:c r="J28" s="41" t="s"/>
      <x:c r="K28" s="42">
        <x:f>ROUND(K43,2)</x:f>
      </x:c>
      <x:c r="L28" s="38" t="s">
        <x:v>275</x:v>
      </x:c>
      <x:c r="M28" s="37" t="s"/>
      <x:c r="N28" s="37" t="s"/>
      <x:c r="O28" s="37" t="s"/>
      <x:c r="P28" s="37" t="s"/>
      <x:c r="Q28" s="37" t="s"/>
      <x:c r="R28" s="37" t="s"/>
      <x:c r="S28" s="37" t="s"/>
      <x:c r="T28" s="37" t="s"/>
      <x:c r="U28" s="37" t="s"/>
      <x:c r="V28" s="37" t="s"/>
      <x:c r="W28" s="37" t="s"/>
      <x:c r="X28" s="37" t="s"/>
      <x:c r="Y28" s="37" t="s"/>
      <x:c r="Z28" s="37" t="s"/>
      <x:c r="AA28" s="37" t="s"/>
    </x:row>
    <x:row r="29" spans="1:27">
      <x:c r="B29" s="14" t="s">
        <x:v>246</x:v>
      </x:c>
    </x:row>
    <x:row r="30" spans="1:27">
      <x:c r="B30" s="0" t="s">
        <x:v>247</x:v>
      </x:c>
      <x:c r="C30" s="0" t="s">
        <x:v>248</x:v>
      </x:c>
      <x:c r="D30" s="0" t="s">
        <x:v>249</x:v>
      </x:c>
      <x:c r="E30" s="43" t="n">
        <x:v>1.1</x:v>
      </x:c>
      <x:c r="F30" s="0" t="s">
        <x:v>250</x:v>
      </x:c>
      <x:c r="G30" s="0" t="s">
        <x:v>251</x:v>
      </x:c>
      <x:c r="H30" s="44" t="n">
        <x:v>24.69</x:v>
      </x:c>
      <x:c r="I30" s="0" t="s">
        <x:v>252</x:v>
      </x:c>
      <x:c r="J30" s="45">
        <x:f>ROUND(E30/I28* H30,5)</x:f>
      </x:c>
      <x:c r="K30" s="46" t="s"/>
    </x:row>
    <x:row r="31" spans="1:27">
      <x:c r="D31" s="47" t="s">
        <x:v>253</x:v>
      </x:c>
      <x:c r="E31" s="46" t="s"/>
      <x:c r="H31" s="46" t="s"/>
      <x:c r="K31" s="44">
        <x:f>SUM(J30:J30)</x:f>
      </x:c>
    </x:row>
    <x:row r="32" spans="1:27">
      <x:c r="B32" s="14" t="s">
        <x:v>254</x:v>
      </x:c>
      <x:c r="E32" s="46" t="s"/>
      <x:c r="H32" s="46" t="s"/>
      <x:c r="K32" s="46" t="s"/>
    </x:row>
    <x:row r="33" spans="1:27">
      <x:c r="B33" s="0" t="s">
        <x:v>255</x:v>
      </x:c>
      <x:c r="C33" s="0" t="s">
        <x:v>248</x:v>
      </x:c>
      <x:c r="D33" s="0" t="s">
        <x:v>256</x:v>
      </x:c>
      <x:c r="E33" s="43" t="n">
        <x:v>0.6</x:v>
      </x:c>
      <x:c r="F33" s="0" t="s">
        <x:v>250</x:v>
      </x:c>
      <x:c r="G33" s="0" t="s">
        <x:v>251</x:v>
      </x:c>
      <x:c r="H33" s="44" t="n">
        <x:v>2.1</x:v>
      </x:c>
      <x:c r="I33" s="0" t="s">
        <x:v>252</x:v>
      </x:c>
      <x:c r="J33" s="45">
        <x:f>ROUND(E33/I28* H33,5)</x:f>
      </x:c>
      <x:c r="K33" s="46" t="s"/>
    </x:row>
    <x:row r="34" spans="1:27">
      <x:c r="D34" s="47" t="s">
        <x:v>257</x:v>
      </x:c>
      <x:c r="E34" s="46" t="s"/>
      <x:c r="H34" s="46" t="s"/>
      <x:c r="K34" s="44">
        <x:f>SUM(J33:J33)</x:f>
      </x:c>
    </x:row>
    <x:row r="35" spans="1:27">
      <x:c r="B35" s="14" t="s">
        <x:v>258</x:v>
      </x:c>
      <x:c r="E35" s="46" t="s"/>
      <x:c r="H35" s="46" t="s"/>
      <x:c r="K35" s="46" t="s"/>
    </x:row>
    <x:row r="36" spans="1:27">
      <x:c r="B36" s="0" t="s">
        <x:v>259</x:v>
      </x:c>
      <x:c r="C36" s="0" t="s">
        <x:v>29</x:v>
      </x:c>
      <x:c r="D36" s="0" t="s">
        <x:v>260</x:v>
      </x:c>
      <x:c r="E36" s="43" t="n">
        <x:v>0.18</x:v>
      </x:c>
      <x:c r="G36" s="0" t="s">
        <x:v>251</x:v>
      </x:c>
      <x:c r="H36" s="44" t="n">
        <x:v>2.04</x:v>
      </x:c>
      <x:c r="I36" s="0" t="s">
        <x:v>252</x:v>
      </x:c>
      <x:c r="J36" s="45">
        <x:f>ROUND(E36* H36,5)</x:f>
      </x:c>
      <x:c r="K36" s="46" t="s"/>
    </x:row>
    <x:row r="37" spans="1:27">
      <x:c r="B37" s="0" t="s">
        <x:v>266</x:v>
      </x:c>
      <x:c r="C37" s="0" t="s">
        <x:v>264</x:v>
      </x:c>
      <x:c r="D37" s="0" t="s">
        <x:v>267</x:v>
      </x:c>
      <x:c r="E37" s="43" t="n">
        <x:v>0.65</x:v>
      </x:c>
      <x:c r="G37" s="0" t="s">
        <x:v>251</x:v>
      </x:c>
      <x:c r="H37" s="44" t="n">
        <x:v>19.58</x:v>
      </x:c>
      <x:c r="I37" s="0" t="s">
        <x:v>252</x:v>
      </x:c>
      <x:c r="J37" s="45">
        <x:f>ROUND(E37* H37,5)</x:f>
      </x:c>
      <x:c r="K37" s="46" t="s"/>
    </x:row>
    <x:row r="38" spans="1:27">
      <x:c r="B38" s="0" t="s">
        <x:v>276</x:v>
      </x:c>
      <x:c r="C38" s="0" t="s">
        <x:v>264</x:v>
      </x:c>
      <x:c r="D38" s="0" t="s">
        <x:v>277</x:v>
      </x:c>
      <x:c r="E38" s="43" t="n">
        <x:v>0.2</x:v>
      </x:c>
      <x:c r="G38" s="0" t="s">
        <x:v>251</x:v>
      </x:c>
      <x:c r="H38" s="44" t="n">
        <x:v>145.42</x:v>
      </x:c>
      <x:c r="I38" s="0" t="s">
        <x:v>252</x:v>
      </x:c>
      <x:c r="J38" s="45">
        <x:f>ROUND(E38* H38,5)</x:f>
      </x:c>
      <x:c r="K38" s="46" t="s"/>
    </x:row>
    <x:row r="39" spans="1:27">
      <x:c r="B39" s="0" t="s">
        <x:v>278</x:v>
      </x:c>
      <x:c r="C39" s="0" t="s">
        <x:v>264</x:v>
      </x:c>
      <x:c r="D39" s="0" t="s">
        <x:v>279</x:v>
      </x:c>
      <x:c r="E39" s="43" t="n">
        <x:v>1.55</x:v>
      </x:c>
      <x:c r="G39" s="0" t="s">
        <x:v>251</x:v>
      </x:c>
      <x:c r="H39" s="44" t="n">
        <x:v>19.16</x:v>
      </x:c>
      <x:c r="I39" s="0" t="s">
        <x:v>252</x:v>
      </x:c>
      <x:c r="J39" s="45">
        <x:f>ROUND(E39* H39,5)</x:f>
      </x:c>
      <x:c r="K39" s="46" t="s"/>
    </x:row>
    <x:row r="40" spans="1:27">
      <x:c r="D40" s="47" t="s">
        <x:v>268</x:v>
      </x:c>
      <x:c r="E40" s="46" t="s"/>
      <x:c r="H40" s="46" t="s"/>
      <x:c r="K40" s="44">
        <x:f>SUM(J36:J39)</x:f>
      </x:c>
    </x:row>
    <x:row r="41" spans="1:27">
      <x:c r="D41" s="47" t="s">
        <x:v>269</x:v>
      </x:c>
      <x:c r="E41" s="46" t="s"/>
      <x:c r="H41" s="46" t="s"/>
      <x:c r="K41" s="48">
        <x:f>SUM(J29:J40)</x:f>
      </x:c>
    </x:row>
    <x:row r="42" spans="1:27">
      <x:c r="D42" s="47" t="s">
        <x:v>270</x:v>
      </x:c>
      <x:c r="E42" s="46" t="s"/>
      <x:c r="H42" s="46" t="n">
        <x:v>1</x:v>
      </x:c>
      <x:c r="I42" s="0" t="s">
        <x:v>271</x:v>
      </x:c>
      <x:c r="K42" s="46">
        <x:f>ROUND(H42/100*K31,5)</x:f>
      </x:c>
    </x:row>
    <x:row r="43" spans="1:27">
      <x:c r="D43" s="47" t="s">
        <x:v>272</x:v>
      </x:c>
      <x:c r="E43" s="46" t="s"/>
      <x:c r="H43" s="46" t="s"/>
      <x:c r="K43" s="48">
        <x:f>SUM(K41:K42)</x:f>
      </x:c>
    </x:row>
    <x:row r="45" spans="1:27" customFormat="1" ht="45" customHeight="1">
      <x:c r="A45" s="36" t="s"/>
      <x:c r="B45" s="36" t="s">
        <x:v>280</x:v>
      </x:c>
      <x:c r="C45" s="37" t="s">
        <x:v>29</x:v>
      </x:c>
      <x:c r="D45" s="38" t="s">
        <x:v>281</x:v>
      </x:c>
      <x:c r="E45" s="37" t="s"/>
      <x:c r="F45" s="37" t="s"/>
      <x:c r="G45" s="37" t="s"/>
      <x:c r="H45" s="39" t="s">
        <x:v>244</x:v>
      </x:c>
      <x:c r="I45" s="40" t="n">
        <x:v>1</x:v>
      </x:c>
      <x:c r="J45" s="41" t="s"/>
      <x:c r="K45" s="42">
        <x:f>ROUND(K60,2)</x:f>
      </x:c>
      <x:c r="L45" s="38" t="s">
        <x:v>282</x:v>
      </x:c>
      <x:c r="M45" s="37" t="s"/>
      <x:c r="N45" s="37" t="s"/>
      <x:c r="O45" s="37" t="s"/>
      <x:c r="P45" s="37" t="s"/>
      <x:c r="Q45" s="37" t="s"/>
      <x:c r="R45" s="37" t="s"/>
      <x:c r="S45" s="37" t="s"/>
      <x:c r="T45" s="37" t="s"/>
      <x:c r="U45" s="37" t="s"/>
      <x:c r="V45" s="37" t="s"/>
      <x:c r="W45" s="37" t="s"/>
      <x:c r="X45" s="37" t="s"/>
      <x:c r="Y45" s="37" t="s"/>
      <x:c r="Z45" s="37" t="s"/>
      <x:c r="AA45" s="37" t="s"/>
    </x:row>
    <x:row r="46" spans="1:27">
      <x:c r="B46" s="14" t="s">
        <x:v>246</x:v>
      </x:c>
    </x:row>
    <x:row r="47" spans="1:27">
      <x:c r="B47" s="0" t="s">
        <x:v>247</x:v>
      </x:c>
      <x:c r="C47" s="0" t="s">
        <x:v>248</x:v>
      </x:c>
      <x:c r="D47" s="0" t="s">
        <x:v>249</x:v>
      </x:c>
      <x:c r="E47" s="43" t="n">
        <x:v>1.05</x:v>
      </x:c>
      <x:c r="F47" s="0" t="s">
        <x:v>250</x:v>
      </x:c>
      <x:c r="G47" s="0" t="s">
        <x:v>251</x:v>
      </x:c>
      <x:c r="H47" s="44" t="n">
        <x:v>24.69</x:v>
      </x:c>
      <x:c r="I47" s="0" t="s">
        <x:v>252</x:v>
      </x:c>
      <x:c r="J47" s="45">
        <x:f>ROUND(E47/I45* H47,5)</x:f>
      </x:c>
      <x:c r="K47" s="46" t="s"/>
    </x:row>
    <x:row r="48" spans="1:27">
      <x:c r="D48" s="47" t="s">
        <x:v>253</x:v>
      </x:c>
      <x:c r="E48" s="46" t="s"/>
      <x:c r="H48" s="46" t="s"/>
      <x:c r="K48" s="44">
        <x:f>SUM(J47:J47)</x:f>
      </x:c>
    </x:row>
    <x:row r="49" spans="1:27">
      <x:c r="B49" s="14" t="s">
        <x:v>254</x:v>
      </x:c>
      <x:c r="E49" s="46" t="s"/>
      <x:c r="H49" s="46" t="s"/>
      <x:c r="K49" s="46" t="s"/>
    </x:row>
    <x:row r="50" spans="1:27">
      <x:c r="B50" s="0" t="s">
        <x:v>255</x:v>
      </x:c>
      <x:c r="C50" s="0" t="s">
        <x:v>248</x:v>
      </x:c>
      <x:c r="D50" s="0" t="s">
        <x:v>256</x:v>
      </x:c>
      <x:c r="E50" s="43" t="n">
        <x:v>0.725</x:v>
      </x:c>
      <x:c r="F50" s="0" t="s">
        <x:v>250</x:v>
      </x:c>
      <x:c r="G50" s="0" t="s">
        <x:v>251</x:v>
      </x:c>
      <x:c r="H50" s="44" t="n">
        <x:v>2.1</x:v>
      </x:c>
      <x:c r="I50" s="0" t="s">
        <x:v>252</x:v>
      </x:c>
      <x:c r="J50" s="45">
        <x:f>ROUND(E50/I45* H50,5)</x:f>
      </x:c>
      <x:c r="K50" s="46" t="s"/>
    </x:row>
    <x:row r="51" spans="1:27">
      <x:c r="D51" s="47" t="s">
        <x:v>257</x:v>
      </x:c>
      <x:c r="E51" s="46" t="s"/>
      <x:c r="H51" s="46" t="s"/>
      <x:c r="K51" s="44">
        <x:f>SUM(J50:J50)</x:f>
      </x:c>
    </x:row>
    <x:row r="52" spans="1:27">
      <x:c r="B52" s="14" t="s">
        <x:v>258</x:v>
      </x:c>
      <x:c r="E52" s="46" t="s"/>
      <x:c r="H52" s="46" t="s"/>
      <x:c r="K52" s="46" t="s"/>
    </x:row>
    <x:row r="53" spans="1:27">
      <x:c r="B53" s="0" t="s">
        <x:v>259</x:v>
      </x:c>
      <x:c r="C53" s="0" t="s">
        <x:v>29</x:v>
      </x:c>
      <x:c r="D53" s="0" t="s">
        <x:v>260</x:v>
      </x:c>
      <x:c r="E53" s="43" t="n">
        <x:v>0.2</x:v>
      </x:c>
      <x:c r="G53" s="0" t="s">
        <x:v>251</x:v>
      </x:c>
      <x:c r="H53" s="44" t="n">
        <x:v>2.04</x:v>
      </x:c>
      <x:c r="I53" s="0" t="s">
        <x:v>252</x:v>
      </x:c>
      <x:c r="J53" s="45">
        <x:f>ROUND(E53* H53,5)</x:f>
      </x:c>
      <x:c r="K53" s="46" t="s"/>
    </x:row>
    <x:row r="54" spans="1:27">
      <x:c r="B54" s="0" t="s">
        <x:v>276</x:v>
      </x:c>
      <x:c r="C54" s="0" t="s">
        <x:v>264</x:v>
      </x:c>
      <x:c r="D54" s="0" t="s">
        <x:v>277</x:v>
      </x:c>
      <x:c r="E54" s="43" t="n">
        <x:v>0.38</x:v>
      </x:c>
      <x:c r="G54" s="0" t="s">
        <x:v>251</x:v>
      </x:c>
      <x:c r="H54" s="44" t="n">
        <x:v>145.42</x:v>
      </x:c>
      <x:c r="I54" s="0" t="s">
        <x:v>252</x:v>
      </x:c>
      <x:c r="J54" s="45">
        <x:f>ROUND(E54* H54,5)</x:f>
      </x:c>
      <x:c r="K54" s="46" t="s"/>
    </x:row>
    <x:row r="55" spans="1:27">
      <x:c r="B55" s="0" t="s">
        <x:v>283</x:v>
      </x:c>
      <x:c r="C55" s="0" t="s">
        <x:v>284</x:v>
      </x:c>
      <x:c r="D55" s="0" t="s">
        <x:v>285</x:v>
      </x:c>
      <x:c r="E55" s="43" t="n">
        <x:v>190</x:v>
      </x:c>
      <x:c r="G55" s="0" t="s">
        <x:v>251</x:v>
      </x:c>
      <x:c r="H55" s="44" t="n">
        <x:v>0.32</x:v>
      </x:c>
      <x:c r="I55" s="0" t="s">
        <x:v>252</x:v>
      </x:c>
      <x:c r="J55" s="45">
        <x:f>ROUND(E55* H55,5)</x:f>
      </x:c>
      <x:c r="K55" s="46" t="s"/>
    </x:row>
    <x:row r="56" spans="1:27">
      <x:c r="B56" s="0" t="s">
        <x:v>286</x:v>
      </x:c>
      <x:c r="C56" s="0" t="s">
        <x:v>264</x:v>
      </x:c>
      <x:c r="D56" s="0" t="s">
        <x:v>287</x:v>
      </x:c>
      <x:c r="E56" s="43" t="n">
        <x:v>1.38</x:v>
      </x:c>
      <x:c r="G56" s="0" t="s">
        <x:v>251</x:v>
      </x:c>
      <x:c r="H56" s="44" t="n">
        <x:v>21.01</x:v>
      </x:c>
      <x:c r="I56" s="0" t="s">
        <x:v>252</x:v>
      </x:c>
      <x:c r="J56" s="45">
        <x:f>ROUND(E56* H56,5)</x:f>
      </x:c>
      <x:c r="K56" s="46" t="s"/>
    </x:row>
    <x:row r="57" spans="1:27">
      <x:c r="D57" s="47" t="s">
        <x:v>268</x:v>
      </x:c>
      <x:c r="E57" s="46" t="s"/>
      <x:c r="H57" s="46" t="s"/>
      <x:c r="K57" s="44">
        <x:f>SUM(J53:J56)</x:f>
      </x:c>
    </x:row>
    <x:row r="58" spans="1:27">
      <x:c r="D58" s="47" t="s">
        <x:v>269</x:v>
      </x:c>
      <x:c r="E58" s="46" t="s"/>
      <x:c r="H58" s="46" t="s"/>
      <x:c r="K58" s="48">
        <x:f>SUM(J46:J57)</x:f>
      </x:c>
    </x:row>
    <x:row r="59" spans="1:27">
      <x:c r="D59" s="47" t="s">
        <x:v>270</x:v>
      </x:c>
      <x:c r="E59" s="46" t="s"/>
      <x:c r="H59" s="46" t="n">
        <x:v>1</x:v>
      </x:c>
      <x:c r="I59" s="0" t="s">
        <x:v>271</x:v>
      </x:c>
      <x:c r="K59" s="46">
        <x:f>ROUND(H59/100*K48,5)</x:f>
      </x:c>
    </x:row>
    <x:row r="60" spans="1:27">
      <x:c r="D60" s="47" t="s">
        <x:v>272</x:v>
      </x:c>
      <x:c r="E60" s="46" t="s"/>
      <x:c r="H60" s="46" t="s"/>
      <x:c r="K60" s="48">
        <x:f>SUM(K58:K59)</x:f>
      </x:c>
    </x:row>
    <x:row r="62" spans="1:27" customFormat="1" ht="45" customHeight="1">
      <x:c r="A62" s="36" t="s"/>
      <x:c r="B62" s="36" t="s">
        <x:v>288</x:v>
      </x:c>
      <x:c r="C62" s="37" t="s">
        <x:v>29</x:v>
      </x:c>
      <x:c r="D62" s="38" t="s">
        <x:v>289</x:v>
      </x:c>
      <x:c r="E62" s="37" t="s"/>
      <x:c r="F62" s="37" t="s"/>
      <x:c r="G62" s="37" t="s"/>
      <x:c r="H62" s="39" t="s">
        <x:v>244</x:v>
      </x:c>
      <x:c r="I62" s="40" t="n">
        <x:v>1</x:v>
      </x:c>
      <x:c r="J62" s="41" t="s"/>
      <x:c r="K62" s="42">
        <x:f>ROUND(K76,2)</x:f>
      </x:c>
      <x:c r="L62" s="38" t="s">
        <x:v>290</x:v>
      </x:c>
      <x:c r="M62" s="37" t="s"/>
      <x:c r="N62" s="37" t="s"/>
      <x:c r="O62" s="37" t="s"/>
      <x:c r="P62" s="37" t="s"/>
      <x:c r="Q62" s="37" t="s"/>
      <x:c r="R62" s="37" t="s"/>
      <x:c r="S62" s="37" t="s"/>
      <x:c r="T62" s="37" t="s"/>
      <x:c r="U62" s="37" t="s"/>
      <x:c r="V62" s="37" t="s"/>
      <x:c r="W62" s="37" t="s"/>
      <x:c r="X62" s="37" t="s"/>
      <x:c r="Y62" s="37" t="s"/>
      <x:c r="Z62" s="37" t="s"/>
      <x:c r="AA62" s="37" t="s"/>
    </x:row>
    <x:row r="63" spans="1:27">
      <x:c r="B63" s="14" t="s">
        <x:v>246</x:v>
      </x:c>
    </x:row>
    <x:row r="64" spans="1:27">
      <x:c r="B64" s="0" t="s">
        <x:v>247</x:v>
      </x:c>
      <x:c r="C64" s="0" t="s">
        <x:v>248</x:v>
      </x:c>
      <x:c r="D64" s="0" t="s">
        <x:v>249</x:v>
      </x:c>
      <x:c r="E64" s="43" t="n">
        <x:v>1</x:v>
      </x:c>
      <x:c r="F64" s="0" t="s">
        <x:v>250</x:v>
      </x:c>
      <x:c r="G64" s="0" t="s">
        <x:v>251</x:v>
      </x:c>
      <x:c r="H64" s="44" t="n">
        <x:v>24.69</x:v>
      </x:c>
      <x:c r="I64" s="0" t="s">
        <x:v>252</x:v>
      </x:c>
      <x:c r="J64" s="45">
        <x:f>ROUND(E64/I62* H64,5)</x:f>
      </x:c>
      <x:c r="K64" s="46" t="s"/>
    </x:row>
    <x:row r="65" spans="1:27">
      <x:c r="D65" s="47" t="s">
        <x:v>253</x:v>
      </x:c>
      <x:c r="E65" s="46" t="s"/>
      <x:c r="H65" s="46" t="s"/>
      <x:c r="K65" s="44">
        <x:f>SUM(J64:J64)</x:f>
      </x:c>
    </x:row>
    <x:row r="66" spans="1:27">
      <x:c r="B66" s="14" t="s">
        <x:v>254</x:v>
      </x:c>
      <x:c r="E66" s="46" t="s"/>
      <x:c r="H66" s="46" t="s"/>
      <x:c r="K66" s="46" t="s"/>
    </x:row>
    <x:row r="67" spans="1:27">
      <x:c r="B67" s="0" t="s">
        <x:v>255</x:v>
      </x:c>
      <x:c r="C67" s="0" t="s">
        <x:v>248</x:v>
      </x:c>
      <x:c r="D67" s="0" t="s">
        <x:v>256</x:v>
      </x:c>
      <x:c r="E67" s="43" t="n">
        <x:v>0.7</x:v>
      </x:c>
      <x:c r="F67" s="0" t="s">
        <x:v>250</x:v>
      </x:c>
      <x:c r="G67" s="0" t="s">
        <x:v>251</x:v>
      </x:c>
      <x:c r="H67" s="44" t="n">
        <x:v>2.1</x:v>
      </x:c>
      <x:c r="I67" s="0" t="s">
        <x:v>252</x:v>
      </x:c>
      <x:c r="J67" s="45">
        <x:f>ROUND(E67/I62* H67,5)</x:f>
      </x:c>
      <x:c r="K67" s="46" t="s"/>
    </x:row>
    <x:row r="68" spans="1:27">
      <x:c r="D68" s="47" t="s">
        <x:v>257</x:v>
      </x:c>
      <x:c r="E68" s="46" t="s"/>
      <x:c r="H68" s="46" t="s"/>
      <x:c r="K68" s="44">
        <x:f>SUM(J67:J67)</x:f>
      </x:c>
    </x:row>
    <x:row r="69" spans="1:27">
      <x:c r="B69" s="14" t="s">
        <x:v>258</x:v>
      </x:c>
      <x:c r="E69" s="46" t="s"/>
      <x:c r="H69" s="46" t="s"/>
      <x:c r="K69" s="46" t="s"/>
    </x:row>
    <x:row r="70" spans="1:27">
      <x:c r="B70" s="0" t="s">
        <x:v>259</x:v>
      </x:c>
      <x:c r="C70" s="0" t="s">
        <x:v>29</x:v>
      </x:c>
      <x:c r="D70" s="0" t="s">
        <x:v>260</x:v>
      </x:c>
      <x:c r="E70" s="43" t="n">
        <x:v>0.2</x:v>
      </x:c>
      <x:c r="G70" s="0" t="s">
        <x:v>251</x:v>
      </x:c>
      <x:c r="H70" s="44" t="n">
        <x:v>2.04</x:v>
      </x:c>
      <x:c r="I70" s="0" t="s">
        <x:v>252</x:v>
      </x:c>
      <x:c r="J70" s="45">
        <x:f>ROUND(E70* H70,5)</x:f>
      </x:c>
      <x:c r="K70" s="46" t="s"/>
    </x:row>
    <x:row r="71" spans="1:27">
      <x:c r="B71" s="0" t="s">
        <x:v>276</x:v>
      </x:c>
      <x:c r="C71" s="0" t="s">
        <x:v>264</x:v>
      </x:c>
      <x:c r="D71" s="0" t="s">
        <x:v>277</x:v>
      </x:c>
      <x:c r="E71" s="43" t="n">
        <x:v>0.25</x:v>
      </x:c>
      <x:c r="G71" s="0" t="s">
        <x:v>251</x:v>
      </x:c>
      <x:c r="H71" s="44" t="n">
        <x:v>145.42</x:v>
      </x:c>
      <x:c r="I71" s="0" t="s">
        <x:v>252</x:v>
      </x:c>
      <x:c r="J71" s="45">
        <x:f>ROUND(E71* H71,5)</x:f>
      </x:c>
      <x:c r="K71" s="46" t="s"/>
    </x:row>
    <x:row r="72" spans="1:27">
      <x:c r="B72" s="0" t="s">
        <x:v>286</x:v>
      </x:c>
      <x:c r="C72" s="0" t="s">
        <x:v>264</x:v>
      </x:c>
      <x:c r="D72" s="0" t="s">
        <x:v>287</x:v>
      </x:c>
      <x:c r="E72" s="43" t="n">
        <x:v>1.63</x:v>
      </x:c>
      <x:c r="G72" s="0" t="s">
        <x:v>251</x:v>
      </x:c>
      <x:c r="H72" s="44" t="n">
        <x:v>21.01</x:v>
      </x:c>
      <x:c r="I72" s="0" t="s">
        <x:v>252</x:v>
      </x:c>
      <x:c r="J72" s="45">
        <x:f>ROUND(E72* H72,5)</x:f>
      </x:c>
      <x:c r="K72" s="46" t="s"/>
    </x:row>
    <x:row r="73" spans="1:27">
      <x:c r="D73" s="47" t="s">
        <x:v>268</x:v>
      </x:c>
      <x:c r="E73" s="46" t="s"/>
      <x:c r="H73" s="46" t="s"/>
      <x:c r="K73" s="44">
        <x:f>SUM(J70:J72)</x:f>
      </x:c>
    </x:row>
    <x:row r="74" spans="1:27">
      <x:c r="D74" s="47" t="s">
        <x:v>269</x:v>
      </x:c>
      <x:c r="E74" s="46" t="s"/>
      <x:c r="H74" s="46" t="s"/>
      <x:c r="K74" s="48">
        <x:f>SUM(J63:J73)</x:f>
      </x:c>
    </x:row>
    <x:row r="75" spans="1:27">
      <x:c r="D75" s="47" t="s">
        <x:v>270</x:v>
      </x:c>
      <x:c r="E75" s="46" t="s"/>
      <x:c r="H75" s="46" t="n">
        <x:v>1</x:v>
      </x:c>
      <x:c r="I75" s="0" t="s">
        <x:v>271</x:v>
      </x:c>
      <x:c r="K75" s="46">
        <x:f>ROUND(H75/100*K65,5)</x:f>
      </x:c>
    </x:row>
    <x:row r="76" spans="1:27">
      <x:c r="D76" s="47" t="s">
        <x:v>272</x:v>
      </x:c>
      <x:c r="E76" s="46" t="s"/>
      <x:c r="H76" s="46" t="s"/>
      <x:c r="K76" s="48">
        <x:f>SUM(K74:K75)</x:f>
      </x:c>
    </x:row>
    <x:row r="78" spans="1:27" customFormat="1" ht="45" customHeight="1">
      <x:c r="A78" s="36" t="s"/>
      <x:c r="B78" s="36" t="s">
        <x:v>291</x:v>
      </x:c>
      <x:c r="C78" s="37" t="s">
        <x:v>284</x:v>
      </x:c>
      <x:c r="D78" s="38" t="s">
        <x:v>292</x:v>
      </x:c>
      <x:c r="E78" s="37" t="s"/>
      <x:c r="F78" s="37" t="s"/>
      <x:c r="G78" s="37" t="s"/>
      <x:c r="H78" s="39" t="s">
        <x:v>244</x:v>
      </x:c>
      <x:c r="I78" s="40" t="n">
        <x:v>1</x:v>
      </x:c>
      <x:c r="J78" s="41" t="s"/>
      <x:c r="K78" s="42">
        <x:f>ROUND(K89,2)</x:f>
      </x:c>
      <x:c r="L78" s="38" t="s">
        <x:v>293</x:v>
      </x:c>
      <x:c r="M78" s="37" t="s"/>
      <x:c r="N78" s="37" t="s"/>
      <x:c r="O78" s="37" t="s"/>
      <x:c r="P78" s="37" t="s"/>
      <x:c r="Q78" s="37" t="s"/>
      <x:c r="R78" s="37" t="s"/>
      <x:c r="S78" s="37" t="s"/>
      <x:c r="T78" s="37" t="s"/>
      <x:c r="U78" s="37" t="s"/>
      <x:c r="V78" s="37" t="s"/>
      <x:c r="W78" s="37" t="s"/>
      <x:c r="X78" s="37" t="s"/>
      <x:c r="Y78" s="37" t="s"/>
      <x:c r="Z78" s="37" t="s"/>
      <x:c r="AA78" s="37" t="s"/>
    </x:row>
    <x:row r="79" spans="1:27">
      <x:c r="B79" s="14" t="s">
        <x:v>246</x:v>
      </x:c>
    </x:row>
    <x:row r="80" spans="1:27">
      <x:c r="B80" s="0" t="s">
        <x:v>294</x:v>
      </x:c>
      <x:c r="C80" s="0" t="s">
        <x:v>248</x:v>
      </x:c>
      <x:c r="D80" s="0" t="s">
        <x:v>295</x:v>
      </x:c>
      <x:c r="E80" s="43" t="n">
        <x:v>0.005</x:v>
      </x:c>
      <x:c r="F80" s="0" t="s">
        <x:v>250</x:v>
      </x:c>
      <x:c r="G80" s="0" t="s">
        <x:v>251</x:v>
      </x:c>
      <x:c r="H80" s="44" t="n">
        <x:v>25.4</x:v>
      </x:c>
      <x:c r="I80" s="0" t="s">
        <x:v>252</x:v>
      </x:c>
      <x:c r="J80" s="45">
        <x:f>ROUND(E80/I78* H80,5)</x:f>
      </x:c>
      <x:c r="K80" s="46" t="s"/>
    </x:row>
    <x:row r="81" spans="1:27">
      <x:c r="B81" s="0" t="s">
        <x:v>296</x:v>
      </x:c>
      <x:c r="C81" s="0" t="s">
        <x:v>248</x:v>
      </x:c>
      <x:c r="D81" s="0" t="s">
        <x:v>297</x:v>
      </x:c>
      <x:c r="E81" s="43" t="n">
        <x:v>0.005</x:v>
      </x:c>
      <x:c r="F81" s="0" t="s">
        <x:v>250</x:v>
      </x:c>
      <x:c r="G81" s="0" t="s">
        <x:v>251</x:v>
      </x:c>
      <x:c r="H81" s="44" t="n">
        <x:v>28.61</x:v>
      </x:c>
      <x:c r="I81" s="0" t="s">
        <x:v>252</x:v>
      </x:c>
      <x:c r="J81" s="45">
        <x:f>ROUND(E81/I78* H81,5)</x:f>
      </x:c>
      <x:c r="K81" s="46" t="s"/>
    </x:row>
    <x:row r="82" spans="1:27">
      <x:c r="D82" s="47" t="s">
        <x:v>253</x:v>
      </x:c>
      <x:c r="E82" s="46" t="s"/>
      <x:c r="H82" s="46" t="s"/>
      <x:c r="K82" s="44">
        <x:f>SUM(J80:J81)</x:f>
      </x:c>
    </x:row>
    <x:row r="83" spans="1:27">
      <x:c r="B83" s="14" t="s">
        <x:v>258</x:v>
      </x:c>
      <x:c r="E83" s="46" t="s"/>
      <x:c r="H83" s="46" t="s"/>
      <x:c r="K83" s="46" t="s"/>
    </x:row>
    <x:row r="84" spans="1:27">
      <x:c r="B84" s="0" t="s">
        <x:v>298</x:v>
      </x:c>
      <x:c r="C84" s="0" t="s">
        <x:v>284</x:v>
      </x:c>
      <x:c r="D84" s="0" t="s">
        <x:v>299</x:v>
      </x:c>
      <x:c r="E84" s="43" t="n">
        <x:v>0.0102</x:v>
      </x:c>
      <x:c r="G84" s="0" t="s">
        <x:v>251</x:v>
      </x:c>
      <x:c r="H84" s="44" t="n">
        <x:v>2.09</x:v>
      </x:c>
      <x:c r="I84" s="0" t="s">
        <x:v>252</x:v>
      </x:c>
      <x:c r="J84" s="45">
        <x:f>ROUND(E84* H84,5)</x:f>
      </x:c>
      <x:c r="K84" s="46" t="s"/>
    </x:row>
    <x:row r="85" spans="1:27">
      <x:c r="B85" s="0" t="s">
        <x:v>300</x:v>
      </x:c>
      <x:c r="C85" s="0" t="s">
        <x:v>284</x:v>
      </x:c>
      <x:c r="D85" s="0" t="s">
        <x:v>301</x:v>
      </x:c>
      <x:c r="E85" s="43" t="n">
        <x:v>1.05</x:v>
      </x:c>
      <x:c r="G85" s="0" t="s">
        <x:v>251</x:v>
      </x:c>
      <x:c r="H85" s="44" t="n">
        <x:v>0.96</x:v>
      </x:c>
      <x:c r="I85" s="0" t="s">
        <x:v>252</x:v>
      </x:c>
      <x:c r="J85" s="45">
        <x:f>ROUND(E85* H85,5)</x:f>
      </x:c>
      <x:c r="K85" s="46" t="s"/>
    </x:row>
    <x:row r="86" spans="1:27">
      <x:c r="D86" s="47" t="s">
        <x:v>268</x:v>
      </x:c>
      <x:c r="E86" s="46" t="s"/>
      <x:c r="H86" s="46" t="s"/>
      <x:c r="K86" s="44">
        <x:f>SUM(J84:J85)</x:f>
      </x:c>
    </x:row>
    <x:row r="87" spans="1:27">
      <x:c r="D87" s="47" t="s">
        <x:v>269</x:v>
      </x:c>
      <x:c r="E87" s="46" t="s"/>
      <x:c r="H87" s="46" t="s"/>
      <x:c r="K87" s="48">
        <x:f>SUM(J79:J86)</x:f>
      </x:c>
    </x:row>
    <x:row r="88" spans="1:27">
      <x:c r="D88" s="47" t="s">
        <x:v>270</x:v>
      </x:c>
      <x:c r="E88" s="46" t="s"/>
      <x:c r="H88" s="46" t="n">
        <x:v>1</x:v>
      </x:c>
      <x:c r="I88" s="0" t="s">
        <x:v>271</x:v>
      </x:c>
      <x:c r="K88" s="46">
        <x:f>ROUND(H88/100*K82,5)</x:f>
      </x:c>
    </x:row>
    <x:row r="89" spans="1:27">
      <x:c r="D89" s="47" t="s">
        <x:v>272</x:v>
      </x:c>
      <x:c r="E89" s="46" t="s"/>
      <x:c r="H89" s="46" t="s"/>
      <x:c r="K89" s="48">
        <x:f>SUM(K87:K88)</x:f>
      </x:c>
    </x:row>
    <x:row r="91" spans="1:27" customFormat="1" ht="45" customHeight="1">
      <x:c r="A91" s="36" t="s"/>
      <x:c r="B91" s="36" t="s">
        <x:v>302</x:v>
      </x:c>
      <x:c r="C91" s="37" t="s">
        <x:v>29</x:v>
      </x:c>
      <x:c r="D91" s="38" t="s">
        <x:v>303</x:v>
      </x:c>
      <x:c r="E91" s="37" t="s"/>
      <x:c r="F91" s="37" t="s"/>
      <x:c r="G91" s="37" t="s"/>
      <x:c r="H91" s="39" t="s">
        <x:v>244</x:v>
      </x:c>
      <x:c r="I91" s="40" t="n">
        <x:v>1</x:v>
      </x:c>
      <x:c r="J91" s="41" t="s"/>
      <x:c r="K91" s="42">
        <x:f>ROUND(K106,2)</x:f>
      </x:c>
      <x:c r="L91" s="38" t="s">
        <x:v>304</x:v>
      </x:c>
      <x:c r="M91" s="37" t="s"/>
      <x:c r="N91" s="37" t="s"/>
      <x:c r="O91" s="37" t="s"/>
      <x:c r="P91" s="37" t="s"/>
      <x:c r="Q91" s="37" t="s"/>
      <x:c r="R91" s="37" t="s"/>
      <x:c r="S91" s="37" t="s"/>
      <x:c r="T91" s="37" t="s"/>
      <x:c r="U91" s="37" t="s"/>
      <x:c r="V91" s="37" t="s"/>
      <x:c r="W91" s="37" t="s"/>
      <x:c r="X91" s="37" t="s"/>
      <x:c r="Y91" s="37" t="s"/>
      <x:c r="Z91" s="37" t="s"/>
      <x:c r="AA91" s="37" t="s"/>
    </x:row>
    <x:row r="92" spans="1:27">
      <x:c r="B92" s="14" t="s">
        <x:v>246</x:v>
      </x:c>
    </x:row>
    <x:row r="93" spans="1:27">
      <x:c r="B93" s="0" t="s">
        <x:v>247</x:v>
      </x:c>
      <x:c r="C93" s="0" t="s">
        <x:v>248</x:v>
      </x:c>
      <x:c r="D93" s="0" t="s">
        <x:v>249</x:v>
      </x:c>
      <x:c r="E93" s="43" t="n">
        <x:v>0.25</x:v>
      </x:c>
      <x:c r="F93" s="0" t="s">
        <x:v>250</x:v>
      </x:c>
      <x:c r="G93" s="0" t="s">
        <x:v>251</x:v>
      </x:c>
      <x:c r="H93" s="44" t="n">
        <x:v>24.69</x:v>
      </x:c>
      <x:c r="I93" s="0" t="s">
        <x:v>252</x:v>
      </x:c>
      <x:c r="J93" s="45">
        <x:f>ROUND(E93/I91* H93,5)</x:f>
      </x:c>
      <x:c r="K93" s="46" t="s"/>
    </x:row>
    <x:row r="94" spans="1:27">
      <x:c r="D94" s="47" t="s">
        <x:v>253</x:v>
      </x:c>
      <x:c r="E94" s="46" t="s"/>
      <x:c r="H94" s="46" t="s"/>
      <x:c r="K94" s="44">
        <x:f>SUM(J93:J93)</x:f>
      </x:c>
    </x:row>
    <x:row r="95" spans="1:27">
      <x:c r="B95" s="14" t="s">
        <x:v>254</x:v>
      </x:c>
      <x:c r="E95" s="46" t="s"/>
      <x:c r="H95" s="46" t="s"/>
      <x:c r="K95" s="46" t="s"/>
    </x:row>
    <x:row r="96" spans="1:27">
      <x:c r="B96" s="0" t="s">
        <x:v>305</x:v>
      </x:c>
      <x:c r="C96" s="0" t="s">
        <x:v>248</x:v>
      </x:c>
      <x:c r="D96" s="0" t="s">
        <x:v>306</x:v>
      </x:c>
      <x:c r="E96" s="43" t="n">
        <x:v>0.017</x:v>
      </x:c>
      <x:c r="F96" s="0" t="s">
        <x:v>250</x:v>
      </x:c>
      <x:c r="G96" s="0" t="s">
        <x:v>251</x:v>
      </x:c>
      <x:c r="H96" s="44" t="n">
        <x:v>91.69</x:v>
      </x:c>
      <x:c r="I96" s="0" t="s">
        <x:v>252</x:v>
      </x:c>
      <x:c r="J96" s="45">
        <x:f>ROUND(E96/I91* H96,5)</x:f>
      </x:c>
      <x:c r="K96" s="46" t="s"/>
    </x:row>
    <x:row r="97" spans="1:27">
      <x:c r="B97" s="0" t="s">
        <x:v>307</x:v>
      </x:c>
      <x:c r="C97" s="0" t="s">
        <x:v>248</x:v>
      </x:c>
      <x:c r="D97" s="0" t="s">
        <x:v>308</x:v>
      </x:c>
      <x:c r="E97" s="43" t="n">
        <x:v>0.0162</x:v>
      </x:c>
      <x:c r="F97" s="0" t="s">
        <x:v>250</x:v>
      </x:c>
      <x:c r="G97" s="0" t="s">
        <x:v>251</x:v>
      </x:c>
      <x:c r="H97" s="44" t="n">
        <x:v>98.69</x:v>
      </x:c>
      <x:c r="I97" s="0" t="s">
        <x:v>252</x:v>
      </x:c>
      <x:c r="J97" s="45">
        <x:f>ROUND(E97/I91* H97,5)</x:f>
      </x:c>
      <x:c r="K97" s="46" t="s"/>
    </x:row>
    <x:row r="98" spans="1:27">
      <x:c r="D98" s="47" t="s">
        <x:v>257</x:v>
      </x:c>
      <x:c r="E98" s="46" t="s"/>
      <x:c r="H98" s="46" t="s"/>
      <x:c r="K98" s="44">
        <x:f>SUM(J96:J97)</x:f>
      </x:c>
    </x:row>
    <x:row r="99" spans="1:27">
      <x:c r="B99" s="14" t="s">
        <x:v>258</x:v>
      </x:c>
      <x:c r="E99" s="46" t="s"/>
      <x:c r="H99" s="46" t="s"/>
      <x:c r="K99" s="46" t="s"/>
    </x:row>
    <x:row r="100" spans="1:27">
      <x:c r="B100" s="0" t="s">
        <x:v>309</x:v>
      </x:c>
      <x:c r="C100" s="0" t="s">
        <x:v>29</x:v>
      </x:c>
      <x:c r="D100" s="0" t="s">
        <x:v>81</x:v>
      </x:c>
      <x:c r="E100" s="43" t="n">
        <x:v>1.05</x:v>
      </x:c>
      <x:c r="G100" s="0" t="s">
        <x:v>251</x:v>
      </x:c>
      <x:c r="H100" s="44" t="n">
        <x:v>35.83</x:v>
      </x:c>
      <x:c r="I100" s="0" t="s">
        <x:v>252</x:v>
      </x:c>
      <x:c r="J100" s="45">
        <x:f>ROUND(E100* H100,5)</x:f>
      </x:c>
      <x:c r="K100" s="46" t="s"/>
    </x:row>
    <x:row r="101" spans="1:27">
      <x:c r="B101" s="0" t="s">
        <x:v>259</x:v>
      </x:c>
      <x:c r="C101" s="0" t="s">
        <x:v>29</x:v>
      </x:c>
      <x:c r="D101" s="0" t="s">
        <x:v>260</x:v>
      </x:c>
      <x:c r="E101" s="43" t="n">
        <x:v>0.066</x:v>
      </x:c>
      <x:c r="G101" s="0" t="s">
        <x:v>251</x:v>
      </x:c>
      <x:c r="H101" s="44" t="n">
        <x:v>2.04</x:v>
      </x:c>
      <x:c r="I101" s="0" t="s">
        <x:v>252</x:v>
      </x:c>
      <x:c r="J101" s="45">
        <x:f>ROUND(E101* H101,5)</x:f>
      </x:c>
      <x:c r="K101" s="46" t="s"/>
    </x:row>
    <x:row r="102" spans="1:27">
      <x:c r="B102" s="0" t="s">
        <x:v>310</x:v>
      </x:c>
      <x:c r="C102" s="0" t="s">
        <x:v>264</x:v>
      </x:c>
      <x:c r="D102" s="0" t="s">
        <x:v>311</x:v>
      </x:c>
      <x:c r="E102" s="43" t="n">
        <x:v>0.13</x:v>
      </x:c>
      <x:c r="G102" s="0" t="s">
        <x:v>251</x:v>
      </x:c>
      <x:c r="H102" s="44" t="n">
        <x:v>125.87</x:v>
      </x:c>
      <x:c r="I102" s="0" t="s">
        <x:v>252</x:v>
      </x:c>
      <x:c r="J102" s="45">
        <x:f>ROUND(E102* H102,5)</x:f>
      </x:c>
      <x:c r="K102" s="46" t="s"/>
    </x:row>
    <x:row r="103" spans="1:27">
      <x:c r="D103" s="47" t="s">
        <x:v>268</x:v>
      </x:c>
      <x:c r="E103" s="46" t="s"/>
      <x:c r="H103" s="46" t="s"/>
      <x:c r="K103" s="44">
        <x:f>SUM(J100:J102)</x:f>
      </x:c>
    </x:row>
    <x:row r="104" spans="1:27">
      <x:c r="D104" s="47" t="s">
        <x:v>269</x:v>
      </x:c>
      <x:c r="E104" s="46" t="s"/>
      <x:c r="H104" s="46" t="s"/>
      <x:c r="K104" s="48">
        <x:f>SUM(J92:J103)</x:f>
      </x:c>
    </x:row>
    <x:row r="105" spans="1:27">
      <x:c r="D105" s="47" t="s">
        <x:v>270</x:v>
      </x:c>
      <x:c r="E105" s="46" t="s"/>
      <x:c r="H105" s="46" t="n">
        <x:v>1</x:v>
      </x:c>
      <x:c r="I105" s="0" t="s">
        <x:v>271</x:v>
      </x:c>
      <x:c r="K105" s="46">
        <x:f>ROUND(H105/100*K94,5)</x:f>
      </x:c>
    </x:row>
    <x:row r="106" spans="1:27">
      <x:c r="D106" s="47" t="s">
        <x:v>272</x:v>
      </x:c>
      <x:c r="E106" s="46" t="s"/>
      <x:c r="H106" s="46" t="s"/>
      <x:c r="K106" s="48">
        <x:f>SUM(K104:K105)</x:f>
      </x:c>
    </x:row>
    <x:row r="108" spans="1:27" customFormat="1" ht="45" customHeight="1">
      <x:c r="A108" s="36" t="s"/>
      <x:c r="B108" s="36" t="s">
        <x:v>312</x:v>
      </x:c>
      <x:c r="C108" s="37" t="s">
        <x:v>53</x:v>
      </x:c>
      <x:c r="D108" s="38" t="s">
        <x:v>313</x:v>
      </x:c>
      <x:c r="E108" s="37" t="s"/>
      <x:c r="F108" s="37" t="s"/>
      <x:c r="G108" s="37" t="s"/>
      <x:c r="H108" s="39" t="s">
        <x:v>244</x:v>
      </x:c>
      <x:c r="I108" s="40" t="n">
        <x:v>1</x:v>
      </x:c>
      <x:c r="J108" s="41" t="s"/>
      <x:c r="K108" s="42">
        <x:f>ROUND(K122,2)</x:f>
      </x:c>
      <x:c r="L108" s="38" t="s">
        <x:v>314</x:v>
      </x:c>
      <x:c r="M108" s="37" t="s"/>
      <x:c r="N108" s="37" t="s"/>
      <x:c r="O108" s="37" t="s"/>
      <x:c r="P108" s="37" t="s"/>
      <x:c r="Q108" s="37" t="s"/>
      <x:c r="R108" s="37" t="s"/>
      <x:c r="S108" s="37" t="s"/>
      <x:c r="T108" s="37" t="s"/>
      <x:c r="U108" s="37" t="s"/>
      <x:c r="V108" s="37" t="s"/>
      <x:c r="W108" s="37" t="s"/>
      <x:c r="X108" s="37" t="s"/>
      <x:c r="Y108" s="37" t="s"/>
      <x:c r="Z108" s="37" t="s"/>
      <x:c r="AA108" s="37" t="s"/>
    </x:row>
    <x:row r="109" spans="1:27">
      <x:c r="B109" s="14" t="s">
        <x:v>246</x:v>
      </x:c>
    </x:row>
    <x:row r="110" spans="1:27">
      <x:c r="B110" s="0" t="s">
        <x:v>315</x:v>
      </x:c>
      <x:c r="C110" s="0" t="s">
        <x:v>248</x:v>
      </x:c>
      <x:c r="D110" s="0" t="s">
        <x:v>249</x:v>
      </x:c>
      <x:c r="E110" s="43" t="n">
        <x:v>1</x:v>
      </x:c>
      <x:c r="F110" s="0" t="s">
        <x:v>250</x:v>
      </x:c>
      <x:c r="G110" s="0" t="s">
        <x:v>251</x:v>
      </x:c>
      <x:c r="H110" s="44" t="n">
        <x:v>27.29</x:v>
      </x:c>
      <x:c r="I110" s="0" t="s">
        <x:v>252</x:v>
      </x:c>
      <x:c r="J110" s="45">
        <x:f>ROUND(E110/I108* H110,5)</x:f>
      </x:c>
      <x:c r="K110" s="46" t="s"/>
    </x:row>
    <x:row r="111" spans="1:27">
      <x:c r="D111" s="47" t="s">
        <x:v>253</x:v>
      </x:c>
      <x:c r="E111" s="46" t="s"/>
      <x:c r="H111" s="46" t="s"/>
      <x:c r="K111" s="44">
        <x:f>SUM(J110:J110)</x:f>
      </x:c>
    </x:row>
    <x:row r="112" spans="1:27">
      <x:c r="B112" s="14" t="s">
        <x:v>254</x:v>
      </x:c>
      <x:c r="E112" s="46" t="s"/>
      <x:c r="H112" s="46" t="s"/>
      <x:c r="K112" s="46" t="s"/>
    </x:row>
    <x:row r="113" spans="1:27">
      <x:c r="B113" s="0" t="s">
        <x:v>316</x:v>
      </x:c>
      <x:c r="C113" s="0" t="s">
        <x:v>317</x:v>
      </x:c>
      <x:c r="D113" s="0" t="s">
        <x:v>318</x:v>
      </x:c>
      <x:c r="E113" s="43" t="n">
        <x:v>0.7</x:v>
      </x:c>
      <x:c r="F113" s="0" t="s">
        <x:v>250</x:v>
      </x:c>
      <x:c r="G113" s="0" t="s">
        <x:v>251</x:v>
      </x:c>
      <x:c r="H113" s="44" t="n">
        <x:v>1.61</x:v>
      </x:c>
      <x:c r="I113" s="0" t="s">
        <x:v>252</x:v>
      </x:c>
      <x:c r="J113" s="45">
        <x:f>ROUND(E113/I108* H113,5)</x:f>
      </x:c>
      <x:c r="K113" s="46" t="s"/>
    </x:row>
    <x:row r="114" spans="1:27">
      <x:c r="D114" s="47" t="s">
        <x:v>257</x:v>
      </x:c>
      <x:c r="E114" s="46" t="s"/>
      <x:c r="H114" s="46" t="s"/>
      <x:c r="K114" s="44">
        <x:f>SUM(J113:J113)</x:f>
      </x:c>
    </x:row>
    <x:row r="115" spans="1:27">
      <x:c r="B115" s="14" t="s">
        <x:v>258</x:v>
      </x:c>
      <x:c r="E115" s="46" t="s"/>
      <x:c r="H115" s="46" t="s"/>
      <x:c r="K115" s="46" t="s"/>
    </x:row>
    <x:row r="116" spans="1:27">
      <x:c r="B116" s="0" t="s">
        <x:v>319</x:v>
      </x:c>
      <x:c r="C116" s="0" t="s">
        <x:v>29</x:v>
      </x:c>
      <x:c r="D116" s="0" t="s">
        <x:v>260</x:v>
      </x:c>
      <x:c r="E116" s="43" t="n">
        <x:v>0.2</x:v>
      </x:c>
      <x:c r="G116" s="0" t="s">
        <x:v>251</x:v>
      </x:c>
      <x:c r="H116" s="44" t="n">
        <x:v>1.85</x:v>
      </x:c>
      <x:c r="I116" s="0" t="s">
        <x:v>252</x:v>
      </x:c>
      <x:c r="J116" s="45">
        <x:f>ROUND(E116* H116,5)</x:f>
      </x:c>
      <x:c r="K116" s="46" t="s"/>
    </x:row>
    <x:row r="117" spans="1:27">
      <x:c r="B117" s="0" t="s">
        <x:v>320</x:v>
      </x:c>
      <x:c r="C117" s="0" t="s">
        <x:v>321</x:v>
      </x:c>
      <x:c r="D117" s="0" t="s">
        <x:v>322</x:v>
      </x:c>
      <x:c r="E117" s="43" t="n">
        <x:v>1.63</x:v>
      </x:c>
      <x:c r="G117" s="0" t="s">
        <x:v>251</x:v>
      </x:c>
      <x:c r="H117" s="44" t="n">
        <x:v>15.46</x:v>
      </x:c>
      <x:c r="I117" s="0" t="s">
        <x:v>252</x:v>
      </x:c>
      <x:c r="J117" s="45">
        <x:f>ROUND(E117* H117,5)</x:f>
      </x:c>
      <x:c r="K117" s="46" t="s"/>
    </x:row>
    <x:row r="118" spans="1:27">
      <x:c r="B118" s="0" t="s">
        <x:v>323</x:v>
      </x:c>
      <x:c r="C118" s="0" t="s">
        <x:v>321</x:v>
      </x:c>
      <x:c r="D118" s="0" t="s">
        <x:v>324</x:v>
      </x:c>
      <x:c r="E118" s="43" t="n">
        <x:v>0.25</x:v>
      </x:c>
      <x:c r="G118" s="0" t="s">
        <x:v>251</x:v>
      </x:c>
      <x:c r="H118" s="44" t="n">
        <x:v>93.49</x:v>
      </x:c>
      <x:c r="I118" s="0" t="s">
        <x:v>252</x:v>
      </x:c>
      <x:c r="J118" s="45">
        <x:f>ROUND(E118* H118,5)</x:f>
      </x:c>
      <x:c r="K118" s="46" t="s"/>
    </x:row>
    <x:row r="119" spans="1:27">
      <x:c r="D119" s="47" t="s">
        <x:v>268</x:v>
      </x:c>
      <x:c r="E119" s="46" t="s"/>
      <x:c r="H119" s="46" t="s"/>
      <x:c r="K119" s="44">
        <x:f>SUM(J116:J118)</x:f>
      </x:c>
    </x:row>
    <x:row r="120" spans="1:27">
      <x:c r="D120" s="47" t="s">
        <x:v>269</x:v>
      </x:c>
      <x:c r="E120" s="46" t="s"/>
      <x:c r="H120" s="46" t="s"/>
      <x:c r="K120" s="48">
        <x:f>SUM(J109:J119)</x:f>
      </x:c>
    </x:row>
    <x:row r="121" spans="1:27">
      <x:c r="D121" s="47" t="s">
        <x:v>270</x:v>
      </x:c>
      <x:c r="E121" s="46" t="s"/>
      <x:c r="H121" s="46" t="n">
        <x:v>1</x:v>
      </x:c>
      <x:c r="I121" s="0" t="s">
        <x:v>271</x:v>
      </x:c>
      <x:c r="K121" s="46">
        <x:f>ROUND(H121/100*K111,5)</x:f>
      </x:c>
    </x:row>
    <x:row r="122" spans="1:27">
      <x:c r="D122" s="47" t="s">
        <x:v>272</x:v>
      </x:c>
      <x:c r="E122" s="46" t="s"/>
      <x:c r="H122" s="46" t="s"/>
      <x:c r="K122" s="48">
        <x:f>SUM(K120:K121)</x:f>
      </x:c>
    </x:row>
    <x:row r="124" spans="1:27">
      <x:c r="A124" s="19" t="s">
        <x:v>325</x:v>
      </x:c>
      <x:c r="B124" s="19" t="s"/>
    </x:row>
    <x:row r="125" spans="1:27" customFormat="1" ht="45" customHeight="1">
      <x:c r="A125" s="36" t="s"/>
      <x:c r="B125" s="36" t="s">
        <x:v>326</x:v>
      </x:c>
      <x:c r="C125" s="37" t="s">
        <x:v>183</x:v>
      </x:c>
      <x:c r="D125" s="38" t="s">
        <x:v>327</x:v>
      </x:c>
      <x:c r="E125" s="37" t="s"/>
      <x:c r="F125" s="37" t="s"/>
      <x:c r="G125" s="37" t="s"/>
      <x:c r="H125" s="39" t="s">
        <x:v>244</x:v>
      </x:c>
      <x:c r="I125" s="40" t="n">
        <x:v>1</x:v>
      </x:c>
      <x:c r="J125" s="41" t="s"/>
      <x:c r="K125" s="42" t="n">
        <x:v>5350</x:v>
      </x:c>
      <x:c r="L125" s="38" t="s">
        <x:v>328</x:v>
      </x:c>
      <x:c r="M125" s="37" t="s"/>
      <x:c r="N125" s="37" t="s"/>
      <x:c r="O125" s="37" t="s"/>
      <x:c r="P125" s="37" t="s"/>
      <x:c r="Q125" s="37" t="s"/>
      <x:c r="R125" s="37" t="s"/>
      <x:c r="S125" s="37" t="s"/>
      <x:c r="T125" s="37" t="s"/>
      <x:c r="U125" s="37" t="s"/>
      <x:c r="V125" s="37" t="s"/>
      <x:c r="W125" s="37" t="s"/>
      <x:c r="X125" s="37" t="s"/>
      <x:c r="Y125" s="37" t="s"/>
      <x:c r="Z125" s="37" t="s"/>
      <x:c r="AA125" s="37" t="s"/>
    </x:row>
    <x:row r="126" spans="1:27" customFormat="1" ht="45" customHeight="1">
      <x:c r="A126" s="36" t="s"/>
      <x:c r="B126" s="36" t="s">
        <x:v>329</x:v>
      </x:c>
      <x:c r="C126" s="37" t="s">
        <x:v>145</x:v>
      </x:c>
      <x:c r="D126" s="38" t="s">
        <x:v>202</x:v>
      </x:c>
      <x:c r="E126" s="37" t="s"/>
      <x:c r="F126" s="37" t="s"/>
      <x:c r="G126" s="37" t="s"/>
      <x:c r="H126" s="39" t="s">
        <x:v>244</x:v>
      </x:c>
      <x:c r="I126" s="40" t="n">
        <x:v>1</x:v>
      </x:c>
      <x:c r="J126" s="41" t="s"/>
      <x:c r="K126" s="42" t="n">
        <x:v>10.51</x:v>
      </x:c>
      <x:c r="L126" s="38" t="s">
        <x:v>202</x:v>
      </x:c>
      <x:c r="M126" s="37" t="s"/>
      <x:c r="N126" s="37" t="s"/>
      <x:c r="O126" s="37" t="s"/>
      <x:c r="P126" s="37" t="s"/>
      <x:c r="Q126" s="37" t="s"/>
      <x:c r="R126" s="37" t="s"/>
      <x:c r="S126" s="37" t="s"/>
      <x:c r="T126" s="37" t="s"/>
      <x:c r="U126" s="37" t="s"/>
      <x:c r="V126" s="37" t="s"/>
      <x:c r="W126" s="37" t="s"/>
      <x:c r="X126" s="37" t="s"/>
      <x:c r="Y126" s="37" t="s"/>
      <x:c r="Z126" s="37" t="s"/>
      <x:c r="AA126" s="37" t="s"/>
    </x:row>
    <x:row r="127" spans="1:27" customFormat="1" ht="45" customHeight="1">
      <x:c r="A127" s="36" t="s"/>
      <x:c r="B127" s="36" t="s">
        <x:v>330</x:v>
      </x:c>
      <x:c r="C127" s="37" t="s">
        <x:v>29</x:v>
      </x:c>
      <x:c r="D127" s="38" t="s">
        <x:v>331</x:v>
      </x:c>
      <x:c r="E127" s="37" t="s"/>
      <x:c r="F127" s="37" t="s"/>
      <x:c r="G127" s="37" t="s"/>
      <x:c r="H127" s="39" t="s">
        <x:v>244</x:v>
      </x:c>
      <x:c r="I127" s="40" t="n">
        <x:v>1</x:v>
      </x:c>
      <x:c r="J127" s="41" t="s"/>
      <x:c r="K127" s="42">
        <x:f>ROUND(K137,2)</x:f>
      </x:c>
      <x:c r="L127" s="38" t="s">
        <x:v>332</x:v>
      </x:c>
      <x:c r="M127" s="37" t="s"/>
      <x:c r="N127" s="37" t="s"/>
      <x:c r="O127" s="37" t="s"/>
      <x:c r="P127" s="37" t="s"/>
      <x:c r="Q127" s="37" t="s"/>
      <x:c r="R127" s="37" t="s"/>
      <x:c r="S127" s="37" t="s"/>
      <x:c r="T127" s="37" t="s"/>
      <x:c r="U127" s="37" t="s"/>
      <x:c r="V127" s="37" t="s"/>
      <x:c r="W127" s="37" t="s"/>
      <x:c r="X127" s="37" t="s"/>
      <x:c r="Y127" s="37" t="s"/>
      <x:c r="Z127" s="37" t="s"/>
      <x:c r="AA127" s="37" t="s"/>
    </x:row>
    <x:row r="128" spans="1:27">
      <x:c r="B128" s="14" t="s">
        <x:v>246</x:v>
      </x:c>
    </x:row>
    <x:row r="129" spans="1:27">
      <x:c r="B129" s="0" t="s">
        <x:v>333</x:v>
      </x:c>
      <x:c r="C129" s="0" t="s">
        <x:v>248</x:v>
      </x:c>
      <x:c r="D129" s="0" t="s">
        <x:v>334</x:v>
      </x:c>
      <x:c r="E129" s="43" t="n">
        <x:v>0.25</x:v>
      </x:c>
      <x:c r="F129" s="0" t="s">
        <x:v>250</x:v>
      </x:c>
      <x:c r="G129" s="0" t="s">
        <x:v>251</x:v>
      </x:c>
      <x:c r="H129" s="44" t="n">
        <x:v>26.39</x:v>
      </x:c>
      <x:c r="I129" s="0" t="s">
        <x:v>252</x:v>
      </x:c>
      <x:c r="J129" s="45">
        <x:f>ROUND(E129/I127* H129,5)</x:f>
      </x:c>
      <x:c r="K129" s="46" t="s"/>
    </x:row>
    <x:row r="130" spans="1:27">
      <x:c r="D130" s="47" t="s">
        <x:v>253</x:v>
      </x:c>
      <x:c r="E130" s="46" t="s"/>
      <x:c r="H130" s="46" t="s"/>
      <x:c r="K130" s="44">
        <x:f>SUM(J129:J129)</x:f>
      </x:c>
    </x:row>
    <x:row r="131" spans="1:27">
      <x:c r="B131" s="14" t="s">
        <x:v>258</x:v>
      </x:c>
      <x:c r="E131" s="46" t="s"/>
      <x:c r="H131" s="46" t="s"/>
      <x:c r="K131" s="46" t="s"/>
    </x:row>
    <x:row r="132" spans="1:27">
      <x:c r="B132" s="0" t="s">
        <x:v>335</x:v>
      </x:c>
      <x:c r="C132" s="0" t="s">
        <x:v>29</x:v>
      </x:c>
      <x:c r="D132" s="0" t="s">
        <x:v>336</x:v>
      </x:c>
      <x:c r="E132" s="43" t="n">
        <x:v>1.1</x:v>
      </x:c>
      <x:c r="G132" s="0" t="s">
        <x:v>251</x:v>
      </x:c>
      <x:c r="H132" s="44" t="n">
        <x:v>52.56</x:v>
      </x:c>
      <x:c r="I132" s="0" t="s">
        <x:v>252</x:v>
      </x:c>
      <x:c r="J132" s="45">
        <x:f>ROUND(E132* H132,5)</x:f>
      </x:c>
      <x:c r="K132" s="46" t="s"/>
    </x:row>
    <x:row r="133" spans="1:27">
      <x:c r="D133" s="47" t="s">
        <x:v>268</x:v>
      </x:c>
      <x:c r="E133" s="46" t="s"/>
      <x:c r="H133" s="46" t="s"/>
      <x:c r="K133" s="44">
        <x:f>SUM(J132:J132)</x:f>
      </x:c>
    </x:row>
    <x:row r="134" spans="1:27">
      <x:c r="E134" s="46" t="s"/>
      <x:c r="H134" s="46" t="s"/>
      <x:c r="K134" s="46" t="s"/>
    </x:row>
    <x:row r="135" spans="1:27">
      <x:c r="D135" s="47" t="s">
        <x:v>270</x:v>
      </x:c>
      <x:c r="E135" s="46" t="s"/>
      <x:c r="H135" s="46" t="n">
        <x:v>1.5</x:v>
      </x:c>
      <x:c r="I135" s="0" t="s">
        <x:v>271</x:v>
      </x:c>
      <x:c r="J135" s="0">
        <x:f>ROUND(H135/100*K130,5)</x:f>
      </x:c>
      <x:c r="K135" s="46" t="s"/>
    </x:row>
    <x:row r="136" spans="1:27">
      <x:c r="D136" s="47" t="s">
        <x:v>269</x:v>
      </x:c>
      <x:c r="E136" s="46" t="s"/>
      <x:c r="H136" s="46" t="s"/>
      <x:c r="K136" s="48">
        <x:f>SUM(J128:J135)</x:f>
      </x:c>
    </x:row>
    <x:row r="137" spans="1:27">
      <x:c r="D137" s="47" t="s">
        <x:v>272</x:v>
      </x:c>
      <x:c r="E137" s="46" t="s"/>
      <x:c r="H137" s="46" t="s"/>
      <x:c r="K137" s="48">
        <x:f>SUM(K136:K136)</x:f>
      </x:c>
    </x:row>
    <x:row r="139" spans="1:27" customFormat="1" ht="45" customHeight="1">
      <x:c r="A139" s="36" t="s"/>
      <x:c r="B139" s="36" t="s">
        <x:v>337</x:v>
      </x:c>
      <x:c r="C139" s="37" t="s">
        <x:v>53</x:v>
      </x:c>
      <x:c r="D139" s="38" t="s">
        <x:v>338</x:v>
      </x:c>
      <x:c r="E139" s="37" t="s"/>
      <x:c r="F139" s="37" t="s"/>
      <x:c r="G139" s="37" t="s"/>
      <x:c r="H139" s="39" t="s">
        <x:v>244</x:v>
      </x:c>
      <x:c r="I139" s="40" t="n">
        <x:v>1</x:v>
      </x:c>
      <x:c r="J139" s="41" t="s"/>
      <x:c r="K139" s="42">
        <x:f>ROUND(K154,2)</x:f>
      </x:c>
      <x:c r="L139" s="38" t="s">
        <x:v>339</x:v>
      </x:c>
      <x:c r="M139" s="37" t="s"/>
      <x:c r="N139" s="37" t="s"/>
      <x:c r="O139" s="37" t="s"/>
      <x:c r="P139" s="37" t="s"/>
      <x:c r="Q139" s="37" t="s"/>
      <x:c r="R139" s="37" t="s"/>
      <x:c r="S139" s="37" t="s"/>
      <x:c r="T139" s="37" t="s"/>
      <x:c r="U139" s="37" t="s"/>
      <x:c r="V139" s="37" t="s"/>
      <x:c r="W139" s="37" t="s"/>
      <x:c r="X139" s="37" t="s"/>
      <x:c r="Y139" s="37" t="s"/>
      <x:c r="Z139" s="37" t="s"/>
      <x:c r="AA139" s="37" t="s"/>
    </x:row>
    <x:row r="140" spans="1:27">
      <x:c r="B140" s="14" t="s">
        <x:v>246</x:v>
      </x:c>
    </x:row>
    <x:row r="141" spans="1:27">
      <x:c r="B141" s="0" t="s">
        <x:v>333</x:v>
      </x:c>
      <x:c r="C141" s="0" t="s">
        <x:v>248</x:v>
      </x:c>
      <x:c r="D141" s="0" t="s">
        <x:v>334</x:v>
      </x:c>
      <x:c r="E141" s="43" t="n">
        <x:v>0.07</x:v>
      </x:c>
      <x:c r="F141" s="0" t="s">
        <x:v>250</x:v>
      </x:c>
      <x:c r="G141" s="0" t="s">
        <x:v>251</x:v>
      </x:c>
      <x:c r="H141" s="44" t="n">
        <x:v>26.39</x:v>
      </x:c>
      <x:c r="I141" s="0" t="s">
        <x:v>252</x:v>
      </x:c>
      <x:c r="J141" s="45">
        <x:f>ROUND(E141/I139* H141,5)</x:f>
      </x:c>
      <x:c r="K141" s="46" t="s"/>
    </x:row>
    <x:row r="142" spans="1:27">
      <x:c r="D142" s="47" t="s">
        <x:v>253</x:v>
      </x:c>
      <x:c r="E142" s="46" t="s"/>
      <x:c r="H142" s="46" t="s"/>
      <x:c r="K142" s="44">
        <x:f>SUM(J141:J141)</x:f>
      </x:c>
    </x:row>
    <x:row r="143" spans="1:27">
      <x:c r="B143" s="14" t="s">
        <x:v>254</x:v>
      </x:c>
      <x:c r="E143" s="46" t="s"/>
      <x:c r="H143" s="46" t="s"/>
      <x:c r="K143" s="46" t="s"/>
    </x:row>
    <x:row r="144" spans="1:27">
      <x:c r="B144" s="0" t="s">
        <x:v>340</x:v>
      </x:c>
      <x:c r="C144" s="0" t="s">
        <x:v>317</x:v>
      </x:c>
      <x:c r="D144" s="0" t="s">
        <x:v>341</x:v>
      </x:c>
      <x:c r="E144" s="43" t="n">
        <x:v>0.035</x:v>
      </x:c>
      <x:c r="F144" s="0" t="s">
        <x:v>250</x:v>
      </x:c>
      <x:c r="G144" s="0" t="s">
        <x:v>251</x:v>
      </x:c>
      <x:c r="H144" s="44" t="n">
        <x:v>54.33</x:v>
      </x:c>
      <x:c r="I144" s="0" t="s">
        <x:v>252</x:v>
      </x:c>
      <x:c r="J144" s="45">
        <x:f>ROUND(E144/I139* H144,5)</x:f>
      </x:c>
      <x:c r="K144" s="46" t="s"/>
    </x:row>
    <x:row r="145" spans="1:27">
      <x:c r="B145" s="0" t="s">
        <x:v>342</x:v>
      </x:c>
      <x:c r="C145" s="0" t="s">
        <x:v>317</x:v>
      </x:c>
      <x:c r="D145" s="0" t="s">
        <x:v>343</x:v>
      </x:c>
      <x:c r="E145" s="43" t="n">
        <x:v>0.02</x:v>
      </x:c>
      <x:c r="F145" s="0" t="s">
        <x:v>250</x:v>
      </x:c>
      <x:c r="G145" s="0" t="s">
        <x:v>251</x:v>
      </x:c>
      <x:c r="H145" s="44" t="n">
        <x:v>60.99</x:v>
      </x:c>
      <x:c r="I145" s="0" t="s">
        <x:v>252</x:v>
      </x:c>
      <x:c r="J145" s="45">
        <x:f>ROUND(E145/I139* H145,5)</x:f>
      </x:c>
      <x:c r="K145" s="46" t="s"/>
    </x:row>
    <x:row r="146" spans="1:27">
      <x:c r="D146" s="47" t="s">
        <x:v>257</x:v>
      </x:c>
      <x:c r="E146" s="46" t="s"/>
      <x:c r="H146" s="46" t="s"/>
      <x:c r="K146" s="44">
        <x:f>SUM(J144:J145)</x:f>
      </x:c>
    </x:row>
    <x:row r="147" spans="1:27">
      <x:c r="B147" s="14" t="s">
        <x:v>258</x:v>
      </x:c>
      <x:c r="E147" s="46" t="s"/>
      <x:c r="H147" s="46" t="s"/>
      <x:c r="K147" s="46" t="s"/>
    </x:row>
    <x:row r="148" spans="1:27">
      <x:c r="B148" s="0" t="s">
        <x:v>344</x:v>
      </x:c>
      <x:c r="C148" s="0" t="s">
        <x:v>321</x:v>
      </x:c>
      <x:c r="D148" s="0" t="s">
        <x:v>345</x:v>
      </x:c>
      <x:c r="E148" s="43" t="n">
        <x:v>1.683</x:v>
      </x:c>
      <x:c r="G148" s="0" t="s">
        <x:v>251</x:v>
      </x:c>
      <x:c r="H148" s="44" t="n">
        <x:v>14.6</x:v>
      </x:c>
      <x:c r="I148" s="0" t="s">
        <x:v>252</x:v>
      </x:c>
      <x:c r="J148" s="45">
        <x:f>ROUND(E148* H148,5)</x:f>
      </x:c>
      <x:c r="K148" s="46" t="s"/>
    </x:row>
    <x:row r="149" spans="1:27">
      <x:c r="B149" s="0" t="s">
        <x:v>346</x:v>
      </x:c>
      <x:c r="C149" s="0" t="s">
        <x:v>321</x:v>
      </x:c>
      <x:c r="D149" s="0" t="s">
        <x:v>347</x:v>
      </x:c>
      <x:c r="E149" s="43" t="n">
        <x:v>0.187</x:v>
      </x:c>
      <x:c r="G149" s="0" t="s">
        <x:v>251</x:v>
      </x:c>
      <x:c r="H149" s="44" t="n">
        <x:v>14.81</x:v>
      </x:c>
      <x:c r="I149" s="0" t="s">
        <x:v>252</x:v>
      </x:c>
      <x:c r="J149" s="45">
        <x:f>ROUND(E149* H149,5)</x:f>
      </x:c>
      <x:c r="K149" s="46" t="s"/>
    </x:row>
    <x:row r="150" spans="1:27">
      <x:c r="D150" s="47" t="s">
        <x:v>268</x:v>
      </x:c>
      <x:c r="E150" s="46" t="s"/>
      <x:c r="H150" s="46" t="s"/>
      <x:c r="K150" s="44">
        <x:f>SUM(J148:J149)</x:f>
      </x:c>
    </x:row>
    <x:row r="151" spans="1:27">
      <x:c r="E151" s="46" t="s"/>
      <x:c r="H151" s="46" t="s"/>
      <x:c r="K151" s="46" t="s"/>
    </x:row>
    <x:row r="152" spans="1:27">
      <x:c r="D152" s="47" t="s">
        <x:v>270</x:v>
      </x:c>
      <x:c r="E152" s="46" t="s"/>
      <x:c r="H152" s="46" t="n">
        <x:v>1.5</x:v>
      </x:c>
      <x:c r="I152" s="0" t="s">
        <x:v>271</x:v>
      </x:c>
      <x:c r="J152" s="0">
        <x:f>ROUND(H152/100*K142,5)</x:f>
      </x:c>
      <x:c r="K152" s="46" t="s"/>
    </x:row>
    <x:row r="153" spans="1:27">
      <x:c r="D153" s="47" t="s">
        <x:v>269</x:v>
      </x:c>
      <x:c r="E153" s="46" t="s"/>
      <x:c r="H153" s="46" t="s"/>
      <x:c r="K153" s="48">
        <x:f>SUM(J140:J152)</x:f>
      </x:c>
    </x:row>
    <x:row r="154" spans="1:27">
      <x:c r="D154" s="47" t="s">
        <x:v>272</x:v>
      </x:c>
      <x:c r="E154" s="46" t="s"/>
      <x:c r="H154" s="46" t="s"/>
      <x:c r="K154" s="48">
        <x:f>SUM(K153:K153)</x:f>
      </x:c>
    </x:row>
    <x:row r="156" spans="1:27" customFormat="1" ht="45" customHeight="1">
      <x:c r="A156" s="36" t="s"/>
      <x:c r="B156" s="36" t="s">
        <x:v>348</x:v>
      </x:c>
      <x:c r="C156" s="37" t="s">
        <x:v>45</x:v>
      </x:c>
      <x:c r="D156" s="38" t="s">
        <x:v>349</x:v>
      </x:c>
      <x:c r="E156" s="37" t="s"/>
      <x:c r="F156" s="37" t="s"/>
      <x:c r="G156" s="37" t="s"/>
      <x:c r="H156" s="39" t="s">
        <x:v>244</x:v>
      </x:c>
      <x:c r="I156" s="40" t="n">
        <x:v>1</x:v>
      </x:c>
      <x:c r="J156" s="41" t="s"/>
      <x:c r="K156" s="42">
        <x:f>ROUND(K170,2)</x:f>
      </x:c>
      <x:c r="L156" s="38" t="s">
        <x:v>350</x:v>
      </x:c>
      <x:c r="M156" s="37" t="s"/>
      <x:c r="N156" s="37" t="s"/>
      <x:c r="O156" s="37" t="s"/>
      <x:c r="P156" s="37" t="s"/>
      <x:c r="Q156" s="37" t="s"/>
      <x:c r="R156" s="37" t="s"/>
      <x:c r="S156" s="37" t="s"/>
      <x:c r="T156" s="37" t="s"/>
      <x:c r="U156" s="37" t="s"/>
      <x:c r="V156" s="37" t="s"/>
      <x:c r="W156" s="37" t="s"/>
      <x:c r="X156" s="37" t="s"/>
      <x:c r="Y156" s="37" t="s"/>
      <x:c r="Z156" s="37" t="s"/>
      <x:c r="AA156" s="37" t="s"/>
    </x:row>
    <x:row r="157" spans="1:27">
      <x:c r="B157" s="14" t="s">
        <x:v>246</x:v>
      </x:c>
    </x:row>
    <x:row r="158" spans="1:27">
      <x:c r="B158" s="0" t="s">
        <x:v>351</x:v>
      </x:c>
      <x:c r="C158" s="0" t="s">
        <x:v>248</x:v>
      </x:c>
      <x:c r="D158" s="0" t="s">
        <x:v>352</x:v>
      </x:c>
      <x:c r="E158" s="43" t="n">
        <x:v>0.4</x:v>
      </x:c>
      <x:c r="F158" s="0" t="s">
        <x:v>250</x:v>
      </x:c>
      <x:c r="G158" s="0" t="s">
        <x:v>251</x:v>
      </x:c>
      <x:c r="H158" s="44" t="n">
        <x:v>31.62</x:v>
      </x:c>
      <x:c r="I158" s="0" t="s">
        <x:v>252</x:v>
      </x:c>
      <x:c r="J158" s="45">
        <x:f>ROUND(E158/I156* H158,5)</x:f>
      </x:c>
      <x:c r="K158" s="46" t="s"/>
    </x:row>
    <x:row r="159" spans="1:27">
      <x:c r="B159" s="0" t="s">
        <x:v>333</x:v>
      </x:c>
      <x:c r="C159" s="0" t="s">
        <x:v>248</x:v>
      </x:c>
      <x:c r="D159" s="0" t="s">
        <x:v>334</x:v>
      </x:c>
      <x:c r="E159" s="43" t="n">
        <x:v>0.2</x:v>
      </x:c>
      <x:c r="F159" s="0" t="s">
        <x:v>250</x:v>
      </x:c>
      <x:c r="G159" s="0" t="s">
        <x:v>251</x:v>
      </x:c>
      <x:c r="H159" s="44" t="n">
        <x:v>26.39</x:v>
      </x:c>
      <x:c r="I159" s="0" t="s">
        <x:v>252</x:v>
      </x:c>
      <x:c r="J159" s="45">
        <x:f>ROUND(E159/I156* H159,5)</x:f>
      </x:c>
      <x:c r="K159" s="46" t="s"/>
    </x:row>
    <x:row r="160" spans="1:27">
      <x:c r="D160" s="47" t="s">
        <x:v>253</x:v>
      </x:c>
      <x:c r="E160" s="46" t="s"/>
      <x:c r="H160" s="46" t="s"/>
      <x:c r="K160" s="44">
        <x:f>SUM(J158:J159)</x:f>
      </x:c>
    </x:row>
    <x:row r="161" spans="1:27">
      <x:c r="B161" s="14" t="s">
        <x:v>258</x:v>
      </x:c>
      <x:c r="E161" s="46" t="s"/>
      <x:c r="H161" s="46" t="s"/>
      <x:c r="K161" s="46" t="s"/>
    </x:row>
    <x:row r="162" spans="1:27">
      <x:c r="B162" s="0" t="s">
        <x:v>353</x:v>
      </x:c>
      <x:c r="C162" s="0" t="s">
        <x:v>45</x:v>
      </x:c>
      <x:c r="D162" s="0" t="s">
        <x:v>354</x:v>
      </x:c>
      <x:c r="E162" s="43" t="n">
        <x:v>1.05</x:v>
      </x:c>
      <x:c r="G162" s="0" t="s">
        <x:v>251</x:v>
      </x:c>
      <x:c r="H162" s="44" t="n">
        <x:v>15.69</x:v>
      </x:c>
      <x:c r="I162" s="0" t="s">
        <x:v>252</x:v>
      </x:c>
      <x:c r="J162" s="45">
        <x:f>ROUND(E162* H162,5)</x:f>
      </x:c>
      <x:c r="K162" s="46" t="s"/>
    </x:row>
    <x:row r="163" spans="1:27">
      <x:c r="D163" s="47" t="s">
        <x:v>268</x:v>
      </x:c>
      <x:c r="E163" s="46" t="s"/>
      <x:c r="H163" s="46" t="s"/>
      <x:c r="K163" s="44">
        <x:f>SUM(J162:J162)</x:f>
      </x:c>
    </x:row>
    <x:row r="164" spans="1:27">
      <x:c r="B164" s="14" t="s">
        <x:v>241</x:v>
      </x:c>
      <x:c r="E164" s="46" t="s"/>
      <x:c r="H164" s="46" t="s"/>
      <x:c r="K164" s="46" t="s"/>
    </x:row>
    <x:row r="165" spans="1:27">
      <x:c r="B165" s="0" t="s">
        <x:v>312</x:v>
      </x:c>
      <x:c r="C165" s="0" t="s">
        <x:v>53</x:v>
      </x:c>
      <x:c r="D165" s="0" t="s">
        <x:v>313</x:v>
      </x:c>
      <x:c r="E165" s="43" t="n">
        <x:v>0.035</x:v>
      </x:c>
      <x:c r="G165" s="0" t="s">
        <x:v>251</x:v>
      </x:c>
      <x:c r="H165" s="44" t="n">
        <x:v>77.6322</x:v>
      </x:c>
      <x:c r="I165" s="0" t="s">
        <x:v>252</x:v>
      </x:c>
      <x:c r="J165" s="45">
        <x:f>ROUND(E165* H165,5)</x:f>
      </x:c>
      <x:c r="K165" s="46" t="s"/>
    </x:row>
    <x:row r="166" spans="1:27">
      <x:c r="D166" s="47" t="s">
        <x:v>355</x:v>
      </x:c>
      <x:c r="E166" s="46" t="s"/>
      <x:c r="H166" s="46" t="s"/>
      <x:c r="K166" s="44">
        <x:f>SUM(J165:J165)</x:f>
      </x:c>
    </x:row>
    <x:row r="167" spans="1:27">
      <x:c r="E167" s="46" t="s"/>
      <x:c r="H167" s="46" t="s"/>
      <x:c r="K167" s="46" t="s"/>
    </x:row>
    <x:row r="168" spans="1:27">
      <x:c r="D168" s="47" t="s">
        <x:v>270</x:v>
      </x:c>
      <x:c r="E168" s="46" t="s"/>
      <x:c r="H168" s="46" t="n">
        <x:v>1.5</x:v>
      </x:c>
      <x:c r="I168" s="0" t="s">
        <x:v>271</x:v>
      </x:c>
      <x:c r="J168" s="0">
        <x:f>ROUND(H168/100*K160,5)</x:f>
      </x:c>
      <x:c r="K168" s="46" t="s"/>
    </x:row>
    <x:row r="169" spans="1:27">
      <x:c r="D169" s="47" t="s">
        <x:v>269</x:v>
      </x:c>
      <x:c r="E169" s="46" t="s"/>
      <x:c r="H169" s="46" t="s"/>
      <x:c r="K169" s="48">
        <x:f>SUM(J157:J168)</x:f>
      </x:c>
    </x:row>
    <x:row r="170" spans="1:27">
      <x:c r="D170" s="47" t="s">
        <x:v>272</x:v>
      </x:c>
      <x:c r="E170" s="46" t="s"/>
      <x:c r="H170" s="46" t="s"/>
      <x:c r="K170" s="48">
        <x:f>SUM(K169:K169)</x:f>
      </x:c>
    </x:row>
    <x:row r="172" spans="1:27" customFormat="1" ht="45" customHeight="1">
      <x:c r="A172" s="36" t="s"/>
      <x:c r="B172" s="36" t="s">
        <x:v>356</x:v>
      </x:c>
      <x:c r="C172" s="37" t="s">
        <x:v>12</x:v>
      </x:c>
      <x:c r="D172" s="38" t="s">
        <x:v>357</x:v>
      </x:c>
      <x:c r="E172" s="37" t="s"/>
      <x:c r="F172" s="37" t="s"/>
      <x:c r="G172" s="37" t="s"/>
      <x:c r="H172" s="39" t="s">
        <x:v>244</x:v>
      </x:c>
      <x:c r="I172" s="40" t="n">
        <x:v>1</x:v>
      </x:c>
      <x:c r="J172" s="41" t="s"/>
      <x:c r="K172" s="42">
        <x:f>ROUND(K177,2)</x:f>
      </x:c>
      <x:c r="L172" s="38" t="s">
        <x:v>358</x:v>
      </x:c>
      <x:c r="M172" s="37" t="s"/>
      <x:c r="N172" s="37" t="s"/>
      <x:c r="O172" s="37" t="s"/>
      <x:c r="P172" s="37" t="s"/>
      <x:c r="Q172" s="37" t="s"/>
      <x:c r="R172" s="37" t="s"/>
      <x:c r="S172" s="37" t="s"/>
      <x:c r="T172" s="37" t="s"/>
      <x:c r="U172" s="37" t="s"/>
      <x:c r="V172" s="37" t="s"/>
      <x:c r="W172" s="37" t="s"/>
      <x:c r="X172" s="37" t="s"/>
      <x:c r="Y172" s="37" t="s"/>
      <x:c r="Z172" s="37" t="s"/>
      <x:c r="AA172" s="37" t="s"/>
    </x:row>
    <x:row r="173" spans="1:27">
      <x:c r="B173" s="14" t="s">
        <x:v>258</x:v>
      </x:c>
    </x:row>
    <x:row r="174" spans="1:27">
      <x:c r="B174" s="0" t="s">
        <x:v>359</x:v>
      </x:c>
      <x:c r="C174" s="0" t="s">
        <x:v>12</x:v>
      </x:c>
      <x:c r="D174" s="0" t="s">
        <x:v>360</x:v>
      </x:c>
      <x:c r="E174" s="43" t="n">
        <x:v>1</x:v>
      </x:c>
      <x:c r="G174" s="0" t="s">
        <x:v>251</x:v>
      </x:c>
      <x:c r="H174" s="44" t="n">
        <x:v>1990.13</x:v>
      </x:c>
      <x:c r="I174" s="0" t="s">
        <x:v>252</x:v>
      </x:c>
      <x:c r="J174" s="45">
        <x:f>ROUND(E174* H174,5)</x:f>
      </x:c>
      <x:c r="K174" s="46" t="s"/>
    </x:row>
    <x:row r="175" spans="1:27">
      <x:c r="D175" s="47" t="s">
        <x:v>268</x:v>
      </x:c>
      <x:c r="E175" s="46" t="s"/>
      <x:c r="H175" s="46" t="s"/>
      <x:c r="K175" s="44">
        <x:f>SUM(J174:J174)</x:f>
      </x:c>
    </x:row>
    <x:row r="176" spans="1:27">
      <x:c r="D176" s="47" t="s">
        <x:v>269</x:v>
      </x:c>
      <x:c r="E176" s="46" t="s"/>
      <x:c r="H176" s="46" t="s"/>
      <x:c r="K176" s="48">
        <x:f>SUM(J173:J175)</x:f>
      </x:c>
    </x:row>
    <x:row r="177" spans="1:27">
      <x:c r="D177" s="47" t="s">
        <x:v>272</x:v>
      </x:c>
      <x:c r="E177" s="46" t="s"/>
      <x:c r="H177" s="46" t="s"/>
      <x:c r="K177" s="48">
        <x:f>SUM(K176:K176)</x:f>
      </x:c>
    </x:row>
    <x:row r="179" spans="1:27" customFormat="1" ht="45" customHeight="1">
      <x:c r="A179" s="36" t="s"/>
      <x:c r="B179" s="36" t="s">
        <x:v>361</x:v>
      </x:c>
      <x:c r="C179" s="37" t="s">
        <x:v>29</x:v>
      </x:c>
      <x:c r="D179" s="38" t="s">
        <x:v>362</x:v>
      </x:c>
      <x:c r="E179" s="37" t="s"/>
      <x:c r="F179" s="37" t="s"/>
      <x:c r="G179" s="37" t="s"/>
      <x:c r="H179" s="39" t="s">
        <x:v>244</x:v>
      </x:c>
      <x:c r="I179" s="40" t="n">
        <x:v>1</x:v>
      </x:c>
      <x:c r="J179" s="41" t="s"/>
      <x:c r="K179" s="42">
        <x:f>ROUND(K184,2)</x:f>
      </x:c>
      <x:c r="L179" s="38" t="s">
        <x:v>363</x:v>
      </x:c>
      <x:c r="M179" s="37" t="s"/>
      <x:c r="N179" s="37" t="s"/>
      <x:c r="O179" s="37" t="s"/>
      <x:c r="P179" s="37" t="s"/>
      <x:c r="Q179" s="37" t="s"/>
      <x:c r="R179" s="37" t="s"/>
      <x:c r="S179" s="37" t="s"/>
      <x:c r="T179" s="37" t="s"/>
      <x:c r="U179" s="37" t="s"/>
      <x:c r="V179" s="37" t="s"/>
      <x:c r="W179" s="37" t="s"/>
      <x:c r="X179" s="37" t="s"/>
      <x:c r="Y179" s="37" t="s"/>
      <x:c r="Z179" s="37" t="s"/>
      <x:c r="AA179" s="37" t="s"/>
    </x:row>
    <x:row r="180" spans="1:27">
      <x:c r="B180" s="14" t="s">
        <x:v>246</x:v>
      </x:c>
    </x:row>
    <x:row r="181" spans="1:27">
      <x:c r="B181" s="0" t="s">
        <x:v>333</x:v>
      </x:c>
      <x:c r="C181" s="0" t="s">
        <x:v>248</x:v>
      </x:c>
      <x:c r="D181" s="0" t="s">
        <x:v>334</x:v>
      </x:c>
      <x:c r="E181" s="43" t="n">
        <x:v>2.7</x:v>
      </x:c>
      <x:c r="F181" s="0" t="s">
        <x:v>250</x:v>
      </x:c>
      <x:c r="G181" s="0" t="s">
        <x:v>251</x:v>
      </x:c>
      <x:c r="H181" s="44" t="n">
        <x:v>26.39</x:v>
      </x:c>
      <x:c r="I181" s="0" t="s">
        <x:v>252</x:v>
      </x:c>
      <x:c r="J181" s="45">
        <x:f>ROUND(E181/I179* H181,5)</x:f>
      </x:c>
      <x:c r="K181" s="46" t="s"/>
    </x:row>
    <x:row r="182" spans="1:27">
      <x:c r="D182" s="47" t="s">
        <x:v>253</x:v>
      </x:c>
      <x:c r="E182" s="46" t="s"/>
      <x:c r="H182" s="46" t="s"/>
      <x:c r="K182" s="44">
        <x:f>SUM(J181:J181)</x:f>
      </x:c>
    </x:row>
    <x:row r="183" spans="1:27">
      <x:c r="D183" s="47" t="s">
        <x:v>269</x:v>
      </x:c>
      <x:c r="E183" s="46" t="s"/>
      <x:c r="H183" s="46" t="s"/>
      <x:c r="K183" s="48">
        <x:f>SUM(J180:J182)</x:f>
      </x:c>
    </x:row>
    <x:row r="184" spans="1:27">
      <x:c r="D184" s="47" t="s">
        <x:v>272</x:v>
      </x:c>
      <x:c r="E184" s="46" t="s"/>
      <x:c r="H184" s="46" t="s"/>
      <x:c r="K184" s="48">
        <x:f>SUM(K183:K183)</x:f>
      </x:c>
    </x:row>
    <x:row r="186" spans="1:27" customFormat="1" ht="45" customHeight="1">
      <x:c r="A186" s="36" t="s"/>
      <x:c r="B186" s="36" t="s">
        <x:v>364</x:v>
      </x:c>
      <x:c r="C186" s="37" t="s">
        <x:v>29</x:v>
      </x:c>
      <x:c r="D186" s="38" t="s">
        <x:v>365</x:v>
      </x:c>
      <x:c r="E186" s="37" t="s"/>
      <x:c r="F186" s="37" t="s"/>
      <x:c r="G186" s="37" t="s"/>
      <x:c r="H186" s="39" t="s">
        <x:v>244</x:v>
      </x:c>
      <x:c r="I186" s="40" t="n">
        <x:v>15</x:v>
      </x:c>
      <x:c r="J186" s="41" t="s"/>
      <x:c r="K186" s="42">
        <x:f>ROUND(K201,2)</x:f>
      </x:c>
      <x:c r="L186" s="38" t="s">
        <x:v>366</x:v>
      </x:c>
      <x:c r="M186" s="37" t="s"/>
      <x:c r="N186" s="37" t="s"/>
      <x:c r="O186" s="37" t="s"/>
      <x:c r="P186" s="37" t="s"/>
      <x:c r="Q186" s="37" t="s"/>
      <x:c r="R186" s="37" t="s"/>
      <x:c r="S186" s="37" t="s"/>
      <x:c r="T186" s="37" t="s"/>
      <x:c r="U186" s="37" t="s"/>
      <x:c r="V186" s="37" t="s"/>
      <x:c r="W186" s="37" t="s"/>
      <x:c r="X186" s="37" t="s"/>
      <x:c r="Y186" s="37" t="s"/>
      <x:c r="Z186" s="37" t="s"/>
      <x:c r="AA186" s="37" t="s"/>
    </x:row>
    <x:row r="187" spans="1:27">
      <x:c r="B187" s="14" t="s">
        <x:v>246</x:v>
      </x:c>
    </x:row>
    <x:row r="188" spans="1:27">
      <x:c r="B188" s="0" t="s">
        <x:v>315</x:v>
      </x:c>
      <x:c r="C188" s="0" t="s">
        <x:v>248</x:v>
      </x:c>
      <x:c r="D188" s="0" t="s">
        <x:v>249</x:v>
      </x:c>
      <x:c r="E188" s="43" t="n">
        <x:v>1</x:v>
      </x:c>
      <x:c r="F188" s="0" t="s">
        <x:v>250</x:v>
      </x:c>
      <x:c r="G188" s="0" t="s">
        <x:v>251</x:v>
      </x:c>
      <x:c r="H188" s="44" t="n">
        <x:v>27.29</x:v>
      </x:c>
      <x:c r="I188" s="0" t="s">
        <x:v>252</x:v>
      </x:c>
      <x:c r="J188" s="45">
        <x:f>ROUND(E188/I186* H188,5)</x:f>
      </x:c>
      <x:c r="K188" s="46" t="s"/>
    </x:row>
    <x:row r="189" spans="1:27">
      <x:c r="B189" s="0" t="s">
        <x:v>367</x:v>
      </x:c>
      <x:c r="C189" s="0" t="s">
        <x:v>248</x:v>
      </x:c>
      <x:c r="D189" s="0" t="s">
        <x:v>368</x:v>
      </x:c>
      <x:c r="E189" s="43" t="n">
        <x:v>0.25</x:v>
      </x:c>
      <x:c r="F189" s="0" t="s">
        <x:v>250</x:v>
      </x:c>
      <x:c r="G189" s="0" t="s">
        <x:v>251</x:v>
      </x:c>
      <x:c r="H189" s="44" t="n">
        <x:v>33.49</x:v>
      </x:c>
      <x:c r="I189" s="0" t="s">
        <x:v>252</x:v>
      </x:c>
      <x:c r="J189" s="45">
        <x:f>ROUND(E189/I186* H189,5)</x:f>
      </x:c>
      <x:c r="K189" s="46" t="s"/>
    </x:row>
    <x:row r="190" spans="1:27">
      <x:c r="D190" s="47" t="s">
        <x:v>253</x:v>
      </x:c>
      <x:c r="E190" s="46" t="s"/>
      <x:c r="H190" s="46" t="s"/>
      <x:c r="K190" s="44">
        <x:f>SUM(J188:J189)</x:f>
      </x:c>
    </x:row>
    <x:row r="191" spans="1:27">
      <x:c r="B191" s="14" t="s">
        <x:v>254</x:v>
      </x:c>
      <x:c r="E191" s="46" t="s"/>
      <x:c r="H191" s="46" t="s"/>
      <x:c r="K191" s="46" t="s"/>
    </x:row>
    <x:row r="192" spans="1:27">
      <x:c r="B192" s="0" t="s">
        <x:v>369</x:v>
      </x:c>
      <x:c r="C192" s="0" t="s">
        <x:v>248</x:v>
      </x:c>
      <x:c r="D192" s="0" t="s">
        <x:v>370</x:v>
      </x:c>
      <x:c r="E192" s="43" t="n">
        <x:v>0.2</x:v>
      </x:c>
      <x:c r="F192" s="0" t="s">
        <x:v>250</x:v>
      </x:c>
      <x:c r="G192" s="0" t="s">
        <x:v>251</x:v>
      </x:c>
      <x:c r="H192" s="44" t="n">
        <x:v>39.49</x:v>
      </x:c>
      <x:c r="I192" s="0" t="s">
        <x:v>252</x:v>
      </x:c>
      <x:c r="J192" s="45">
        <x:f>ROUND(E192/I186* H192,5)</x:f>
      </x:c>
      <x:c r="K192" s="46" t="s"/>
    </x:row>
    <x:row r="193" spans="1:27">
      <x:c r="B193" s="0" t="s">
        <x:v>371</x:v>
      </x:c>
      <x:c r="C193" s="0" t="s">
        <x:v>248</x:v>
      </x:c>
      <x:c r="D193" s="0" t="s">
        <x:v>372</x:v>
      </x:c>
      <x:c r="E193" s="43" t="n">
        <x:v>1</x:v>
      </x:c>
      <x:c r="F193" s="0" t="s">
        <x:v>250</x:v>
      </x:c>
      <x:c r="G193" s="0" t="s">
        <x:v>251</x:v>
      </x:c>
      <x:c r="H193" s="44" t="n">
        <x:v>5.69</x:v>
      </x:c>
      <x:c r="I193" s="0" t="s">
        <x:v>252</x:v>
      </x:c>
      <x:c r="J193" s="45">
        <x:f>ROUND(E193/I186* H193,5)</x:f>
      </x:c>
      <x:c r="K193" s="46" t="s"/>
    </x:row>
    <x:row r="194" spans="1:27">
      <x:c r="B194" s="0" t="s">
        <x:v>373</x:v>
      </x:c>
      <x:c r="C194" s="0" t="s">
        <x:v>248</x:v>
      </x:c>
      <x:c r="D194" s="0" t="s">
        <x:v>374</x:v>
      </x:c>
      <x:c r="E194" s="43" t="n">
        <x:v>0.5</x:v>
      </x:c>
      <x:c r="F194" s="0" t="s">
        <x:v>250</x:v>
      </x:c>
      <x:c r="G194" s="0" t="s">
        <x:v>251</x:v>
      </x:c>
      <x:c r="H194" s="44" t="n">
        <x:v>40.37</x:v>
      </x:c>
      <x:c r="I194" s="0" t="s">
        <x:v>252</x:v>
      </x:c>
      <x:c r="J194" s="45">
        <x:f>ROUND(E194/I186* H194,5)</x:f>
      </x:c>
      <x:c r="K194" s="46" t="s"/>
    </x:row>
    <x:row r="195" spans="1:27">
      <x:c r="D195" s="47" t="s">
        <x:v>257</x:v>
      </x:c>
      <x:c r="E195" s="46" t="s"/>
      <x:c r="H195" s="46" t="s"/>
      <x:c r="K195" s="44">
        <x:f>SUM(J192:J194)</x:f>
      </x:c>
    </x:row>
    <x:row r="196" spans="1:27">
      <x:c r="B196" s="14" t="s">
        <x:v>258</x:v>
      </x:c>
      <x:c r="E196" s="46" t="s"/>
      <x:c r="H196" s="46" t="s"/>
      <x:c r="K196" s="46" t="s"/>
    </x:row>
    <x:row r="197" spans="1:27">
      <x:c r="B197" s="0" t="s">
        <x:v>319</x:v>
      </x:c>
      <x:c r="C197" s="0" t="s">
        <x:v>29</x:v>
      </x:c>
      <x:c r="D197" s="0" t="s">
        <x:v>260</x:v>
      </x:c>
      <x:c r="E197" s="43" t="n">
        <x:v>0.05</x:v>
      </x:c>
      <x:c r="G197" s="0" t="s">
        <x:v>251</x:v>
      </x:c>
      <x:c r="H197" s="44" t="n">
        <x:v>1.85</x:v>
      </x:c>
      <x:c r="I197" s="0" t="s">
        <x:v>252</x:v>
      </x:c>
      <x:c r="J197" s="45">
        <x:f>ROUND(E197* H197,5)</x:f>
      </x:c>
      <x:c r="K197" s="46" t="s"/>
    </x:row>
    <x:row r="198" spans="1:27">
      <x:c r="B198" s="0" t="s">
        <x:v>375</x:v>
      </x:c>
      <x:c r="C198" s="0" t="s">
        <x:v>29</x:v>
      </x:c>
      <x:c r="D198" s="0" t="s">
        <x:v>376</x:v>
      </x:c>
      <x:c r="E198" s="43" t="n">
        <x:v>1.2</x:v>
      </x:c>
      <x:c r="G198" s="0" t="s">
        <x:v>251</x:v>
      </x:c>
      <x:c r="H198" s="44" t="n">
        <x:v>21.18</x:v>
      </x:c>
      <x:c r="I198" s="0" t="s">
        <x:v>252</x:v>
      </x:c>
      <x:c r="J198" s="45">
        <x:f>ROUND(E198* H198,5)</x:f>
      </x:c>
      <x:c r="K198" s="46" t="s"/>
    </x:row>
    <x:row r="199" spans="1:27">
      <x:c r="D199" s="47" t="s">
        <x:v>268</x:v>
      </x:c>
      <x:c r="E199" s="46" t="s"/>
      <x:c r="H199" s="46" t="s"/>
      <x:c r="K199" s="44">
        <x:f>SUM(J197:J198)</x:f>
      </x:c>
    </x:row>
    <x:row r="200" spans="1:27">
      <x:c r="D200" s="47" t="s">
        <x:v>269</x:v>
      </x:c>
      <x:c r="E200" s="46" t="s"/>
      <x:c r="H200" s="46" t="s"/>
      <x:c r="K200" s="48">
        <x:f>SUM(J187:J199)</x:f>
      </x:c>
    </x:row>
    <x:row r="201" spans="1:27">
      <x:c r="D201" s="47" t="s">
        <x:v>272</x:v>
      </x:c>
      <x:c r="E201" s="46" t="s"/>
      <x:c r="H201" s="46" t="s"/>
      <x:c r="K201" s="48">
        <x:f>SUM(K200:K200)</x:f>
      </x:c>
    </x:row>
    <x:row r="203" spans="1:27" customFormat="1" ht="45" customHeight="1">
      <x:c r="A203" s="36" t="s"/>
      <x:c r="B203" s="36" t="s">
        <x:v>377</x:v>
      </x:c>
      <x:c r="C203" s="37" t="s">
        <x:v>18</x:v>
      </x:c>
      <x:c r="D203" s="38" t="s">
        <x:v>378</x:v>
      </x:c>
      <x:c r="E203" s="37" t="s"/>
      <x:c r="F203" s="37" t="s"/>
      <x:c r="G203" s="37" t="s"/>
      <x:c r="H203" s="39" t="s">
        <x:v>244</x:v>
      </x:c>
      <x:c r="I203" s="40" t="n">
        <x:v>23</x:v>
      </x:c>
      <x:c r="J203" s="41" t="s"/>
      <x:c r="K203" s="42">
        <x:f>ROUND(K221,2)</x:f>
      </x:c>
      <x:c r="L203" s="38" t="s">
        <x:v>379</x:v>
      </x:c>
      <x:c r="M203" s="37" t="s"/>
      <x:c r="N203" s="37" t="s"/>
      <x:c r="O203" s="37" t="s"/>
      <x:c r="P203" s="37" t="s"/>
      <x:c r="Q203" s="37" t="s"/>
      <x:c r="R203" s="37" t="s"/>
      <x:c r="S203" s="37" t="s"/>
      <x:c r="T203" s="37" t="s"/>
      <x:c r="U203" s="37" t="s"/>
      <x:c r="V203" s="37" t="s"/>
      <x:c r="W203" s="37" t="s"/>
      <x:c r="X203" s="37" t="s"/>
      <x:c r="Y203" s="37" t="s"/>
      <x:c r="Z203" s="37" t="s"/>
      <x:c r="AA203" s="37" t="s"/>
    </x:row>
    <x:row r="204" spans="1:27">
      <x:c r="B204" s="14" t="s">
        <x:v>246</x:v>
      </x:c>
    </x:row>
    <x:row r="205" spans="1:27">
      <x:c r="B205" s="0" t="s">
        <x:v>333</x:v>
      </x:c>
      <x:c r="C205" s="0" t="s">
        <x:v>248</x:v>
      </x:c>
      <x:c r="D205" s="0" t="s">
        <x:v>334</x:v>
      </x:c>
      <x:c r="E205" s="43" t="n">
        <x:v>7</x:v>
      </x:c>
      <x:c r="F205" s="0" t="s">
        <x:v>250</x:v>
      </x:c>
      <x:c r="G205" s="0" t="s">
        <x:v>251</x:v>
      </x:c>
      <x:c r="H205" s="44" t="n">
        <x:v>26.39</x:v>
      </x:c>
      <x:c r="I205" s="0" t="s">
        <x:v>252</x:v>
      </x:c>
      <x:c r="J205" s="45">
        <x:f>ROUND(E205/I203* H205,5)</x:f>
      </x:c>
      <x:c r="K205" s="46" t="s"/>
    </x:row>
    <x:row r="206" spans="1:27">
      <x:c r="B206" s="0" t="s">
        <x:v>351</x:v>
      </x:c>
      <x:c r="C206" s="0" t="s">
        <x:v>248</x:v>
      </x:c>
      <x:c r="D206" s="0" t="s">
        <x:v>352</x:v>
      </x:c>
      <x:c r="E206" s="43" t="n">
        <x:v>4</x:v>
      </x:c>
      <x:c r="F206" s="0" t="s">
        <x:v>250</x:v>
      </x:c>
      <x:c r="G206" s="0" t="s">
        <x:v>251</x:v>
      </x:c>
      <x:c r="H206" s="44" t="n">
        <x:v>31.62</x:v>
      </x:c>
      <x:c r="I206" s="0" t="s">
        <x:v>252</x:v>
      </x:c>
      <x:c r="J206" s="45">
        <x:f>ROUND(E206/I203* H206,5)</x:f>
      </x:c>
      <x:c r="K206" s="46" t="s"/>
    </x:row>
    <x:row r="207" spans="1:27">
      <x:c r="B207" s="0" t="s">
        <x:v>367</x:v>
      </x:c>
      <x:c r="C207" s="0" t="s">
        <x:v>248</x:v>
      </x:c>
      <x:c r="D207" s="0" t="s">
        <x:v>368</x:v>
      </x:c>
      <x:c r="E207" s="43" t="n">
        <x:v>1</x:v>
      </x:c>
      <x:c r="F207" s="0" t="s">
        <x:v>250</x:v>
      </x:c>
      <x:c r="G207" s="0" t="s">
        <x:v>251</x:v>
      </x:c>
      <x:c r="H207" s="44" t="n">
        <x:v>33.49</x:v>
      </x:c>
      <x:c r="I207" s="0" t="s">
        <x:v>252</x:v>
      </x:c>
      <x:c r="J207" s="45">
        <x:f>ROUND(E207/I203* H207,5)</x:f>
      </x:c>
      <x:c r="K207" s="46" t="s"/>
    </x:row>
    <x:row r="208" spans="1:27">
      <x:c r="D208" s="47" t="s">
        <x:v>253</x:v>
      </x:c>
      <x:c r="E208" s="46" t="s"/>
      <x:c r="H208" s="46" t="s"/>
      <x:c r="K208" s="44">
        <x:f>SUM(J205:J207)</x:f>
      </x:c>
    </x:row>
    <x:row r="209" spans="1:27">
      <x:c r="B209" s="14" t="s">
        <x:v>254</x:v>
      </x:c>
      <x:c r="E209" s="46" t="s"/>
      <x:c r="H209" s="46" t="s"/>
      <x:c r="K209" s="46" t="s"/>
    </x:row>
    <x:row r="210" spans="1:27">
      <x:c r="B210" s="0" t="s">
        <x:v>380</x:v>
      </x:c>
      <x:c r="C210" s="0" t="s">
        <x:v>248</x:v>
      </x:c>
      <x:c r="D210" s="0" t="s">
        <x:v>381</x:v>
      </x:c>
      <x:c r="E210" s="43" t="n">
        <x:v>0.5</x:v>
      </x:c>
      <x:c r="F210" s="0" t="s">
        <x:v>250</x:v>
      </x:c>
      <x:c r="G210" s="0" t="s">
        <x:v>251</x:v>
      </x:c>
      <x:c r="H210" s="44" t="n">
        <x:v>8.05</x:v>
      </x:c>
      <x:c r="I210" s="0" t="s">
        <x:v>252</x:v>
      </x:c>
      <x:c r="J210" s="45">
        <x:f>ROUND(E210/I203* H210,5)</x:f>
      </x:c>
      <x:c r="K210" s="46" t="s"/>
    </x:row>
    <x:row r="211" spans="1:27">
      <x:c r="B211" s="0" t="s">
        <x:v>382</x:v>
      </x:c>
      <x:c r="C211" s="0" t="s">
        <x:v>248</x:v>
      </x:c>
      <x:c r="D211" s="0" t="s">
        <x:v>383</x:v>
      </x:c>
      <x:c r="E211" s="43" t="n">
        <x:v>0.5</x:v>
      </x:c>
      <x:c r="F211" s="0" t="s">
        <x:v>250</x:v>
      </x:c>
      <x:c r="G211" s="0" t="s">
        <x:v>251</x:v>
      </x:c>
      <x:c r="H211" s="44" t="n">
        <x:v>39.55</x:v>
      </x:c>
      <x:c r="I211" s="0" t="s">
        <x:v>252</x:v>
      </x:c>
      <x:c r="J211" s="45">
        <x:f>ROUND(E211/I203* H211,5)</x:f>
      </x:c>
      <x:c r="K211" s="46" t="s"/>
    </x:row>
    <x:row r="212" spans="1:27">
      <x:c r="B212" s="0" t="s">
        <x:v>373</x:v>
      </x:c>
      <x:c r="C212" s="0" t="s">
        <x:v>248</x:v>
      </x:c>
      <x:c r="D212" s="0" t="s">
        <x:v>374</x:v>
      </x:c>
      <x:c r="E212" s="43" t="n">
        <x:v>0.5</x:v>
      </x:c>
      <x:c r="F212" s="0" t="s">
        <x:v>250</x:v>
      </x:c>
      <x:c r="G212" s="0" t="s">
        <x:v>251</x:v>
      </x:c>
      <x:c r="H212" s="44" t="n">
        <x:v>40.37</x:v>
      </x:c>
      <x:c r="I212" s="0" t="s">
        <x:v>252</x:v>
      </x:c>
      <x:c r="J212" s="45">
        <x:f>ROUND(E212/I203* H212,5)</x:f>
      </x:c>
      <x:c r="K212" s="46" t="s"/>
    </x:row>
    <x:row r="213" spans="1:27">
      <x:c r="D213" s="47" t="s">
        <x:v>257</x:v>
      </x:c>
      <x:c r="E213" s="46" t="s"/>
      <x:c r="H213" s="46" t="s"/>
      <x:c r="K213" s="44">
        <x:f>SUM(J210:J212)</x:f>
      </x:c>
    </x:row>
    <x:row r="214" spans="1:27">
      <x:c r="B214" s="14" t="s">
        <x:v>258</x:v>
      </x:c>
      <x:c r="E214" s="46" t="s"/>
      <x:c r="H214" s="46" t="s"/>
      <x:c r="K214" s="46" t="s"/>
    </x:row>
    <x:row r="215" spans="1:27">
      <x:c r="B215" s="0" t="s">
        <x:v>384</x:v>
      </x:c>
      <x:c r="C215" s="0" t="s">
        <x:v>29</x:v>
      </x:c>
      <x:c r="D215" s="0" t="s">
        <x:v>385</x:v>
      </x:c>
      <x:c r="E215" s="43" t="n">
        <x:v>0.03</x:v>
      </x:c>
      <x:c r="G215" s="0" t="s">
        <x:v>251</x:v>
      </x:c>
      <x:c r="H215" s="44" t="n">
        <x:v>85.87</x:v>
      </x:c>
      <x:c r="I215" s="0" t="s">
        <x:v>252</x:v>
      </x:c>
      <x:c r="J215" s="45">
        <x:f>ROUND(E215* H215,5)</x:f>
      </x:c>
      <x:c r="K215" s="46" t="s"/>
    </x:row>
    <x:row r="216" spans="1:27">
      <x:c r="B216" s="0" t="s">
        <x:v>386</x:v>
      </x:c>
      <x:c r="C216" s="0" t="s">
        <x:v>264</x:v>
      </x:c>
      <x:c r="D216" s="0" t="s">
        <x:v>387</x:v>
      </x:c>
      <x:c r="E216" s="43" t="n">
        <x:v>0.002</x:v>
      </x:c>
      <x:c r="G216" s="0" t="s">
        <x:v>251</x:v>
      </x:c>
      <x:c r="H216" s="44" t="n">
        <x:v>84.66</x:v>
      </x:c>
      <x:c r="I216" s="0" t="s">
        <x:v>252</x:v>
      </x:c>
      <x:c r="J216" s="45">
        <x:f>ROUND(E216* H216,5)</x:f>
      </x:c>
      <x:c r="K216" s="46" t="s"/>
    </x:row>
    <x:row r="217" spans="1:27">
      <x:c r="B217" s="0" t="s">
        <x:v>388</x:v>
      </x:c>
      <x:c r="C217" s="0" t="s">
        <x:v>29</x:v>
      </x:c>
      <x:c r="D217" s="0" t="s">
        <x:v>389</x:v>
      </x:c>
      <x:c r="E217" s="43" t="n">
        <x:v>0.1</x:v>
      </x:c>
      <x:c r="G217" s="0" t="s">
        <x:v>251</x:v>
      </x:c>
      <x:c r="H217" s="44" t="n">
        <x:v>58.13</x:v>
      </x:c>
      <x:c r="I217" s="0" t="s">
        <x:v>252</x:v>
      </x:c>
      <x:c r="J217" s="45">
        <x:f>ROUND(E217* H217,5)</x:f>
      </x:c>
      <x:c r="K217" s="46" t="s"/>
    </x:row>
    <x:row r="218" spans="1:27">
      <x:c r="B218" s="0" t="s">
        <x:v>390</x:v>
      </x:c>
      <x:c r="C218" s="0" t="s">
        <x:v>18</x:v>
      </x:c>
      <x:c r="D218" s="0" t="s">
        <x:v>391</x:v>
      </x:c>
      <x:c r="E218" s="43" t="n">
        <x:v>1.05</x:v>
      </x:c>
      <x:c r="G218" s="0" t="s">
        <x:v>251</x:v>
      </x:c>
      <x:c r="H218" s="44" t="n">
        <x:v>6.38</x:v>
      </x:c>
      <x:c r="I218" s="0" t="s">
        <x:v>252</x:v>
      </x:c>
      <x:c r="J218" s="45">
        <x:f>ROUND(E218* H218,5)</x:f>
      </x:c>
      <x:c r="K218" s="46" t="s"/>
    </x:row>
    <x:row r="219" spans="1:27">
      <x:c r="D219" s="47" t="s">
        <x:v>268</x:v>
      </x:c>
      <x:c r="E219" s="46" t="s"/>
      <x:c r="H219" s="46" t="s"/>
      <x:c r="K219" s="44">
        <x:f>SUM(J215:J218)</x:f>
      </x:c>
    </x:row>
    <x:row r="220" spans="1:27">
      <x:c r="D220" s="47" t="s">
        <x:v>269</x:v>
      </x:c>
      <x:c r="E220" s="46" t="s"/>
      <x:c r="H220" s="46" t="s"/>
      <x:c r="K220" s="48">
        <x:f>SUM(J204:J219)</x:f>
      </x:c>
    </x:row>
    <x:row r="221" spans="1:27">
      <x:c r="D221" s="47" t="s">
        <x:v>272</x:v>
      </x:c>
      <x:c r="E221" s="46" t="s"/>
      <x:c r="H221" s="46" t="s"/>
      <x:c r="K221" s="48">
        <x:f>SUM(K220:K220)</x:f>
      </x:c>
    </x:row>
    <x:row r="223" spans="1:27" customFormat="1" ht="45" customHeight="1">
      <x:c r="A223" s="36" t="s"/>
      <x:c r="B223" s="36" t="s">
        <x:v>392</x:v>
      </x:c>
      <x:c r="C223" s="37" t="s">
        <x:v>15</x:v>
      </x:c>
      <x:c r="D223" s="38" t="s">
        <x:v>393</x:v>
      </x:c>
      <x:c r="E223" s="37" t="s"/>
      <x:c r="F223" s="37" t="s"/>
      <x:c r="G223" s="37" t="s"/>
      <x:c r="H223" s="39" t="s">
        <x:v>244</x:v>
      </x:c>
      <x:c r="I223" s="40" t="n">
        <x:v>1</x:v>
      </x:c>
      <x:c r="J223" s="41" t="s"/>
      <x:c r="K223" s="42">
        <x:f>ROUND(K234,2)</x:f>
      </x:c>
      <x:c r="L223" s="38" t="s">
        <x:v>394</x:v>
      </x:c>
      <x:c r="M223" s="37" t="s"/>
      <x:c r="N223" s="37" t="s"/>
      <x:c r="O223" s="37" t="s"/>
      <x:c r="P223" s="37" t="s"/>
      <x:c r="Q223" s="37" t="s"/>
      <x:c r="R223" s="37" t="s"/>
      <x:c r="S223" s="37" t="s"/>
      <x:c r="T223" s="37" t="s"/>
      <x:c r="U223" s="37" t="s"/>
      <x:c r="V223" s="37" t="s"/>
      <x:c r="W223" s="37" t="s"/>
      <x:c r="X223" s="37" t="s"/>
      <x:c r="Y223" s="37" t="s"/>
      <x:c r="Z223" s="37" t="s"/>
      <x:c r="AA223" s="37" t="s"/>
    </x:row>
    <x:row r="224" spans="1:27">
      <x:c r="B224" s="14" t="s">
        <x:v>246</x:v>
      </x:c>
    </x:row>
    <x:row r="225" spans="1:27">
      <x:c r="B225" s="0" t="s">
        <x:v>351</x:v>
      </x:c>
      <x:c r="C225" s="0" t="s">
        <x:v>248</x:v>
      </x:c>
      <x:c r="D225" s="0" t="s">
        <x:v>352</x:v>
      </x:c>
      <x:c r="E225" s="43" t="n">
        <x:v>0.2</x:v>
      </x:c>
      <x:c r="F225" s="0" t="s">
        <x:v>250</x:v>
      </x:c>
      <x:c r="G225" s="0" t="s">
        <x:v>251</x:v>
      </x:c>
      <x:c r="H225" s="44" t="n">
        <x:v>31.62</x:v>
      </x:c>
      <x:c r="I225" s="0" t="s">
        <x:v>252</x:v>
      </x:c>
      <x:c r="J225" s="45">
        <x:f>ROUND(E225/I223* H225,5)</x:f>
      </x:c>
      <x:c r="K225" s="46" t="s"/>
    </x:row>
    <x:row r="226" spans="1:27">
      <x:c r="B226" s="0" t="s">
        <x:v>367</x:v>
      </x:c>
      <x:c r="C226" s="0" t="s">
        <x:v>248</x:v>
      </x:c>
      <x:c r="D226" s="0" t="s">
        <x:v>368</x:v>
      </x:c>
      <x:c r="E226" s="43" t="n">
        <x:v>0.02</x:v>
      </x:c>
      <x:c r="F226" s="0" t="s">
        <x:v>250</x:v>
      </x:c>
      <x:c r="G226" s="0" t="s">
        <x:v>251</x:v>
      </x:c>
      <x:c r="H226" s="44" t="n">
        <x:v>33.49</x:v>
      </x:c>
      <x:c r="I226" s="0" t="s">
        <x:v>252</x:v>
      </x:c>
      <x:c r="J226" s="45">
        <x:f>ROUND(E226/I223* H226,5)</x:f>
      </x:c>
      <x:c r="K226" s="46" t="s"/>
    </x:row>
    <x:row r="227" spans="1:27">
      <x:c r="B227" s="0" t="s">
        <x:v>395</x:v>
      </x:c>
      <x:c r="C227" s="0" t="s">
        <x:v>248</x:v>
      </x:c>
      <x:c r="D227" s="0" t="s">
        <x:v>396</x:v>
      </x:c>
      <x:c r="E227" s="43" t="n">
        <x:v>0.2</x:v>
      </x:c>
      <x:c r="F227" s="0" t="s">
        <x:v>250</x:v>
      </x:c>
      <x:c r="G227" s="0" t="s">
        <x:v>251</x:v>
      </x:c>
      <x:c r="H227" s="44" t="n">
        <x:v>22.11</x:v>
      </x:c>
      <x:c r="I227" s="0" t="s">
        <x:v>252</x:v>
      </x:c>
      <x:c r="J227" s="45">
        <x:f>ROUND(E227/I223* H227,5)</x:f>
      </x:c>
      <x:c r="K227" s="46" t="s"/>
    </x:row>
    <x:row r="228" spans="1:27">
      <x:c r="D228" s="47" t="s">
        <x:v>253</x:v>
      </x:c>
      <x:c r="E228" s="46" t="s"/>
      <x:c r="H228" s="46" t="s"/>
      <x:c r="K228" s="44">
        <x:f>SUM(J225:J227)</x:f>
      </x:c>
    </x:row>
    <x:row r="229" spans="1:27">
      <x:c r="B229" s="14" t="s">
        <x:v>258</x:v>
      </x:c>
      <x:c r="E229" s="46" t="s"/>
      <x:c r="H229" s="46" t="s"/>
      <x:c r="K229" s="46" t="s"/>
    </x:row>
    <x:row r="230" spans="1:27">
      <x:c r="B230" s="0" t="s">
        <x:v>397</x:v>
      </x:c>
      <x:c r="C230" s="0" t="s">
        <x:v>15</x:v>
      </x:c>
      <x:c r="D230" s="0" t="s">
        <x:v>398</x:v>
      </x:c>
      <x:c r="E230" s="43" t="n">
        <x:v>1.02</x:v>
      </x:c>
      <x:c r="G230" s="0" t="s">
        <x:v>251</x:v>
      </x:c>
      <x:c r="H230" s="44" t="n">
        <x:v>2.76</x:v>
      </x:c>
      <x:c r="I230" s="0" t="s">
        <x:v>252</x:v>
      </x:c>
      <x:c r="J230" s="45">
        <x:f>ROUND(E230* H230,5)</x:f>
      </x:c>
      <x:c r="K230" s="46" t="s"/>
    </x:row>
    <x:row r="231" spans="1:27">
      <x:c r="B231" s="0" t="s">
        <x:v>399</x:v>
      </x:c>
      <x:c r="C231" s="0" t="s">
        <x:v>12</x:v>
      </x:c>
      <x:c r="D231" s="0" t="s">
        <x:v>400</x:v>
      </x:c>
      <x:c r="E231" s="43" t="n">
        <x:v>1</x:v>
      </x:c>
      <x:c r="G231" s="0" t="s">
        <x:v>251</x:v>
      </x:c>
      <x:c r="H231" s="44" t="n">
        <x:v>0.25</x:v>
      </x:c>
      <x:c r="I231" s="0" t="s">
        <x:v>252</x:v>
      </x:c>
      <x:c r="J231" s="45">
        <x:f>ROUND(E231* H231,5)</x:f>
      </x:c>
      <x:c r="K231" s="46" t="s"/>
    </x:row>
    <x:row r="232" spans="1:27">
      <x:c r="D232" s="47" t="s">
        <x:v>268</x:v>
      </x:c>
      <x:c r="E232" s="46" t="s"/>
      <x:c r="H232" s="46" t="s"/>
      <x:c r="K232" s="44">
        <x:f>SUM(J230:J231)</x:f>
      </x:c>
    </x:row>
    <x:row r="233" spans="1:27">
      <x:c r="D233" s="47" t="s">
        <x:v>269</x:v>
      </x:c>
      <x:c r="E233" s="46" t="s"/>
      <x:c r="H233" s="46" t="s"/>
      <x:c r="K233" s="48">
        <x:f>SUM(J224:J232)</x:f>
      </x:c>
    </x:row>
    <x:row r="234" spans="1:27">
      <x:c r="D234" s="47" t="s">
        <x:v>272</x:v>
      </x:c>
      <x:c r="E234" s="46" t="s"/>
      <x:c r="H234" s="46" t="s"/>
      <x:c r="K234" s="48">
        <x:f>SUM(K233:K233)</x:f>
      </x:c>
    </x:row>
    <x:row r="236" spans="1:27" customFormat="1" ht="45" customHeight="1">
      <x:c r="A236" s="36" t="s"/>
      <x:c r="B236" s="36" t="s">
        <x:v>401</x:v>
      </x:c>
      <x:c r="C236" s="37" t="s">
        <x:v>12</x:v>
      </x:c>
      <x:c r="D236" s="38" t="s">
        <x:v>402</x:v>
      </x:c>
      <x:c r="E236" s="37" t="s"/>
      <x:c r="F236" s="37" t="s"/>
      <x:c r="G236" s="37" t="s"/>
      <x:c r="H236" s="39" t="s">
        <x:v>244</x:v>
      </x:c>
      <x:c r="I236" s="40" t="n">
        <x:v>1.043</x:v>
      </x:c>
      <x:c r="J236" s="41" t="s"/>
      <x:c r="K236" s="42">
        <x:f>ROUND(K249,2)</x:f>
      </x:c>
      <x:c r="L236" s="38" t="s">
        <x:v>403</x:v>
      </x:c>
      <x:c r="M236" s="37" t="s"/>
      <x:c r="N236" s="37" t="s"/>
      <x:c r="O236" s="37" t="s"/>
      <x:c r="P236" s="37" t="s"/>
      <x:c r="Q236" s="37" t="s"/>
      <x:c r="R236" s="37" t="s"/>
      <x:c r="S236" s="37" t="s"/>
      <x:c r="T236" s="37" t="s"/>
      <x:c r="U236" s="37" t="s"/>
      <x:c r="V236" s="37" t="s"/>
      <x:c r="W236" s="37" t="s"/>
      <x:c r="X236" s="37" t="s"/>
      <x:c r="Y236" s="37" t="s"/>
      <x:c r="Z236" s="37" t="s"/>
      <x:c r="AA236" s="37" t="s"/>
    </x:row>
    <x:row r="237" spans="1:27">
      <x:c r="B237" s="14" t="s">
        <x:v>246</x:v>
      </x:c>
    </x:row>
    <x:row r="238" spans="1:27">
      <x:c r="B238" s="0" t="s">
        <x:v>351</x:v>
      </x:c>
      <x:c r="C238" s="0" t="s">
        <x:v>248</x:v>
      </x:c>
      <x:c r="D238" s="0" t="s">
        <x:v>352</x:v>
      </x:c>
      <x:c r="E238" s="43" t="n">
        <x:v>1</x:v>
      </x:c>
      <x:c r="F238" s="0" t="s">
        <x:v>250</x:v>
      </x:c>
      <x:c r="G238" s="0" t="s">
        <x:v>251</x:v>
      </x:c>
      <x:c r="H238" s="44" t="n">
        <x:v>31.62</x:v>
      </x:c>
      <x:c r="I238" s="0" t="s">
        <x:v>252</x:v>
      </x:c>
      <x:c r="J238" s="45">
        <x:f>ROUND(E238/I236* H238,5)</x:f>
      </x:c>
      <x:c r="K238" s="46" t="s"/>
    </x:row>
    <x:row r="239" spans="1:27">
      <x:c r="B239" s="0" t="s">
        <x:v>395</x:v>
      </x:c>
      <x:c r="C239" s="0" t="s">
        <x:v>248</x:v>
      </x:c>
      <x:c r="D239" s="0" t="s">
        <x:v>396</x:v>
      </x:c>
      <x:c r="E239" s="43" t="n">
        <x:v>1</x:v>
      </x:c>
      <x:c r="F239" s="0" t="s">
        <x:v>250</x:v>
      </x:c>
      <x:c r="G239" s="0" t="s">
        <x:v>251</x:v>
      </x:c>
      <x:c r="H239" s="44" t="n">
        <x:v>22.11</x:v>
      </x:c>
      <x:c r="I239" s="0" t="s">
        <x:v>252</x:v>
      </x:c>
      <x:c r="J239" s="45">
        <x:f>ROUND(E239/I236* H239,5)</x:f>
      </x:c>
      <x:c r="K239" s="46" t="s"/>
    </x:row>
    <x:row r="240" spans="1:27">
      <x:c r="D240" s="47" t="s">
        <x:v>253</x:v>
      </x:c>
      <x:c r="E240" s="46" t="s"/>
      <x:c r="H240" s="46" t="s"/>
      <x:c r="K240" s="44">
        <x:f>SUM(J238:J239)</x:f>
      </x:c>
    </x:row>
    <x:row r="241" spans="1:27">
      <x:c r="B241" s="14" t="s">
        <x:v>254</x:v>
      </x:c>
      <x:c r="E241" s="46" t="s"/>
      <x:c r="H241" s="46" t="s"/>
      <x:c r="K241" s="46" t="s"/>
    </x:row>
    <x:row r="242" spans="1:27">
      <x:c r="B242" s="0" t="s">
        <x:v>404</x:v>
      </x:c>
      <x:c r="C242" s="0" t="s">
        <x:v>248</x:v>
      </x:c>
      <x:c r="D242" s="0" t="s">
        <x:v>405</x:v>
      </x:c>
      <x:c r="E242" s="43" t="n">
        <x:v>0.4</x:v>
      </x:c>
      <x:c r="F242" s="0" t="s">
        <x:v>250</x:v>
      </x:c>
      <x:c r="G242" s="0" t="s">
        <x:v>251</x:v>
      </x:c>
      <x:c r="H242" s="44" t="n">
        <x:v>42.18</x:v>
      </x:c>
      <x:c r="I242" s="0" t="s">
        <x:v>252</x:v>
      </x:c>
      <x:c r="J242" s="45">
        <x:f>ROUND(E242/I236* H242,5)</x:f>
      </x:c>
      <x:c r="K242" s="46" t="s"/>
    </x:row>
    <x:row r="243" spans="1:27">
      <x:c r="D243" s="47" t="s">
        <x:v>257</x:v>
      </x:c>
      <x:c r="E243" s="46" t="s"/>
      <x:c r="H243" s="46" t="s"/>
      <x:c r="K243" s="44">
        <x:f>SUM(J242:J242)</x:f>
      </x:c>
    </x:row>
    <x:row r="244" spans="1:27">
      <x:c r="B244" s="14" t="s">
        <x:v>258</x:v>
      </x:c>
      <x:c r="E244" s="46" t="s"/>
      <x:c r="H244" s="46" t="s"/>
      <x:c r="K244" s="46" t="s"/>
    </x:row>
    <x:row r="245" spans="1:27">
      <x:c r="B245" s="0" t="s">
        <x:v>406</x:v>
      </x:c>
      <x:c r="C245" s="0" t="s">
        <x:v>15</x:v>
      </x:c>
      <x:c r="D245" s="0" t="s">
        <x:v>407</x:v>
      </x:c>
      <x:c r="E245" s="43" t="n">
        <x:v>2</x:v>
      </x:c>
      <x:c r="G245" s="0" t="s">
        <x:v>251</x:v>
      </x:c>
      <x:c r="H245" s="44" t="n">
        <x:v>0.59</x:v>
      </x:c>
      <x:c r="I245" s="0" t="s">
        <x:v>252</x:v>
      </x:c>
      <x:c r="J245" s="45">
        <x:f>ROUND(E245* H245,5)</x:f>
      </x:c>
      <x:c r="K245" s="46" t="s"/>
    </x:row>
    <x:row r="246" spans="1:27">
      <x:c r="B246" s="0" t="s">
        <x:v>408</x:v>
      </x:c>
      <x:c r="C246" s="0" t="s">
        <x:v>12</x:v>
      </x:c>
      <x:c r="D246" s="49" t="s">
        <x:v>409</x:v>
      </x:c>
      <x:c r="E246" s="43" t="n">
        <x:v>1</x:v>
      </x:c>
      <x:c r="G246" s="0" t="s">
        <x:v>251</x:v>
      </x:c>
      <x:c r="H246" s="44" t="n">
        <x:v>976</x:v>
      </x:c>
      <x:c r="I246" s="0" t="s">
        <x:v>252</x:v>
      </x:c>
      <x:c r="J246" s="45">
        <x:f>ROUND(E246* H246,5)</x:f>
      </x:c>
      <x:c r="K246" s="46" t="s"/>
    </x:row>
    <x:row r="247" spans="1:27">
      <x:c r="D247" s="47" t="s">
        <x:v>268</x:v>
      </x:c>
      <x:c r="E247" s="46" t="s"/>
      <x:c r="H247" s="46" t="s"/>
      <x:c r="K247" s="44">
        <x:f>SUM(J245:J246)</x:f>
      </x:c>
    </x:row>
    <x:row r="248" spans="1:27">
      <x:c r="D248" s="47" t="s">
        <x:v>269</x:v>
      </x:c>
      <x:c r="E248" s="46" t="s"/>
      <x:c r="H248" s="46" t="s"/>
      <x:c r="K248" s="48">
        <x:f>SUM(J237:J247)</x:f>
      </x:c>
    </x:row>
    <x:row r="249" spans="1:27">
      <x:c r="D249" s="47" t="s">
        <x:v>272</x:v>
      </x:c>
      <x:c r="E249" s="46" t="s"/>
      <x:c r="H249" s="46" t="s"/>
      <x:c r="K249" s="48">
        <x:f>SUM(K248:K248)</x:f>
      </x:c>
    </x:row>
    <x:row r="251" spans="1:27" customFormat="1" ht="45" customHeight="1">
      <x:c r="A251" s="36" t="s"/>
      <x:c r="B251" s="36" t="s">
        <x:v>410</x:v>
      </x:c>
      <x:c r="C251" s="37" t="s">
        <x:v>12</x:v>
      </x:c>
      <x:c r="D251" s="38" t="s">
        <x:v>411</x:v>
      </x:c>
      <x:c r="E251" s="37" t="s"/>
      <x:c r="F251" s="37" t="s"/>
      <x:c r="G251" s="37" t="s"/>
      <x:c r="H251" s="39" t="s">
        <x:v>244</x:v>
      </x:c>
      <x:c r="I251" s="40" t="n">
        <x:v>1.043</x:v>
      </x:c>
      <x:c r="J251" s="41" t="s"/>
      <x:c r="K251" s="42">
        <x:f>ROUND(K264,2)</x:f>
      </x:c>
      <x:c r="L251" s="38" t="s">
        <x:v>412</x:v>
      </x:c>
      <x:c r="M251" s="37" t="s"/>
      <x:c r="N251" s="37" t="s"/>
      <x:c r="O251" s="37" t="s"/>
      <x:c r="P251" s="37" t="s"/>
      <x:c r="Q251" s="37" t="s"/>
      <x:c r="R251" s="37" t="s"/>
      <x:c r="S251" s="37" t="s"/>
      <x:c r="T251" s="37" t="s"/>
      <x:c r="U251" s="37" t="s"/>
      <x:c r="V251" s="37" t="s"/>
      <x:c r="W251" s="37" t="s"/>
      <x:c r="X251" s="37" t="s"/>
      <x:c r="Y251" s="37" t="s"/>
      <x:c r="Z251" s="37" t="s"/>
      <x:c r="AA251" s="37" t="s"/>
    </x:row>
    <x:row r="252" spans="1:27">
      <x:c r="B252" s="14" t="s">
        <x:v>246</x:v>
      </x:c>
    </x:row>
    <x:row r="253" spans="1:27">
      <x:c r="B253" s="0" t="s">
        <x:v>351</x:v>
      </x:c>
      <x:c r="C253" s="0" t="s">
        <x:v>248</x:v>
      </x:c>
      <x:c r="D253" s="0" t="s">
        <x:v>352</x:v>
      </x:c>
      <x:c r="E253" s="43" t="n">
        <x:v>1</x:v>
      </x:c>
      <x:c r="F253" s="0" t="s">
        <x:v>250</x:v>
      </x:c>
      <x:c r="G253" s="0" t="s">
        <x:v>251</x:v>
      </x:c>
      <x:c r="H253" s="44" t="n">
        <x:v>31.62</x:v>
      </x:c>
      <x:c r="I253" s="0" t="s">
        <x:v>252</x:v>
      </x:c>
      <x:c r="J253" s="45">
        <x:f>ROUND(E253/I251* H253,5)</x:f>
      </x:c>
      <x:c r="K253" s="46" t="s"/>
    </x:row>
    <x:row r="254" spans="1:27">
      <x:c r="B254" s="0" t="s">
        <x:v>395</x:v>
      </x:c>
      <x:c r="C254" s="0" t="s">
        <x:v>248</x:v>
      </x:c>
      <x:c r="D254" s="0" t="s">
        <x:v>396</x:v>
      </x:c>
      <x:c r="E254" s="43" t="n">
        <x:v>1</x:v>
      </x:c>
      <x:c r="F254" s="0" t="s">
        <x:v>250</x:v>
      </x:c>
      <x:c r="G254" s="0" t="s">
        <x:v>251</x:v>
      </x:c>
      <x:c r="H254" s="44" t="n">
        <x:v>22.11</x:v>
      </x:c>
      <x:c r="I254" s="0" t="s">
        <x:v>252</x:v>
      </x:c>
      <x:c r="J254" s="45">
        <x:f>ROUND(E254/I251* H254,5)</x:f>
      </x:c>
      <x:c r="K254" s="46" t="s"/>
    </x:row>
    <x:row r="255" spans="1:27">
      <x:c r="D255" s="47" t="s">
        <x:v>253</x:v>
      </x:c>
      <x:c r="E255" s="46" t="s"/>
      <x:c r="H255" s="46" t="s"/>
      <x:c r="K255" s="44">
        <x:f>SUM(J253:J254)</x:f>
      </x:c>
    </x:row>
    <x:row r="256" spans="1:27">
      <x:c r="B256" s="14" t="s">
        <x:v>254</x:v>
      </x:c>
      <x:c r="E256" s="46" t="s"/>
      <x:c r="H256" s="46" t="s"/>
      <x:c r="K256" s="46" t="s"/>
    </x:row>
    <x:row r="257" spans="1:27">
      <x:c r="B257" s="0" t="s">
        <x:v>404</x:v>
      </x:c>
      <x:c r="C257" s="0" t="s">
        <x:v>248</x:v>
      </x:c>
      <x:c r="D257" s="0" t="s">
        <x:v>405</x:v>
      </x:c>
      <x:c r="E257" s="43" t="n">
        <x:v>0.4</x:v>
      </x:c>
      <x:c r="F257" s="0" t="s">
        <x:v>250</x:v>
      </x:c>
      <x:c r="G257" s="0" t="s">
        <x:v>251</x:v>
      </x:c>
      <x:c r="H257" s="44" t="n">
        <x:v>42.18</x:v>
      </x:c>
      <x:c r="I257" s="0" t="s">
        <x:v>252</x:v>
      </x:c>
      <x:c r="J257" s="45">
        <x:f>ROUND(E257/I251* H257,5)</x:f>
      </x:c>
      <x:c r="K257" s="46" t="s"/>
    </x:row>
    <x:row r="258" spans="1:27">
      <x:c r="D258" s="47" t="s">
        <x:v>257</x:v>
      </x:c>
      <x:c r="E258" s="46" t="s"/>
      <x:c r="H258" s="46" t="s"/>
      <x:c r="K258" s="44">
        <x:f>SUM(J257:J257)</x:f>
      </x:c>
    </x:row>
    <x:row r="259" spans="1:27">
      <x:c r="B259" s="14" t="s">
        <x:v>258</x:v>
      </x:c>
      <x:c r="E259" s="46" t="s"/>
      <x:c r="H259" s="46" t="s"/>
      <x:c r="K259" s="46" t="s"/>
    </x:row>
    <x:row r="260" spans="1:27">
      <x:c r="B260" s="0" t="s">
        <x:v>406</x:v>
      </x:c>
      <x:c r="C260" s="0" t="s">
        <x:v>15</x:v>
      </x:c>
      <x:c r="D260" s="0" t="s">
        <x:v>407</x:v>
      </x:c>
      <x:c r="E260" s="43" t="n">
        <x:v>2</x:v>
      </x:c>
      <x:c r="G260" s="0" t="s">
        <x:v>251</x:v>
      </x:c>
      <x:c r="H260" s="44" t="n">
        <x:v>0.59</x:v>
      </x:c>
      <x:c r="I260" s="0" t="s">
        <x:v>252</x:v>
      </x:c>
      <x:c r="J260" s="45">
        <x:f>ROUND(E260* H260,5)</x:f>
      </x:c>
      <x:c r="K260" s="46" t="s"/>
    </x:row>
    <x:row r="261" spans="1:27">
      <x:c r="B261" s="0" t="s">
        <x:v>413</x:v>
      </x:c>
      <x:c r="C261" s="0" t="s">
        <x:v>94</x:v>
      </x:c>
      <x:c r="D261" s="49" t="s">
        <x:v>414</x:v>
      </x:c>
      <x:c r="E261" s="43" t="n">
        <x:v>1</x:v>
      </x:c>
      <x:c r="G261" s="0" t="s">
        <x:v>251</x:v>
      </x:c>
      <x:c r="H261" s="44" t="n">
        <x:v>469</x:v>
      </x:c>
      <x:c r="I261" s="0" t="s">
        <x:v>252</x:v>
      </x:c>
      <x:c r="J261" s="45">
        <x:f>ROUND(E261* H261,5)</x:f>
      </x:c>
      <x:c r="K261" s="46" t="s"/>
    </x:row>
    <x:row r="262" spans="1:27">
      <x:c r="D262" s="47" t="s">
        <x:v>268</x:v>
      </x:c>
      <x:c r="E262" s="46" t="s"/>
      <x:c r="H262" s="46" t="s"/>
      <x:c r="K262" s="44">
        <x:f>SUM(J260:J261)</x:f>
      </x:c>
    </x:row>
    <x:row r="263" spans="1:27">
      <x:c r="D263" s="47" t="s">
        <x:v>269</x:v>
      </x:c>
      <x:c r="E263" s="46" t="s"/>
      <x:c r="H263" s="46" t="s"/>
      <x:c r="K263" s="48">
        <x:f>SUM(J252:J262)</x:f>
      </x:c>
    </x:row>
    <x:row r="264" spans="1:27">
      <x:c r="D264" s="47" t="s">
        <x:v>272</x:v>
      </x:c>
      <x:c r="E264" s="46" t="s"/>
      <x:c r="H264" s="46" t="s"/>
      <x:c r="K264" s="48">
        <x:f>SUM(K263:K263)</x:f>
      </x:c>
    </x:row>
    <x:row r="266" spans="1:27" customFormat="1" ht="45" customHeight="1">
      <x:c r="A266" s="36" t="s"/>
      <x:c r="B266" s="36" t="s">
        <x:v>415</x:v>
      </x:c>
      <x:c r="C266" s="37" t="s">
        <x:v>12</x:v>
      </x:c>
      <x:c r="D266" s="38" t="s">
        <x:v>416</x:v>
      </x:c>
      <x:c r="E266" s="37" t="s"/>
      <x:c r="F266" s="37" t="s"/>
      <x:c r="G266" s="37" t="s"/>
      <x:c r="H266" s="39" t="s">
        <x:v>244</x:v>
      </x:c>
      <x:c r="I266" s="40" t="n">
        <x:v>1.043</x:v>
      </x:c>
      <x:c r="J266" s="41" t="s"/>
      <x:c r="K266" s="42">
        <x:f>ROUND(K279,2)</x:f>
      </x:c>
      <x:c r="L266" s="38" t="s">
        <x:v>417</x:v>
      </x:c>
      <x:c r="M266" s="37" t="s"/>
      <x:c r="N266" s="37" t="s"/>
      <x:c r="O266" s="37" t="s"/>
      <x:c r="P266" s="37" t="s"/>
      <x:c r="Q266" s="37" t="s"/>
      <x:c r="R266" s="37" t="s"/>
      <x:c r="S266" s="37" t="s"/>
      <x:c r="T266" s="37" t="s"/>
      <x:c r="U266" s="37" t="s"/>
      <x:c r="V266" s="37" t="s"/>
      <x:c r="W266" s="37" t="s"/>
      <x:c r="X266" s="37" t="s"/>
      <x:c r="Y266" s="37" t="s"/>
      <x:c r="Z266" s="37" t="s"/>
      <x:c r="AA266" s="37" t="s"/>
    </x:row>
    <x:row r="267" spans="1:27">
      <x:c r="B267" s="14" t="s">
        <x:v>246</x:v>
      </x:c>
    </x:row>
    <x:row r="268" spans="1:27">
      <x:c r="B268" s="0" t="s">
        <x:v>351</x:v>
      </x:c>
      <x:c r="C268" s="0" t="s">
        <x:v>248</x:v>
      </x:c>
      <x:c r="D268" s="0" t="s">
        <x:v>352</x:v>
      </x:c>
      <x:c r="E268" s="43" t="n">
        <x:v>1</x:v>
      </x:c>
      <x:c r="F268" s="0" t="s">
        <x:v>250</x:v>
      </x:c>
      <x:c r="G268" s="0" t="s">
        <x:v>251</x:v>
      </x:c>
      <x:c r="H268" s="44" t="n">
        <x:v>31.62</x:v>
      </x:c>
      <x:c r="I268" s="0" t="s">
        <x:v>252</x:v>
      </x:c>
      <x:c r="J268" s="45">
        <x:f>ROUND(E268/I266* H268,5)</x:f>
      </x:c>
      <x:c r="K268" s="46" t="s"/>
    </x:row>
    <x:row r="269" spans="1:27">
      <x:c r="B269" s="0" t="s">
        <x:v>395</x:v>
      </x:c>
      <x:c r="C269" s="0" t="s">
        <x:v>248</x:v>
      </x:c>
      <x:c r="D269" s="0" t="s">
        <x:v>396</x:v>
      </x:c>
      <x:c r="E269" s="43" t="n">
        <x:v>1</x:v>
      </x:c>
      <x:c r="F269" s="0" t="s">
        <x:v>250</x:v>
      </x:c>
      <x:c r="G269" s="0" t="s">
        <x:v>251</x:v>
      </x:c>
      <x:c r="H269" s="44" t="n">
        <x:v>22.11</x:v>
      </x:c>
      <x:c r="I269" s="0" t="s">
        <x:v>252</x:v>
      </x:c>
      <x:c r="J269" s="45">
        <x:f>ROUND(E269/I266* H269,5)</x:f>
      </x:c>
      <x:c r="K269" s="46" t="s"/>
    </x:row>
    <x:row r="270" spans="1:27">
      <x:c r="D270" s="47" t="s">
        <x:v>253</x:v>
      </x:c>
      <x:c r="E270" s="46" t="s"/>
      <x:c r="H270" s="46" t="s"/>
      <x:c r="K270" s="44">
        <x:f>SUM(J268:J269)</x:f>
      </x:c>
    </x:row>
    <x:row r="271" spans="1:27">
      <x:c r="B271" s="14" t="s">
        <x:v>254</x:v>
      </x:c>
      <x:c r="E271" s="46" t="s"/>
      <x:c r="H271" s="46" t="s"/>
      <x:c r="K271" s="46" t="s"/>
    </x:row>
    <x:row r="272" spans="1:27">
      <x:c r="B272" s="0" t="s">
        <x:v>404</x:v>
      </x:c>
      <x:c r="C272" s="0" t="s">
        <x:v>248</x:v>
      </x:c>
      <x:c r="D272" s="0" t="s">
        <x:v>405</x:v>
      </x:c>
      <x:c r="E272" s="43" t="n">
        <x:v>0.4</x:v>
      </x:c>
      <x:c r="F272" s="0" t="s">
        <x:v>250</x:v>
      </x:c>
      <x:c r="G272" s="0" t="s">
        <x:v>251</x:v>
      </x:c>
      <x:c r="H272" s="44" t="n">
        <x:v>42.18</x:v>
      </x:c>
      <x:c r="I272" s="0" t="s">
        <x:v>252</x:v>
      </x:c>
      <x:c r="J272" s="45">
        <x:f>ROUND(E272/I266* H272,5)</x:f>
      </x:c>
      <x:c r="K272" s="46" t="s"/>
    </x:row>
    <x:row r="273" spans="1:27">
      <x:c r="D273" s="47" t="s">
        <x:v>257</x:v>
      </x:c>
      <x:c r="E273" s="46" t="s"/>
      <x:c r="H273" s="46" t="s"/>
      <x:c r="K273" s="44">
        <x:f>SUM(J272:J272)</x:f>
      </x:c>
    </x:row>
    <x:row r="274" spans="1:27">
      <x:c r="B274" s="14" t="s">
        <x:v>258</x:v>
      </x:c>
      <x:c r="E274" s="46" t="s"/>
      <x:c r="H274" s="46" t="s"/>
      <x:c r="K274" s="46" t="s"/>
    </x:row>
    <x:row r="275" spans="1:27">
      <x:c r="B275" s="0" t="s">
        <x:v>418</x:v>
      </x:c>
      <x:c r="C275" s="0" t="s">
        <x:v>94</x:v>
      </x:c>
      <x:c r="D275" s="49" t="s">
        <x:v>419</x:v>
      </x:c>
      <x:c r="E275" s="43" t="n">
        <x:v>1</x:v>
      </x:c>
      <x:c r="G275" s="0" t="s">
        <x:v>251</x:v>
      </x:c>
      <x:c r="H275" s="44" t="n">
        <x:v>1292</x:v>
      </x:c>
      <x:c r="I275" s="0" t="s">
        <x:v>252</x:v>
      </x:c>
      <x:c r="J275" s="45">
        <x:f>ROUND(E275* H275,5)</x:f>
      </x:c>
      <x:c r="K275" s="46" t="s"/>
    </x:row>
    <x:row r="276" spans="1:27">
      <x:c r="B276" s="0" t="s">
        <x:v>406</x:v>
      </x:c>
      <x:c r="C276" s="0" t="s">
        <x:v>15</x:v>
      </x:c>
      <x:c r="D276" s="0" t="s">
        <x:v>407</x:v>
      </x:c>
      <x:c r="E276" s="43" t="n">
        <x:v>2</x:v>
      </x:c>
      <x:c r="G276" s="0" t="s">
        <x:v>251</x:v>
      </x:c>
      <x:c r="H276" s="44" t="n">
        <x:v>0.59</x:v>
      </x:c>
      <x:c r="I276" s="0" t="s">
        <x:v>252</x:v>
      </x:c>
      <x:c r="J276" s="45">
        <x:f>ROUND(E276* H276,5)</x:f>
      </x:c>
      <x:c r="K276" s="46" t="s"/>
    </x:row>
    <x:row r="277" spans="1:27">
      <x:c r="D277" s="47" t="s">
        <x:v>268</x:v>
      </x:c>
      <x:c r="E277" s="46" t="s"/>
      <x:c r="H277" s="46" t="s"/>
      <x:c r="K277" s="44">
        <x:f>SUM(J275:J276)</x:f>
      </x:c>
    </x:row>
    <x:row r="278" spans="1:27">
      <x:c r="D278" s="47" t="s">
        <x:v>269</x:v>
      </x:c>
      <x:c r="E278" s="46" t="s"/>
      <x:c r="H278" s="46" t="s"/>
      <x:c r="K278" s="48">
        <x:f>SUM(J267:J277)</x:f>
      </x:c>
    </x:row>
    <x:row r="279" spans="1:27">
      <x:c r="D279" s="47" t="s">
        <x:v>272</x:v>
      </x:c>
      <x:c r="E279" s="46" t="s"/>
      <x:c r="H279" s="46" t="s"/>
      <x:c r="K279" s="48">
        <x:f>SUM(K278:K278)</x:f>
      </x:c>
    </x:row>
    <x:row r="281" spans="1:27" customFormat="1" ht="45" customHeight="1">
      <x:c r="A281" s="36" t="s"/>
      <x:c r="B281" s="36" t="s">
        <x:v>420</x:v>
      </x:c>
      <x:c r="C281" s="37" t="s">
        <x:v>18</x:v>
      </x:c>
      <x:c r="D281" s="38" t="s">
        <x:v>421</x:v>
      </x:c>
      <x:c r="E281" s="37" t="s"/>
      <x:c r="F281" s="37" t="s"/>
      <x:c r="G281" s="37" t="s"/>
      <x:c r="H281" s="39" t="s">
        <x:v>244</x:v>
      </x:c>
      <x:c r="I281" s="40" t="n">
        <x:v>1</x:v>
      </x:c>
      <x:c r="J281" s="41" t="s"/>
      <x:c r="K281" s="42">
        <x:f>ROUND(K287,2)</x:f>
      </x:c>
      <x:c r="L281" s="38" t="s">
        <x:v>422</x:v>
      </x:c>
      <x:c r="M281" s="37" t="s"/>
      <x:c r="N281" s="37" t="s"/>
      <x:c r="O281" s="37" t="s"/>
      <x:c r="P281" s="37" t="s"/>
      <x:c r="Q281" s="37" t="s"/>
      <x:c r="R281" s="37" t="s"/>
      <x:c r="S281" s="37" t="s"/>
      <x:c r="T281" s="37" t="s"/>
      <x:c r="U281" s="37" t="s"/>
      <x:c r="V281" s="37" t="s"/>
      <x:c r="W281" s="37" t="s"/>
      <x:c r="X281" s="37" t="s"/>
      <x:c r="Y281" s="37" t="s"/>
      <x:c r="Z281" s="37" t="s"/>
      <x:c r="AA281" s="37" t="s"/>
    </x:row>
    <x:row r="282" spans="1:27">
      <x:c r="B282" s="14" t="s">
        <x:v>254</x:v>
      </x:c>
    </x:row>
    <x:row r="283" spans="1:27">
      <x:c r="B283" s="0" t="s">
        <x:v>307</x:v>
      </x:c>
      <x:c r="C283" s="0" t="s">
        <x:v>248</x:v>
      </x:c>
      <x:c r="D283" s="0" t="s">
        <x:v>308</x:v>
      </x:c>
      <x:c r="E283" s="43" t="n">
        <x:v>0.0059</x:v>
      </x:c>
      <x:c r="F283" s="0" t="s">
        <x:v>250</x:v>
      </x:c>
      <x:c r="G283" s="0" t="s">
        <x:v>251</x:v>
      </x:c>
      <x:c r="H283" s="44" t="n">
        <x:v>98.69</x:v>
      </x:c>
      <x:c r="I283" s="0" t="s">
        <x:v>252</x:v>
      </x:c>
      <x:c r="J283" s="45">
        <x:f>ROUND(E283/I281* H283,5)</x:f>
      </x:c>
      <x:c r="K283" s="46" t="s"/>
    </x:row>
    <x:row r="284" spans="1:27">
      <x:c r="B284" s="0" t="s">
        <x:v>423</x:v>
      </x:c>
      <x:c r="C284" s="0" t="s">
        <x:v>248</x:v>
      </x:c>
      <x:c r="D284" s="0" t="s">
        <x:v>424</x:v>
      </x:c>
      <x:c r="E284" s="43" t="n">
        <x:v>0.057</x:v>
      </x:c>
      <x:c r="F284" s="0" t="s">
        <x:v>250</x:v>
      </x:c>
      <x:c r="G284" s="0" t="s">
        <x:v>251</x:v>
      </x:c>
      <x:c r="H284" s="44" t="n">
        <x:v>59</x:v>
      </x:c>
      <x:c r="I284" s="0" t="s">
        <x:v>252</x:v>
      </x:c>
      <x:c r="J284" s="45">
        <x:f>ROUND(E284/I281* H284,5)</x:f>
      </x:c>
      <x:c r="K284" s="46" t="s"/>
    </x:row>
    <x:row r="285" spans="1:27">
      <x:c r="D285" s="47" t="s">
        <x:v>257</x:v>
      </x:c>
      <x:c r="E285" s="46" t="s"/>
      <x:c r="H285" s="46" t="s"/>
      <x:c r="K285" s="44">
        <x:f>SUM(J283:J284)</x:f>
      </x:c>
    </x:row>
    <x:row r="286" spans="1:27">
      <x:c r="D286" s="47" t="s">
        <x:v>269</x:v>
      </x:c>
      <x:c r="E286" s="46" t="s"/>
      <x:c r="H286" s="46" t="s"/>
      <x:c r="K286" s="48">
        <x:f>SUM(J282:J285)</x:f>
      </x:c>
    </x:row>
    <x:row r="287" spans="1:27">
      <x:c r="D287" s="47" t="s">
        <x:v>272</x:v>
      </x:c>
      <x:c r="E287" s="46" t="s"/>
      <x:c r="H287" s="46" t="s"/>
      <x:c r="K287" s="48">
        <x:f>SUM(K286:K286)</x:f>
      </x:c>
    </x:row>
    <x:row r="289" spans="1:27" customFormat="1" ht="45" customHeight="1">
      <x:c r="A289" s="36" t="s"/>
      <x:c r="B289" s="36" t="s">
        <x:v>425</x:v>
      </x:c>
      <x:c r="C289" s="37" t="s">
        <x:v>18</x:v>
      </x:c>
      <x:c r="D289" s="38" t="s">
        <x:v>426</x:v>
      </x:c>
      <x:c r="E289" s="37" t="s"/>
      <x:c r="F289" s="37" t="s"/>
      <x:c r="G289" s="37" t="s"/>
      <x:c r="H289" s="39" t="s">
        <x:v>244</x:v>
      </x:c>
      <x:c r="I289" s="40" t="n">
        <x:v>1</x:v>
      </x:c>
      <x:c r="J289" s="41" t="s"/>
      <x:c r="K289" s="42">
        <x:f>ROUND(K300,2)</x:f>
      </x:c>
      <x:c r="L289" s="38" t="s">
        <x:v>427</x:v>
      </x:c>
      <x:c r="M289" s="37" t="s"/>
      <x:c r="N289" s="37" t="s"/>
      <x:c r="O289" s="37" t="s"/>
      <x:c r="P289" s="37" t="s"/>
      <x:c r="Q289" s="37" t="s"/>
      <x:c r="R289" s="37" t="s"/>
      <x:c r="S289" s="37" t="s"/>
      <x:c r="T289" s="37" t="s"/>
      <x:c r="U289" s="37" t="s"/>
      <x:c r="V289" s="37" t="s"/>
      <x:c r="W289" s="37" t="s"/>
      <x:c r="X289" s="37" t="s"/>
      <x:c r="Y289" s="37" t="s"/>
      <x:c r="Z289" s="37" t="s"/>
      <x:c r="AA289" s="37" t="s"/>
    </x:row>
    <x:row r="290" spans="1:27">
      <x:c r="B290" s="14" t="s">
        <x:v>246</x:v>
      </x:c>
    </x:row>
    <x:row r="291" spans="1:27">
      <x:c r="B291" s="0" t="s">
        <x:v>428</x:v>
      </x:c>
      <x:c r="C291" s="0" t="s">
        <x:v>248</x:v>
      </x:c>
      <x:c r="D291" s="0" t="s">
        <x:v>334</x:v>
      </x:c>
      <x:c r="E291" s="43" t="n">
        <x:v>0.68819</x:v>
      </x:c>
      <x:c r="F291" s="0" t="s">
        <x:v>250</x:v>
      </x:c>
      <x:c r="G291" s="0" t="s">
        <x:v>251</x:v>
      </x:c>
      <x:c r="H291" s="44" t="n">
        <x:v>23.88</x:v>
      </x:c>
      <x:c r="I291" s="0" t="s">
        <x:v>252</x:v>
      </x:c>
      <x:c r="J291" s="45">
        <x:f>ROUND(E291/I289* H291,5)</x:f>
      </x:c>
      <x:c r="K291" s="46" t="s"/>
    </x:row>
    <x:row r="292" spans="1:27">
      <x:c r="B292" s="0" t="s">
        <x:v>247</x:v>
      </x:c>
      <x:c r="C292" s="0" t="s">
        <x:v>248</x:v>
      </x:c>
      <x:c r="D292" s="0" t="s">
        <x:v>249</x:v>
      </x:c>
      <x:c r="E292" s="43" t="n">
        <x:v>0.68819</x:v>
      </x:c>
      <x:c r="F292" s="0" t="s">
        <x:v>250</x:v>
      </x:c>
      <x:c r="G292" s="0" t="s">
        <x:v>251</x:v>
      </x:c>
      <x:c r="H292" s="44" t="n">
        <x:v>24.69</x:v>
      </x:c>
      <x:c r="I292" s="0" t="s">
        <x:v>252</x:v>
      </x:c>
      <x:c r="J292" s="45">
        <x:f>ROUND(E292/I289* H292,5)</x:f>
      </x:c>
      <x:c r="K292" s="46" t="s"/>
    </x:row>
    <x:row r="293" spans="1:27">
      <x:c r="D293" s="47" t="s">
        <x:v>253</x:v>
      </x:c>
      <x:c r="E293" s="46" t="s"/>
      <x:c r="H293" s="46" t="s"/>
      <x:c r="K293" s="44">
        <x:f>SUM(J291:J292)</x:f>
      </x:c>
    </x:row>
    <x:row r="294" spans="1:27">
      <x:c r="B294" s="14" t="s">
        <x:v>254</x:v>
      </x:c>
      <x:c r="E294" s="46" t="s"/>
      <x:c r="H294" s="46" t="s"/>
      <x:c r="K294" s="46" t="s"/>
    </x:row>
    <x:row r="295" spans="1:27">
      <x:c r="B295" s="0" t="s">
        <x:v>429</x:v>
      </x:c>
      <x:c r="C295" s="0" t="s">
        <x:v>248</x:v>
      </x:c>
      <x:c r="D295" s="0" t="s">
        <x:v>430</x:v>
      </x:c>
      <x:c r="E295" s="43" t="n">
        <x:v>0.23398</x:v>
      </x:c>
      <x:c r="F295" s="0" t="s">
        <x:v>250</x:v>
      </x:c>
      <x:c r="G295" s="0" t="s">
        <x:v>251</x:v>
      </x:c>
      <x:c r="H295" s="44" t="n">
        <x:v>14.32</x:v>
      </x:c>
      <x:c r="I295" s="0" t="s">
        <x:v>252</x:v>
      </x:c>
      <x:c r="J295" s="45">
        <x:f>ROUND(E295/I289* H295,5)</x:f>
      </x:c>
      <x:c r="K295" s="46" t="s"/>
    </x:row>
    <x:row r="296" spans="1:27">
      <x:c r="D296" s="47" t="s">
        <x:v>257</x:v>
      </x:c>
      <x:c r="E296" s="46" t="s"/>
      <x:c r="H296" s="46" t="s"/>
      <x:c r="K296" s="44">
        <x:f>SUM(J295:J295)</x:f>
      </x:c>
    </x:row>
    <x:row r="297" spans="1:27">
      <x:c r="E297" s="46" t="s"/>
      <x:c r="H297" s="46" t="s"/>
      <x:c r="K297" s="46" t="s"/>
    </x:row>
    <x:row r="298" spans="1:27">
      <x:c r="D298" s="47" t="s">
        <x:v>270</x:v>
      </x:c>
      <x:c r="E298" s="46" t="s"/>
      <x:c r="H298" s="46" t="n">
        <x:v>1.5</x:v>
      </x:c>
      <x:c r="I298" s="0" t="s">
        <x:v>271</x:v>
      </x:c>
      <x:c r="J298" s="0">
        <x:f>ROUND(H298/100*K293,5)</x:f>
      </x:c>
      <x:c r="K298" s="46" t="s"/>
    </x:row>
    <x:row r="299" spans="1:27">
      <x:c r="D299" s="47" t="s">
        <x:v>269</x:v>
      </x:c>
      <x:c r="E299" s="46" t="s"/>
      <x:c r="H299" s="46" t="s"/>
      <x:c r="K299" s="48">
        <x:f>SUM(J290:J298)</x:f>
      </x:c>
    </x:row>
    <x:row r="300" spans="1:27">
      <x:c r="D300" s="47" t="s">
        <x:v>272</x:v>
      </x:c>
      <x:c r="E300" s="46" t="s"/>
      <x:c r="H300" s="46" t="s"/>
      <x:c r="K300" s="48">
        <x:f>SUM(K299:K299)</x:f>
      </x:c>
    </x:row>
    <x:row r="302" spans="1:27" customFormat="1" ht="45" customHeight="1">
      <x:c r="A302" s="36" t="s"/>
      <x:c r="B302" s="36" t="s">
        <x:v>431</x:v>
      </x:c>
      <x:c r="C302" s="37" t="s">
        <x:v>18</x:v>
      </x:c>
      <x:c r="D302" s="38" t="s">
        <x:v>432</x:v>
      </x:c>
      <x:c r="E302" s="37" t="s"/>
      <x:c r="F302" s="37" t="s"/>
      <x:c r="G302" s="37" t="s"/>
      <x:c r="H302" s="39" t="s">
        <x:v>244</x:v>
      </x:c>
      <x:c r="I302" s="40" t="n">
        <x:v>1</x:v>
      </x:c>
      <x:c r="J302" s="41" t="s"/>
      <x:c r="K302" s="42">
        <x:f>ROUND(K313,2)</x:f>
      </x:c>
      <x:c r="L302" s="38" t="s">
        <x:v>427</x:v>
      </x:c>
      <x:c r="M302" s="37" t="s"/>
      <x:c r="N302" s="37" t="s"/>
      <x:c r="O302" s="37" t="s"/>
      <x:c r="P302" s="37" t="s"/>
      <x:c r="Q302" s="37" t="s"/>
      <x:c r="R302" s="37" t="s"/>
      <x:c r="S302" s="37" t="s"/>
      <x:c r="T302" s="37" t="s"/>
      <x:c r="U302" s="37" t="s"/>
      <x:c r="V302" s="37" t="s"/>
      <x:c r="W302" s="37" t="s"/>
      <x:c r="X302" s="37" t="s"/>
      <x:c r="Y302" s="37" t="s"/>
      <x:c r="Z302" s="37" t="s"/>
      <x:c r="AA302" s="37" t="s"/>
    </x:row>
    <x:row r="303" spans="1:27">
      <x:c r="B303" s="14" t="s">
        <x:v>246</x:v>
      </x:c>
    </x:row>
    <x:row r="304" spans="1:27">
      <x:c r="B304" s="0" t="s">
        <x:v>428</x:v>
      </x:c>
      <x:c r="C304" s="0" t="s">
        <x:v>248</x:v>
      </x:c>
      <x:c r="D304" s="0" t="s">
        <x:v>334</x:v>
      </x:c>
      <x:c r="E304" s="43" t="n">
        <x:v>0.58322</x:v>
      </x:c>
      <x:c r="F304" s="0" t="s">
        <x:v>250</x:v>
      </x:c>
      <x:c r="G304" s="0" t="s">
        <x:v>251</x:v>
      </x:c>
      <x:c r="H304" s="44" t="n">
        <x:v>23.88</x:v>
      </x:c>
      <x:c r="I304" s="0" t="s">
        <x:v>252</x:v>
      </x:c>
      <x:c r="J304" s="45">
        <x:f>ROUND(E304/I302* H304,5)</x:f>
      </x:c>
      <x:c r="K304" s="46" t="s"/>
    </x:row>
    <x:row r="305" spans="1:27">
      <x:c r="B305" s="0" t="s">
        <x:v>247</x:v>
      </x:c>
      <x:c r="C305" s="0" t="s">
        <x:v>248</x:v>
      </x:c>
      <x:c r="D305" s="0" t="s">
        <x:v>249</x:v>
      </x:c>
      <x:c r="E305" s="43" t="n">
        <x:v>0.58322</x:v>
      </x:c>
      <x:c r="F305" s="0" t="s">
        <x:v>250</x:v>
      </x:c>
      <x:c r="G305" s="0" t="s">
        <x:v>251</x:v>
      </x:c>
      <x:c r="H305" s="44" t="n">
        <x:v>24.69</x:v>
      </x:c>
      <x:c r="I305" s="0" t="s">
        <x:v>252</x:v>
      </x:c>
      <x:c r="J305" s="45">
        <x:f>ROUND(E305/I302* H305,5)</x:f>
      </x:c>
      <x:c r="K305" s="46" t="s"/>
    </x:row>
    <x:row r="306" spans="1:27">
      <x:c r="D306" s="47" t="s">
        <x:v>253</x:v>
      </x:c>
      <x:c r="E306" s="46" t="s"/>
      <x:c r="H306" s="46" t="s"/>
      <x:c r="K306" s="44">
        <x:f>SUM(J304:J305)</x:f>
      </x:c>
    </x:row>
    <x:row r="307" spans="1:27">
      <x:c r="B307" s="14" t="s">
        <x:v>254</x:v>
      </x:c>
      <x:c r="E307" s="46" t="s"/>
      <x:c r="H307" s="46" t="s"/>
      <x:c r="K307" s="46" t="s"/>
    </x:row>
    <x:row r="308" spans="1:27">
      <x:c r="B308" s="0" t="s">
        <x:v>429</x:v>
      </x:c>
      <x:c r="C308" s="0" t="s">
        <x:v>248</x:v>
      </x:c>
      <x:c r="D308" s="0" t="s">
        <x:v>430</x:v>
      </x:c>
      <x:c r="E308" s="43" t="n">
        <x:v>0.1983</x:v>
      </x:c>
      <x:c r="F308" s="0" t="s">
        <x:v>250</x:v>
      </x:c>
      <x:c r="G308" s="0" t="s">
        <x:v>251</x:v>
      </x:c>
      <x:c r="H308" s="44" t="n">
        <x:v>14.32</x:v>
      </x:c>
      <x:c r="I308" s="0" t="s">
        <x:v>252</x:v>
      </x:c>
      <x:c r="J308" s="45">
        <x:f>ROUND(E308/I302* H308,5)</x:f>
      </x:c>
      <x:c r="K308" s="46" t="s"/>
    </x:row>
    <x:row r="309" spans="1:27">
      <x:c r="D309" s="47" t="s">
        <x:v>257</x:v>
      </x:c>
      <x:c r="E309" s="46" t="s"/>
      <x:c r="H309" s="46" t="s"/>
      <x:c r="K309" s="44">
        <x:f>SUM(J308:J308)</x:f>
      </x:c>
    </x:row>
    <x:row r="310" spans="1:27">
      <x:c r="E310" s="46" t="s"/>
      <x:c r="H310" s="46" t="s"/>
      <x:c r="K310" s="46" t="s"/>
    </x:row>
    <x:row r="311" spans="1:27">
      <x:c r="D311" s="47" t="s">
        <x:v>270</x:v>
      </x:c>
      <x:c r="E311" s="46" t="s"/>
      <x:c r="H311" s="46" t="n">
        <x:v>1.5</x:v>
      </x:c>
      <x:c r="I311" s="0" t="s">
        <x:v>271</x:v>
      </x:c>
      <x:c r="J311" s="0">
        <x:f>ROUND(H311/100*K306,5)</x:f>
      </x:c>
      <x:c r="K311" s="46" t="s"/>
    </x:row>
    <x:row r="312" spans="1:27">
      <x:c r="D312" s="47" t="s">
        <x:v>269</x:v>
      </x:c>
      <x:c r="E312" s="46" t="s"/>
      <x:c r="H312" s="46" t="s"/>
      <x:c r="K312" s="48">
        <x:f>SUM(J303:J311)</x:f>
      </x:c>
    </x:row>
    <x:row r="313" spans="1:27">
      <x:c r="D313" s="47" t="s">
        <x:v>272</x:v>
      </x:c>
      <x:c r="E313" s="46" t="s"/>
      <x:c r="H313" s="46" t="s"/>
      <x:c r="K313" s="48">
        <x:f>SUM(K312:K312)</x:f>
      </x:c>
    </x:row>
    <x:row r="315" spans="1:27" customFormat="1" ht="45" customHeight="1">
      <x:c r="A315" s="36" t="s"/>
      <x:c r="B315" s="36" t="s">
        <x:v>433</x:v>
      </x:c>
      <x:c r="C315" s="37" t="s">
        <x:v>18</x:v>
      </x:c>
      <x:c r="D315" s="38" t="s">
        <x:v>434</x:v>
      </x:c>
      <x:c r="E315" s="37" t="s"/>
      <x:c r="F315" s="37" t="s"/>
      <x:c r="G315" s="37" t="s"/>
      <x:c r="H315" s="39" t="s">
        <x:v>244</x:v>
      </x:c>
      <x:c r="I315" s="40" t="n">
        <x:v>1</x:v>
      </x:c>
      <x:c r="J315" s="41" t="s"/>
      <x:c r="K315" s="42">
        <x:f>ROUND(K326,2)</x:f>
      </x:c>
      <x:c r="L315" s="38" t="s">
        <x:v>427</x:v>
      </x:c>
      <x:c r="M315" s="37" t="s"/>
      <x:c r="N315" s="37" t="s"/>
      <x:c r="O315" s="37" t="s"/>
      <x:c r="P315" s="37" t="s"/>
      <x:c r="Q315" s="37" t="s"/>
      <x:c r="R315" s="37" t="s"/>
      <x:c r="S315" s="37" t="s"/>
      <x:c r="T315" s="37" t="s"/>
      <x:c r="U315" s="37" t="s"/>
      <x:c r="V315" s="37" t="s"/>
      <x:c r="W315" s="37" t="s"/>
      <x:c r="X315" s="37" t="s"/>
      <x:c r="Y315" s="37" t="s"/>
      <x:c r="Z315" s="37" t="s"/>
      <x:c r="AA315" s="37" t="s"/>
    </x:row>
    <x:row r="316" spans="1:27">
      <x:c r="B316" s="14" t="s">
        <x:v>246</x:v>
      </x:c>
    </x:row>
    <x:row r="317" spans="1:27">
      <x:c r="B317" s="0" t="s">
        <x:v>428</x:v>
      </x:c>
      <x:c r="C317" s="0" t="s">
        <x:v>248</x:v>
      </x:c>
      <x:c r="D317" s="0" t="s">
        <x:v>334</x:v>
      </x:c>
      <x:c r="E317" s="43" t="n">
        <x:v>0.58443</x:v>
      </x:c>
      <x:c r="F317" s="0" t="s">
        <x:v>250</x:v>
      </x:c>
      <x:c r="G317" s="0" t="s">
        <x:v>251</x:v>
      </x:c>
      <x:c r="H317" s="44" t="n">
        <x:v>23.88</x:v>
      </x:c>
      <x:c r="I317" s="0" t="s">
        <x:v>252</x:v>
      </x:c>
      <x:c r="J317" s="45">
        <x:f>ROUND(E317/I315* H317,5)</x:f>
      </x:c>
      <x:c r="K317" s="46" t="s"/>
    </x:row>
    <x:row r="318" spans="1:27">
      <x:c r="B318" s="0" t="s">
        <x:v>247</x:v>
      </x:c>
      <x:c r="C318" s="0" t="s">
        <x:v>248</x:v>
      </x:c>
      <x:c r="D318" s="0" t="s">
        <x:v>249</x:v>
      </x:c>
      <x:c r="E318" s="43" t="n">
        <x:v>0.58443</x:v>
      </x:c>
      <x:c r="F318" s="0" t="s">
        <x:v>250</x:v>
      </x:c>
      <x:c r="G318" s="0" t="s">
        <x:v>251</x:v>
      </x:c>
      <x:c r="H318" s="44" t="n">
        <x:v>24.69</x:v>
      </x:c>
      <x:c r="I318" s="0" t="s">
        <x:v>252</x:v>
      </x:c>
      <x:c r="J318" s="45">
        <x:f>ROUND(E318/I315* H318,5)</x:f>
      </x:c>
      <x:c r="K318" s="46" t="s"/>
    </x:row>
    <x:row r="319" spans="1:27">
      <x:c r="D319" s="47" t="s">
        <x:v>253</x:v>
      </x:c>
      <x:c r="E319" s="46" t="s"/>
      <x:c r="H319" s="46" t="s"/>
      <x:c r="K319" s="44">
        <x:f>SUM(J317:J318)</x:f>
      </x:c>
    </x:row>
    <x:row r="320" spans="1:27">
      <x:c r="B320" s="14" t="s">
        <x:v>254</x:v>
      </x:c>
      <x:c r="E320" s="46" t="s"/>
      <x:c r="H320" s="46" t="s"/>
      <x:c r="K320" s="46" t="s"/>
    </x:row>
    <x:row r="321" spans="1:27">
      <x:c r="B321" s="0" t="s">
        <x:v>429</x:v>
      </x:c>
      <x:c r="C321" s="0" t="s">
        <x:v>248</x:v>
      </x:c>
      <x:c r="D321" s="0" t="s">
        <x:v>430</x:v>
      </x:c>
      <x:c r="E321" s="43" t="n">
        <x:v>0.19871</x:v>
      </x:c>
      <x:c r="F321" s="0" t="s">
        <x:v>250</x:v>
      </x:c>
      <x:c r="G321" s="0" t="s">
        <x:v>251</x:v>
      </x:c>
      <x:c r="H321" s="44" t="n">
        <x:v>14.32</x:v>
      </x:c>
      <x:c r="I321" s="0" t="s">
        <x:v>252</x:v>
      </x:c>
      <x:c r="J321" s="45">
        <x:f>ROUND(E321/I315* H321,5)</x:f>
      </x:c>
      <x:c r="K321" s="46" t="s"/>
    </x:row>
    <x:row r="322" spans="1:27">
      <x:c r="D322" s="47" t="s">
        <x:v>257</x:v>
      </x:c>
      <x:c r="E322" s="46" t="s"/>
      <x:c r="H322" s="46" t="s"/>
      <x:c r="K322" s="44">
        <x:f>SUM(J321:J321)</x:f>
      </x:c>
    </x:row>
    <x:row r="323" spans="1:27">
      <x:c r="E323" s="46" t="s"/>
      <x:c r="H323" s="46" t="s"/>
      <x:c r="K323" s="46" t="s"/>
    </x:row>
    <x:row r="324" spans="1:27">
      <x:c r="D324" s="47" t="s">
        <x:v>270</x:v>
      </x:c>
      <x:c r="E324" s="46" t="s"/>
      <x:c r="H324" s="46" t="n">
        <x:v>1.5</x:v>
      </x:c>
      <x:c r="I324" s="0" t="s">
        <x:v>271</x:v>
      </x:c>
      <x:c r="J324" s="0">
        <x:f>ROUND(H324/100*K319,5)</x:f>
      </x:c>
      <x:c r="K324" s="46" t="s"/>
    </x:row>
    <x:row r="325" spans="1:27">
      <x:c r="D325" s="47" t="s">
        <x:v>269</x:v>
      </x:c>
      <x:c r="E325" s="46" t="s"/>
      <x:c r="H325" s="46" t="s"/>
      <x:c r="K325" s="48">
        <x:f>SUM(J316:J324)</x:f>
      </x:c>
    </x:row>
    <x:row r="326" spans="1:27">
      <x:c r="D326" s="47" t="s">
        <x:v>272</x:v>
      </x:c>
      <x:c r="E326" s="46" t="s"/>
      <x:c r="H326" s="46" t="s"/>
      <x:c r="K326" s="48">
        <x:f>SUM(K325:K325)</x:f>
      </x:c>
    </x:row>
    <x:row r="328" spans="1:27" customFormat="1" ht="45" customHeight="1">
      <x:c r="A328" s="36" t="s"/>
      <x:c r="B328" s="36" t="s">
        <x:v>435</x:v>
      </x:c>
      <x:c r="C328" s="37" t="s">
        <x:v>15</x:v>
      </x:c>
      <x:c r="D328" s="38" t="s">
        <x:v>436</x:v>
      </x:c>
      <x:c r="E328" s="37" t="s"/>
      <x:c r="F328" s="37" t="s"/>
      <x:c r="G328" s="37" t="s"/>
      <x:c r="H328" s="39" t="s">
        <x:v>244</x:v>
      </x:c>
      <x:c r="I328" s="40" t="n">
        <x:v>1</x:v>
      </x:c>
      <x:c r="J328" s="41" t="s"/>
      <x:c r="K328" s="42">
        <x:f>ROUND(K337,2)</x:f>
      </x:c>
      <x:c r="L328" s="38" t="s">
        <x:v>437</x:v>
      </x:c>
      <x:c r="M328" s="37" t="s"/>
      <x:c r="N328" s="37" t="s"/>
      <x:c r="O328" s="37" t="s"/>
      <x:c r="P328" s="37" t="s"/>
      <x:c r="Q328" s="37" t="s"/>
      <x:c r="R328" s="37" t="s"/>
      <x:c r="S328" s="37" t="s"/>
      <x:c r="T328" s="37" t="s"/>
      <x:c r="U328" s="37" t="s"/>
      <x:c r="V328" s="37" t="s"/>
      <x:c r="W328" s="37" t="s"/>
      <x:c r="X328" s="37" t="s"/>
      <x:c r="Y328" s="37" t="s"/>
      <x:c r="Z328" s="37" t="s"/>
      <x:c r="AA328" s="37" t="s"/>
    </x:row>
    <x:row r="329" spans="1:27">
      <x:c r="B329" s="14" t="s">
        <x:v>246</x:v>
      </x:c>
    </x:row>
    <x:row r="330" spans="1:27">
      <x:c r="B330" s="0" t="s">
        <x:v>247</x:v>
      </x:c>
      <x:c r="C330" s="0" t="s">
        <x:v>248</x:v>
      </x:c>
      <x:c r="D330" s="0" t="s">
        <x:v>249</x:v>
      </x:c>
      <x:c r="E330" s="43" t="n">
        <x:v>0.1</x:v>
      </x:c>
      <x:c r="F330" s="0" t="s">
        <x:v>250</x:v>
      </x:c>
      <x:c r="G330" s="0" t="s">
        <x:v>251</x:v>
      </x:c>
      <x:c r="H330" s="44" t="n">
        <x:v>24.69</x:v>
      </x:c>
      <x:c r="I330" s="0" t="s">
        <x:v>252</x:v>
      </x:c>
      <x:c r="J330" s="45">
        <x:f>ROUND(E330/I328* H330,5)</x:f>
      </x:c>
      <x:c r="K330" s="46" t="s"/>
    </x:row>
    <x:row r="331" spans="1:27">
      <x:c r="D331" s="47" t="s">
        <x:v>253</x:v>
      </x:c>
      <x:c r="E331" s="46" t="s"/>
      <x:c r="H331" s="46" t="s"/>
      <x:c r="K331" s="44">
        <x:f>SUM(J330:J330)</x:f>
      </x:c>
    </x:row>
    <x:row r="332" spans="1:27">
      <x:c r="B332" s="14" t="s">
        <x:v>254</x:v>
      </x:c>
      <x:c r="E332" s="46" t="s"/>
      <x:c r="H332" s="46" t="s"/>
      <x:c r="K332" s="46" t="s"/>
    </x:row>
    <x:row r="333" spans="1:27">
      <x:c r="B333" s="0" t="s">
        <x:v>438</x:v>
      </x:c>
      <x:c r="C333" s="0" t="s">
        <x:v>248</x:v>
      </x:c>
      <x:c r="D333" s="0" t="s">
        <x:v>439</x:v>
      </x:c>
      <x:c r="E333" s="43" t="n">
        <x:v>0.024</x:v>
      </x:c>
      <x:c r="F333" s="0" t="s">
        <x:v>250</x:v>
      </x:c>
      <x:c r="G333" s="0" t="s">
        <x:v>251</x:v>
      </x:c>
      <x:c r="H333" s="44" t="n">
        <x:v>54.34</x:v>
      </x:c>
      <x:c r="I333" s="0" t="s">
        <x:v>252</x:v>
      </x:c>
      <x:c r="J333" s="45">
        <x:f>ROUND(E333/I328* H333,5)</x:f>
      </x:c>
      <x:c r="K333" s="46" t="s"/>
    </x:row>
    <x:row r="334" spans="1:27">
      <x:c r="B334" s="0" t="s">
        <x:v>423</x:v>
      </x:c>
      <x:c r="C334" s="0" t="s">
        <x:v>248</x:v>
      </x:c>
      <x:c r="D334" s="0" t="s">
        <x:v>424</x:v>
      </x:c>
      <x:c r="E334" s="43" t="n">
        <x:v>0.04</x:v>
      </x:c>
      <x:c r="F334" s="0" t="s">
        <x:v>250</x:v>
      </x:c>
      <x:c r="G334" s="0" t="s">
        <x:v>251</x:v>
      </x:c>
      <x:c r="H334" s="44" t="n">
        <x:v>59</x:v>
      </x:c>
      <x:c r="I334" s="0" t="s">
        <x:v>252</x:v>
      </x:c>
      <x:c r="J334" s="45">
        <x:f>ROUND(E334/I328* H334,5)</x:f>
      </x:c>
      <x:c r="K334" s="46" t="s"/>
    </x:row>
    <x:row r="335" spans="1:27">
      <x:c r="D335" s="47" t="s">
        <x:v>257</x:v>
      </x:c>
      <x:c r="E335" s="46" t="s"/>
      <x:c r="H335" s="46" t="s"/>
      <x:c r="K335" s="44">
        <x:f>SUM(J333:J334)</x:f>
      </x:c>
    </x:row>
    <x:row r="336" spans="1:27">
      <x:c r="D336" s="47" t="s">
        <x:v>269</x:v>
      </x:c>
      <x:c r="E336" s="46" t="s"/>
      <x:c r="H336" s="46" t="s"/>
      <x:c r="K336" s="48">
        <x:f>SUM(J329:J335)</x:f>
      </x:c>
    </x:row>
    <x:row r="337" spans="1:27">
      <x:c r="D337" s="47" t="s">
        <x:v>272</x:v>
      </x:c>
      <x:c r="E337" s="46" t="s"/>
      <x:c r="H337" s="46" t="s"/>
      <x:c r="K337" s="48">
        <x:f>SUM(K336:K336)</x:f>
      </x:c>
    </x:row>
    <x:row r="339" spans="1:27" customFormat="1" ht="45" customHeight="1">
      <x:c r="A339" s="36" t="s"/>
      <x:c r="B339" s="36" t="s">
        <x:v>440</x:v>
      </x:c>
      <x:c r="C339" s="37" t="s">
        <x:v>15</x:v>
      </x:c>
      <x:c r="D339" s="38" t="s">
        <x:v>436</x:v>
      </x:c>
      <x:c r="E339" s="37" t="s"/>
      <x:c r="F339" s="37" t="s"/>
      <x:c r="G339" s="37" t="s"/>
      <x:c r="H339" s="39" t="s">
        <x:v>244</x:v>
      </x:c>
      <x:c r="I339" s="40" t="n">
        <x:v>1</x:v>
      </x:c>
      <x:c r="J339" s="41" t="s"/>
      <x:c r="K339" s="42">
        <x:f>ROUND(K345,2)</x:f>
      </x:c>
      <x:c r="L339" s="38" t="s">
        <x:v>437</x:v>
      </x:c>
      <x:c r="M339" s="37" t="s"/>
      <x:c r="N339" s="37" t="s"/>
      <x:c r="O339" s="37" t="s"/>
      <x:c r="P339" s="37" t="s"/>
      <x:c r="Q339" s="37" t="s"/>
      <x:c r="R339" s="37" t="s"/>
      <x:c r="S339" s="37" t="s"/>
      <x:c r="T339" s="37" t="s"/>
      <x:c r="U339" s="37" t="s"/>
      <x:c r="V339" s="37" t="s"/>
      <x:c r="W339" s="37" t="s"/>
      <x:c r="X339" s="37" t="s"/>
      <x:c r="Y339" s="37" t="s"/>
      <x:c r="Z339" s="37" t="s"/>
      <x:c r="AA339" s="37" t="s"/>
    </x:row>
    <x:row r="340" spans="1:27">
      <x:c r="B340" s="14" t="s">
        <x:v>254</x:v>
      </x:c>
    </x:row>
    <x:row r="341" spans="1:27">
      <x:c r="B341" s="0" t="s">
        <x:v>438</x:v>
      </x:c>
      <x:c r="C341" s="0" t="s">
        <x:v>248</x:v>
      </x:c>
      <x:c r="D341" s="0" t="s">
        <x:v>439</x:v>
      </x:c>
      <x:c r="E341" s="43" t="n">
        <x:v>0.024</x:v>
      </x:c>
      <x:c r="F341" s="0" t="s">
        <x:v>250</x:v>
      </x:c>
      <x:c r="G341" s="0" t="s">
        <x:v>251</x:v>
      </x:c>
      <x:c r="H341" s="44" t="n">
        <x:v>54.34</x:v>
      </x:c>
      <x:c r="I341" s="0" t="s">
        <x:v>252</x:v>
      </x:c>
      <x:c r="J341" s="45">
        <x:f>ROUND(E341/I339* H341,5)</x:f>
      </x:c>
      <x:c r="K341" s="46" t="s"/>
    </x:row>
    <x:row r="342" spans="1:27">
      <x:c r="B342" s="0" t="s">
        <x:v>423</x:v>
      </x:c>
      <x:c r="C342" s="0" t="s">
        <x:v>248</x:v>
      </x:c>
      <x:c r="D342" s="0" t="s">
        <x:v>424</x:v>
      </x:c>
      <x:c r="E342" s="43" t="n">
        <x:v>0.04</x:v>
      </x:c>
      <x:c r="F342" s="0" t="s">
        <x:v>250</x:v>
      </x:c>
      <x:c r="G342" s="0" t="s">
        <x:v>251</x:v>
      </x:c>
      <x:c r="H342" s="44" t="n">
        <x:v>59</x:v>
      </x:c>
      <x:c r="I342" s="0" t="s">
        <x:v>252</x:v>
      </x:c>
      <x:c r="J342" s="45">
        <x:f>ROUND(E342/I339* H342,5)</x:f>
      </x:c>
      <x:c r="K342" s="46" t="s"/>
    </x:row>
    <x:row r="343" spans="1:27">
      <x:c r="D343" s="47" t="s">
        <x:v>257</x:v>
      </x:c>
      <x:c r="E343" s="46" t="s"/>
      <x:c r="H343" s="46" t="s"/>
      <x:c r="K343" s="44">
        <x:f>SUM(J341:J342)</x:f>
      </x:c>
    </x:row>
    <x:row r="344" spans="1:27">
      <x:c r="D344" s="47" t="s">
        <x:v>269</x:v>
      </x:c>
      <x:c r="E344" s="46" t="s"/>
      <x:c r="H344" s="46" t="s"/>
      <x:c r="K344" s="48">
        <x:f>SUM(J340:J343)</x:f>
      </x:c>
    </x:row>
    <x:row r="345" spans="1:27">
      <x:c r="D345" s="47" t="s">
        <x:v>272</x:v>
      </x:c>
      <x:c r="E345" s="46" t="s"/>
      <x:c r="H345" s="46" t="s"/>
      <x:c r="K345" s="48">
        <x:f>SUM(K344:K344)</x:f>
      </x:c>
    </x:row>
    <x:row r="347" spans="1:27" customFormat="1" ht="45" customHeight="1">
      <x:c r="A347" s="36" t="s"/>
      <x:c r="B347" s="36" t="s">
        <x:v>441</x:v>
      </x:c>
      <x:c r="C347" s="37" t="s">
        <x:v>50</x:v>
      </x:c>
      <x:c r="D347" s="38" t="s">
        <x:v>442</x:v>
      </x:c>
      <x:c r="E347" s="37" t="s"/>
      <x:c r="F347" s="37" t="s"/>
      <x:c r="G347" s="37" t="s"/>
      <x:c r="H347" s="39" t="s">
        <x:v>244</x:v>
      </x:c>
      <x:c r="I347" s="40" t="n">
        <x:v>1</x:v>
      </x:c>
      <x:c r="J347" s="41" t="s"/>
      <x:c r="K347" s="42">
        <x:f>ROUND(K357,2)</x:f>
      </x:c>
      <x:c r="L347" s="38" t="s">
        <x:v>437</x:v>
      </x:c>
      <x:c r="M347" s="37" t="s"/>
      <x:c r="N347" s="37" t="s"/>
      <x:c r="O347" s="37" t="s"/>
      <x:c r="P347" s="37" t="s"/>
      <x:c r="Q347" s="37" t="s"/>
      <x:c r="R347" s="37" t="s"/>
      <x:c r="S347" s="37" t="s"/>
      <x:c r="T347" s="37" t="s"/>
      <x:c r="U347" s="37" t="s"/>
      <x:c r="V347" s="37" t="s"/>
      <x:c r="W347" s="37" t="s"/>
      <x:c r="X347" s="37" t="s"/>
      <x:c r="Y347" s="37" t="s"/>
      <x:c r="Z347" s="37" t="s"/>
      <x:c r="AA347" s="37" t="s"/>
    </x:row>
    <x:row r="348" spans="1:27">
      <x:c r="B348" s="14" t="s">
        <x:v>246</x:v>
      </x:c>
    </x:row>
    <x:row r="349" spans="1:27">
      <x:c r="B349" s="0" t="s">
        <x:v>247</x:v>
      </x:c>
      <x:c r="C349" s="0" t="s">
        <x:v>248</x:v>
      </x:c>
      <x:c r="D349" s="0" t="s">
        <x:v>249</x:v>
      </x:c>
      <x:c r="E349" s="43" t="n">
        <x:v>0.1</x:v>
      </x:c>
      <x:c r="F349" s="0" t="s">
        <x:v>250</x:v>
      </x:c>
      <x:c r="G349" s="0" t="s">
        <x:v>251</x:v>
      </x:c>
      <x:c r="H349" s="44" t="n">
        <x:v>24.69</x:v>
      </x:c>
      <x:c r="I349" s="0" t="s">
        <x:v>252</x:v>
      </x:c>
      <x:c r="J349" s="45">
        <x:f>ROUND(E349/I347* H349,5)</x:f>
      </x:c>
      <x:c r="K349" s="46" t="s"/>
    </x:row>
    <x:row r="350" spans="1:27">
      <x:c r="D350" s="47" t="s">
        <x:v>253</x:v>
      </x:c>
      <x:c r="E350" s="46" t="s"/>
      <x:c r="H350" s="46" t="s"/>
      <x:c r="K350" s="44">
        <x:f>SUM(J349:J349)</x:f>
      </x:c>
    </x:row>
    <x:row r="351" spans="1:27">
      <x:c r="B351" s="14" t="s">
        <x:v>254</x:v>
      </x:c>
      <x:c r="E351" s="46" t="s"/>
      <x:c r="H351" s="46" t="s"/>
      <x:c r="K351" s="46" t="s"/>
    </x:row>
    <x:row r="352" spans="1:27">
      <x:c r="B352" s="0" t="s">
        <x:v>438</x:v>
      </x:c>
      <x:c r="C352" s="0" t="s">
        <x:v>248</x:v>
      </x:c>
      <x:c r="D352" s="0" t="s">
        <x:v>439</x:v>
      </x:c>
      <x:c r="E352" s="43" t="n">
        <x:v>0.024</x:v>
      </x:c>
      <x:c r="F352" s="0" t="s">
        <x:v>250</x:v>
      </x:c>
      <x:c r="G352" s="0" t="s">
        <x:v>251</x:v>
      </x:c>
      <x:c r="H352" s="44" t="n">
        <x:v>54.34</x:v>
      </x:c>
      <x:c r="I352" s="0" t="s">
        <x:v>252</x:v>
      </x:c>
      <x:c r="J352" s="45">
        <x:f>ROUND(E352/I347* H352,5)</x:f>
      </x:c>
      <x:c r="K352" s="46" t="s"/>
    </x:row>
    <x:row r="353" spans="1:27">
      <x:c r="B353" s="0" t="s">
        <x:v>423</x:v>
      </x:c>
      <x:c r="C353" s="0" t="s">
        <x:v>248</x:v>
      </x:c>
      <x:c r="D353" s="0" t="s">
        <x:v>424</x:v>
      </x:c>
      <x:c r="E353" s="43" t="n">
        <x:v>0.03</x:v>
      </x:c>
      <x:c r="F353" s="0" t="s">
        <x:v>250</x:v>
      </x:c>
      <x:c r="G353" s="0" t="s">
        <x:v>251</x:v>
      </x:c>
      <x:c r="H353" s="44" t="n">
        <x:v>59</x:v>
      </x:c>
      <x:c r="I353" s="0" t="s">
        <x:v>252</x:v>
      </x:c>
      <x:c r="J353" s="45">
        <x:f>ROUND(E353/I347* H353,5)</x:f>
      </x:c>
      <x:c r="K353" s="46" t="s"/>
    </x:row>
    <x:row r="354" spans="1:27">
      <x:c r="B354" s="0" t="s">
        <x:v>429</x:v>
      </x:c>
      <x:c r="C354" s="0" t="s">
        <x:v>248</x:v>
      </x:c>
      <x:c r="D354" s="0" t="s">
        <x:v>430</x:v>
      </x:c>
      <x:c r="E354" s="43" t="n">
        <x:v>0.025</x:v>
      </x:c>
      <x:c r="F354" s="0" t="s">
        <x:v>250</x:v>
      </x:c>
      <x:c r="G354" s="0" t="s">
        <x:v>251</x:v>
      </x:c>
      <x:c r="H354" s="44" t="n">
        <x:v>14.32</x:v>
      </x:c>
      <x:c r="I354" s="0" t="s">
        <x:v>252</x:v>
      </x:c>
      <x:c r="J354" s="45">
        <x:f>ROUND(E354/I347* H354,5)</x:f>
      </x:c>
      <x:c r="K354" s="46" t="s"/>
    </x:row>
    <x:row r="355" spans="1:27">
      <x:c r="D355" s="47" t="s">
        <x:v>257</x:v>
      </x:c>
      <x:c r="E355" s="46" t="s"/>
      <x:c r="H355" s="46" t="s"/>
      <x:c r="K355" s="44">
        <x:f>SUM(J352:J354)</x:f>
      </x:c>
    </x:row>
    <x:row r="356" spans="1:27">
      <x:c r="D356" s="47" t="s">
        <x:v>269</x:v>
      </x:c>
      <x:c r="E356" s="46" t="s"/>
      <x:c r="H356" s="46" t="s"/>
      <x:c r="K356" s="48">
        <x:f>SUM(J348:J355)</x:f>
      </x:c>
    </x:row>
    <x:row r="357" spans="1:27">
      <x:c r="D357" s="47" t="s">
        <x:v>272</x:v>
      </x:c>
      <x:c r="E357" s="46" t="s"/>
      <x:c r="H357" s="46" t="s"/>
      <x:c r="K357" s="48">
        <x:f>SUM(K356:K356)</x:f>
      </x:c>
    </x:row>
    <x:row r="359" spans="1:27" customFormat="1" ht="45" customHeight="1">
      <x:c r="A359" s="36" t="s"/>
      <x:c r="B359" s="36" t="s">
        <x:v>443</x:v>
      </x:c>
      <x:c r="C359" s="37" t="s">
        <x:v>15</x:v>
      </x:c>
      <x:c r="D359" s="38" t="s">
        <x:v>444</x:v>
      </x:c>
      <x:c r="E359" s="37" t="s"/>
      <x:c r="F359" s="37" t="s"/>
      <x:c r="G359" s="37" t="s"/>
      <x:c r="H359" s="39" t="s">
        <x:v>244</x:v>
      </x:c>
      <x:c r="I359" s="40" t="n">
        <x:v>1</x:v>
      </x:c>
      <x:c r="J359" s="41" t="s"/>
      <x:c r="K359" s="42">
        <x:f>ROUND(K369,2)</x:f>
      </x:c>
      <x:c r="L359" s="38" t="s">
        <x:v>445</x:v>
      </x:c>
      <x:c r="M359" s="37" t="s"/>
      <x:c r="N359" s="37" t="s"/>
      <x:c r="O359" s="37" t="s"/>
      <x:c r="P359" s="37" t="s"/>
      <x:c r="Q359" s="37" t="s"/>
      <x:c r="R359" s="37" t="s"/>
      <x:c r="S359" s="37" t="s"/>
      <x:c r="T359" s="37" t="s"/>
      <x:c r="U359" s="37" t="s"/>
      <x:c r="V359" s="37" t="s"/>
      <x:c r="W359" s="37" t="s"/>
      <x:c r="X359" s="37" t="s"/>
      <x:c r="Y359" s="37" t="s"/>
      <x:c r="Z359" s="37" t="s"/>
      <x:c r="AA359" s="37" t="s"/>
    </x:row>
    <x:row r="360" spans="1:27">
      <x:c r="B360" s="14" t="s">
        <x:v>246</x:v>
      </x:c>
    </x:row>
    <x:row r="361" spans="1:27">
      <x:c r="B361" s="0" t="s">
        <x:v>247</x:v>
      </x:c>
      <x:c r="C361" s="0" t="s">
        <x:v>248</x:v>
      </x:c>
      <x:c r="D361" s="0" t="s">
        <x:v>249</x:v>
      </x:c>
      <x:c r="E361" s="43" t="n">
        <x:v>0.1489</x:v>
      </x:c>
      <x:c r="F361" s="0" t="s">
        <x:v>250</x:v>
      </x:c>
      <x:c r="G361" s="0" t="s">
        <x:v>251</x:v>
      </x:c>
      <x:c r="H361" s="44" t="n">
        <x:v>24.69</x:v>
      </x:c>
      <x:c r="I361" s="0" t="s">
        <x:v>252</x:v>
      </x:c>
      <x:c r="J361" s="45">
        <x:f>ROUND(E361/I359* H361,5)</x:f>
      </x:c>
      <x:c r="K361" s="46" t="s"/>
    </x:row>
    <x:row r="362" spans="1:27">
      <x:c r="D362" s="47" t="s">
        <x:v>253</x:v>
      </x:c>
      <x:c r="E362" s="46" t="s"/>
      <x:c r="H362" s="46" t="s"/>
      <x:c r="K362" s="44">
        <x:f>SUM(J361:J361)</x:f>
      </x:c>
    </x:row>
    <x:row r="363" spans="1:27">
      <x:c r="B363" s="14" t="s">
        <x:v>254</x:v>
      </x:c>
      <x:c r="E363" s="46" t="s"/>
      <x:c r="H363" s="46" t="s"/>
      <x:c r="K363" s="46" t="s"/>
    </x:row>
    <x:row r="364" spans="1:27">
      <x:c r="B364" s="0" t="s">
        <x:v>446</x:v>
      </x:c>
      <x:c r="C364" s="0" t="s">
        <x:v>248</x:v>
      </x:c>
      <x:c r="D364" s="0" t="s">
        <x:v>447</x:v>
      </x:c>
      <x:c r="E364" s="43" t="n">
        <x:v>0.1489</x:v>
      </x:c>
      <x:c r="F364" s="0" t="s">
        <x:v>250</x:v>
      </x:c>
      <x:c r="G364" s="0" t="s">
        <x:v>251</x:v>
      </x:c>
      <x:c r="H364" s="44" t="n">
        <x:v>8.46</x:v>
      </x:c>
      <x:c r="I364" s="0" t="s">
        <x:v>252</x:v>
      </x:c>
      <x:c r="J364" s="45">
        <x:f>ROUND(E364/I359* H364,5)</x:f>
      </x:c>
      <x:c r="K364" s="46" t="s"/>
    </x:row>
    <x:row r="365" spans="1:27">
      <x:c r="D365" s="47" t="s">
        <x:v>257</x:v>
      </x:c>
      <x:c r="E365" s="46" t="s"/>
      <x:c r="H365" s="46" t="s"/>
      <x:c r="K365" s="44">
        <x:f>SUM(J364:J364)</x:f>
      </x:c>
    </x:row>
    <x:row r="366" spans="1:27">
      <x:c r="E366" s="46" t="s"/>
      <x:c r="H366" s="46" t="s"/>
      <x:c r="K366" s="46" t="s"/>
    </x:row>
    <x:row r="367" spans="1:27">
      <x:c r="D367" s="47" t="s">
        <x:v>270</x:v>
      </x:c>
      <x:c r="E367" s="46" t="s"/>
      <x:c r="H367" s="46" t="n">
        <x:v>1.5</x:v>
      </x:c>
      <x:c r="I367" s="0" t="s">
        <x:v>271</x:v>
      </x:c>
      <x:c r="J367" s="0">
        <x:f>ROUND(H367/100*K362,5)</x:f>
      </x:c>
      <x:c r="K367" s="46" t="s"/>
    </x:row>
    <x:row r="368" spans="1:27">
      <x:c r="D368" s="47" t="s">
        <x:v>269</x:v>
      </x:c>
      <x:c r="E368" s="46" t="s"/>
      <x:c r="H368" s="46" t="s"/>
      <x:c r="K368" s="48">
        <x:f>SUM(J360:J367)</x:f>
      </x:c>
    </x:row>
    <x:row r="369" spans="1:27">
      <x:c r="D369" s="47" t="s">
        <x:v>272</x:v>
      </x:c>
      <x:c r="E369" s="46" t="s"/>
      <x:c r="H369" s="46" t="s"/>
      <x:c r="K369" s="48">
        <x:f>SUM(K368:K368)</x:f>
      </x:c>
    </x:row>
    <x:row r="371" spans="1:27" customFormat="1" ht="45" customHeight="1">
      <x:c r="A371" s="36" t="s"/>
      <x:c r="B371" s="36" t="s">
        <x:v>448</x:v>
      </x:c>
      <x:c r="C371" s="37" t="s">
        <x:v>29</x:v>
      </x:c>
      <x:c r="D371" s="38" t="s">
        <x:v>449</x:v>
      </x:c>
      <x:c r="E371" s="37" t="s"/>
      <x:c r="F371" s="37" t="s"/>
      <x:c r="G371" s="37" t="s"/>
      <x:c r="H371" s="39" t="s">
        <x:v>244</x:v>
      </x:c>
      <x:c r="I371" s="40" t="n">
        <x:v>1</x:v>
      </x:c>
      <x:c r="J371" s="41" t="s"/>
      <x:c r="K371" s="42">
        <x:f>ROUND(K376,2)</x:f>
      </x:c>
      <x:c r="L371" s="38" t="s">
        <x:v>450</x:v>
      </x:c>
      <x:c r="M371" s="37" t="s"/>
      <x:c r="N371" s="37" t="s"/>
      <x:c r="O371" s="37" t="s"/>
      <x:c r="P371" s="37" t="s"/>
      <x:c r="Q371" s="37" t="s"/>
      <x:c r="R371" s="37" t="s"/>
      <x:c r="S371" s="37" t="s"/>
      <x:c r="T371" s="37" t="s"/>
      <x:c r="U371" s="37" t="s"/>
      <x:c r="V371" s="37" t="s"/>
      <x:c r="W371" s="37" t="s"/>
      <x:c r="X371" s="37" t="s"/>
      <x:c r="Y371" s="37" t="s"/>
      <x:c r="Z371" s="37" t="s"/>
      <x:c r="AA371" s="37" t="s"/>
    </x:row>
    <x:row r="372" spans="1:27">
      <x:c r="B372" s="14" t="s">
        <x:v>254</x:v>
      </x:c>
    </x:row>
    <x:row r="373" spans="1:27">
      <x:c r="B373" s="0" t="s">
        <x:v>451</x:v>
      </x:c>
      <x:c r="C373" s="0" t="s">
        <x:v>248</x:v>
      </x:c>
      <x:c r="D373" s="0" t="s">
        <x:v>452</x:v>
      </x:c>
      <x:c r="E373" s="43" t="n">
        <x:v>0.044</x:v>
      </x:c>
      <x:c r="F373" s="0" t="s">
        <x:v>250</x:v>
      </x:c>
      <x:c r="G373" s="0" t="s">
        <x:v>251</x:v>
      </x:c>
      <x:c r="H373" s="44" t="n">
        <x:v>102.7</x:v>
      </x:c>
      <x:c r="I373" s="0" t="s">
        <x:v>252</x:v>
      </x:c>
      <x:c r="J373" s="45">
        <x:f>ROUND(E373/I371* H373,5)</x:f>
      </x:c>
      <x:c r="K373" s="46" t="s"/>
    </x:row>
    <x:row r="374" spans="1:27">
      <x:c r="D374" s="47" t="s">
        <x:v>257</x:v>
      </x:c>
      <x:c r="E374" s="46" t="s"/>
      <x:c r="H374" s="46" t="s"/>
      <x:c r="K374" s="44">
        <x:f>SUM(J373:J373)</x:f>
      </x:c>
    </x:row>
    <x:row r="375" spans="1:27">
      <x:c r="D375" s="47" t="s">
        <x:v>269</x:v>
      </x:c>
      <x:c r="E375" s="46" t="s"/>
      <x:c r="H375" s="46" t="s"/>
      <x:c r="K375" s="48">
        <x:f>SUM(J372:J374)</x:f>
      </x:c>
    </x:row>
    <x:row r="376" spans="1:27">
      <x:c r="D376" s="47" t="s">
        <x:v>272</x:v>
      </x:c>
      <x:c r="E376" s="46" t="s"/>
      <x:c r="H376" s="46" t="s"/>
      <x:c r="K376" s="48">
        <x:f>SUM(K375:K375)</x:f>
      </x:c>
    </x:row>
    <x:row r="378" spans="1:27" customFormat="1" ht="45" customHeight="1">
      <x:c r="A378" s="36" t="s"/>
      <x:c r="B378" s="36" t="s">
        <x:v>453</x:v>
      </x:c>
      <x:c r="C378" s="37" t="s">
        <x:v>18</x:v>
      </x:c>
      <x:c r="D378" s="38" t="s">
        <x:v>454</x:v>
      </x:c>
      <x:c r="E378" s="37" t="s"/>
      <x:c r="F378" s="37" t="s"/>
      <x:c r="G378" s="37" t="s"/>
      <x:c r="H378" s="39" t="s">
        <x:v>244</x:v>
      </x:c>
      <x:c r="I378" s="40" t="n">
        <x:v>1</x:v>
      </x:c>
      <x:c r="J378" s="41" t="s"/>
      <x:c r="K378" s="42">
        <x:f>ROUND(K384,2)</x:f>
      </x:c>
      <x:c r="L378" s="38" t="s">
        <x:v>455</x:v>
      </x:c>
      <x:c r="M378" s="37" t="s"/>
      <x:c r="N378" s="37" t="s"/>
      <x:c r="O378" s="37" t="s"/>
      <x:c r="P378" s="37" t="s"/>
      <x:c r="Q378" s="37" t="s"/>
      <x:c r="R378" s="37" t="s"/>
      <x:c r="S378" s="37" t="s"/>
      <x:c r="T378" s="37" t="s"/>
      <x:c r="U378" s="37" t="s"/>
      <x:c r="V378" s="37" t="s"/>
      <x:c r="W378" s="37" t="s"/>
      <x:c r="X378" s="37" t="s"/>
      <x:c r="Y378" s="37" t="s"/>
      <x:c r="Z378" s="37" t="s"/>
      <x:c r="AA378" s="37" t="s"/>
    </x:row>
    <x:row r="379" spans="1:27">
      <x:c r="B379" s="14" t="s">
        <x:v>254</x:v>
      </x:c>
    </x:row>
    <x:row r="380" spans="1:27">
      <x:c r="B380" s="0" t="s">
        <x:v>456</x:v>
      </x:c>
      <x:c r="C380" s="0" t="s">
        <x:v>248</x:v>
      </x:c>
      <x:c r="D380" s="0" t="s">
        <x:v>457</x:v>
      </x:c>
      <x:c r="E380" s="43" t="n">
        <x:v>0.02163</x:v>
      </x:c>
      <x:c r="F380" s="0" t="s">
        <x:v>250</x:v>
      </x:c>
      <x:c r="G380" s="0" t="s">
        <x:v>251</x:v>
      </x:c>
      <x:c r="H380" s="44" t="n">
        <x:v>76.84</x:v>
      </x:c>
      <x:c r="I380" s="0" t="s">
        <x:v>252</x:v>
      </x:c>
      <x:c r="J380" s="45">
        <x:f>ROUND(E380/I378* H380,5)</x:f>
      </x:c>
      <x:c r="K380" s="46" t="s"/>
    </x:row>
    <x:row r="381" spans="1:27">
      <x:c r="B381" s="0" t="s">
        <x:v>458</x:v>
      </x:c>
      <x:c r="C381" s="0" t="s">
        <x:v>248</x:v>
      </x:c>
      <x:c r="D381" s="0" t="s">
        <x:v>459</x:v>
      </x:c>
      <x:c r="E381" s="43" t="n">
        <x:v>0.01966</x:v>
      </x:c>
      <x:c r="F381" s="0" t="s">
        <x:v>250</x:v>
      </x:c>
      <x:c r="G381" s="0" t="s">
        <x:v>251</x:v>
      </x:c>
      <x:c r="H381" s="44" t="n">
        <x:v>79.25</x:v>
      </x:c>
      <x:c r="I381" s="0" t="s">
        <x:v>252</x:v>
      </x:c>
      <x:c r="J381" s="45">
        <x:f>ROUND(E381/I378* H381,5)</x:f>
      </x:c>
      <x:c r="K381" s="46" t="s"/>
    </x:row>
    <x:row r="382" spans="1:27">
      <x:c r="D382" s="47" t="s">
        <x:v>257</x:v>
      </x:c>
      <x:c r="E382" s="46" t="s"/>
      <x:c r="H382" s="46" t="s"/>
      <x:c r="K382" s="44">
        <x:f>SUM(J380:J381)</x:f>
      </x:c>
    </x:row>
    <x:row r="383" spans="1:27">
      <x:c r="D383" s="47" t="s">
        <x:v>269</x:v>
      </x:c>
      <x:c r="E383" s="46" t="s"/>
      <x:c r="H383" s="46" t="s"/>
      <x:c r="K383" s="48">
        <x:f>SUM(J379:J382)</x:f>
      </x:c>
    </x:row>
    <x:row r="384" spans="1:27">
      <x:c r="D384" s="47" t="s">
        <x:v>272</x:v>
      </x:c>
      <x:c r="E384" s="46" t="s"/>
      <x:c r="H384" s="46" t="s"/>
      <x:c r="K384" s="48">
        <x:f>SUM(K383:K383)</x:f>
      </x:c>
    </x:row>
    <x:row r="386" spans="1:27" customFormat="1" ht="45" customHeight="1">
      <x:c r="A386" s="36" t="s"/>
      <x:c r="B386" s="36" t="s">
        <x:v>460</x:v>
      </x:c>
      <x:c r="C386" s="37" t="s">
        <x:v>18</x:v>
      </x:c>
      <x:c r="D386" s="38" t="s">
        <x:v>461</x:v>
      </x:c>
      <x:c r="E386" s="37" t="s"/>
      <x:c r="F386" s="37" t="s"/>
      <x:c r="G386" s="37" t="s"/>
      <x:c r="H386" s="39" t="s">
        <x:v>244</x:v>
      </x:c>
      <x:c r="I386" s="40" t="n">
        <x:v>1</x:v>
      </x:c>
      <x:c r="J386" s="41" t="s"/>
      <x:c r="K386" s="42">
        <x:f>ROUND(K392,2)</x:f>
      </x:c>
      <x:c r="L386" s="38" t="s">
        <x:v>462</x:v>
      </x:c>
      <x:c r="M386" s="37" t="s"/>
      <x:c r="N386" s="37" t="s"/>
      <x:c r="O386" s="37" t="s"/>
      <x:c r="P386" s="37" t="s"/>
      <x:c r="Q386" s="37" t="s"/>
      <x:c r="R386" s="37" t="s"/>
      <x:c r="S386" s="37" t="s"/>
      <x:c r="T386" s="37" t="s"/>
      <x:c r="U386" s="37" t="s"/>
      <x:c r="V386" s="37" t="s"/>
      <x:c r="W386" s="37" t="s"/>
      <x:c r="X386" s="37" t="s"/>
      <x:c r="Y386" s="37" t="s"/>
      <x:c r="Z386" s="37" t="s"/>
      <x:c r="AA386" s="37" t="s"/>
    </x:row>
    <x:row r="387" spans="1:27">
      <x:c r="B387" s="14" t="s">
        <x:v>254</x:v>
      </x:c>
    </x:row>
    <x:row r="388" spans="1:27">
      <x:c r="B388" s="0" t="s">
        <x:v>456</x:v>
      </x:c>
      <x:c r="C388" s="0" t="s">
        <x:v>248</x:v>
      </x:c>
      <x:c r="D388" s="0" t="s">
        <x:v>457</x:v>
      </x:c>
      <x:c r="E388" s="43" t="n">
        <x:v>0.01837</x:v>
      </x:c>
      <x:c r="F388" s="0" t="s">
        <x:v>250</x:v>
      </x:c>
      <x:c r="G388" s="0" t="s">
        <x:v>251</x:v>
      </x:c>
      <x:c r="H388" s="44" t="n">
        <x:v>76.84</x:v>
      </x:c>
      <x:c r="I388" s="0" t="s">
        <x:v>252</x:v>
      </x:c>
      <x:c r="J388" s="45">
        <x:f>ROUND(E388/I386* H388,5)</x:f>
      </x:c>
      <x:c r="K388" s="46" t="s"/>
    </x:row>
    <x:row r="389" spans="1:27">
      <x:c r="B389" s="0" t="s">
        <x:v>458</x:v>
      </x:c>
      <x:c r="C389" s="0" t="s">
        <x:v>248</x:v>
      </x:c>
      <x:c r="D389" s="0" t="s">
        <x:v>459</x:v>
      </x:c>
      <x:c r="E389" s="43" t="n">
        <x:v>0.0167</x:v>
      </x:c>
      <x:c r="F389" s="0" t="s">
        <x:v>250</x:v>
      </x:c>
      <x:c r="G389" s="0" t="s">
        <x:v>251</x:v>
      </x:c>
      <x:c r="H389" s="44" t="n">
        <x:v>79.25</x:v>
      </x:c>
      <x:c r="I389" s="0" t="s">
        <x:v>252</x:v>
      </x:c>
      <x:c r="J389" s="45">
        <x:f>ROUND(E389/I386* H389,5)</x:f>
      </x:c>
      <x:c r="K389" s="46" t="s"/>
    </x:row>
    <x:row r="390" spans="1:27">
      <x:c r="D390" s="47" t="s">
        <x:v>257</x:v>
      </x:c>
      <x:c r="E390" s="46" t="s"/>
      <x:c r="H390" s="46" t="s"/>
      <x:c r="K390" s="44">
        <x:f>SUM(J388:J389)</x:f>
      </x:c>
    </x:row>
    <x:row r="391" spans="1:27">
      <x:c r="D391" s="47" t="s">
        <x:v>269</x:v>
      </x:c>
      <x:c r="E391" s="46" t="s"/>
      <x:c r="H391" s="46" t="s"/>
      <x:c r="K391" s="48">
        <x:f>SUM(J387:J390)</x:f>
      </x:c>
    </x:row>
    <x:row r="392" spans="1:27">
      <x:c r="D392" s="47" t="s">
        <x:v>272</x:v>
      </x:c>
      <x:c r="E392" s="46" t="s"/>
      <x:c r="H392" s="46" t="s"/>
      <x:c r="K392" s="48">
        <x:f>SUM(K391:K391)</x:f>
      </x:c>
    </x:row>
    <x:row r="394" spans="1:27" customFormat="1" ht="45" customHeight="1">
      <x:c r="A394" s="36" t="s"/>
      <x:c r="B394" s="36" t="s">
        <x:v>463</x:v>
      </x:c>
      <x:c r="C394" s="37" t="s">
        <x:v>18</x:v>
      </x:c>
      <x:c r="D394" s="38" t="s">
        <x:v>464</x:v>
      </x:c>
      <x:c r="E394" s="37" t="s"/>
      <x:c r="F394" s="37" t="s"/>
      <x:c r="G394" s="37" t="s"/>
      <x:c r="H394" s="39" t="s">
        <x:v>244</x:v>
      </x:c>
      <x:c r="I394" s="40" t="n">
        <x:v>1</x:v>
      </x:c>
      <x:c r="J394" s="41" t="s"/>
      <x:c r="K394" s="42">
        <x:f>ROUND(K400,2)</x:f>
      </x:c>
      <x:c r="L394" s="38" t="s">
        <x:v>465</x:v>
      </x:c>
      <x:c r="M394" s="37" t="s"/>
      <x:c r="N394" s="37" t="s"/>
      <x:c r="O394" s="37" t="s"/>
      <x:c r="P394" s="37" t="s"/>
      <x:c r="Q394" s="37" t="s"/>
      <x:c r="R394" s="37" t="s"/>
      <x:c r="S394" s="37" t="s"/>
      <x:c r="T394" s="37" t="s"/>
      <x:c r="U394" s="37" t="s"/>
      <x:c r="V394" s="37" t="s"/>
      <x:c r="W394" s="37" t="s"/>
      <x:c r="X394" s="37" t="s"/>
      <x:c r="Y394" s="37" t="s"/>
      <x:c r="Z394" s="37" t="s"/>
      <x:c r="AA394" s="37" t="s"/>
    </x:row>
    <x:row r="395" spans="1:27">
      <x:c r="B395" s="14" t="s">
        <x:v>254</x:v>
      </x:c>
    </x:row>
    <x:row r="396" spans="1:27">
      <x:c r="B396" s="0" t="s">
        <x:v>456</x:v>
      </x:c>
      <x:c r="C396" s="0" t="s">
        <x:v>248</x:v>
      </x:c>
      <x:c r="D396" s="0" t="s">
        <x:v>457</x:v>
      </x:c>
      <x:c r="E396" s="43" t="n">
        <x:v>0.01833</x:v>
      </x:c>
      <x:c r="F396" s="0" t="s">
        <x:v>250</x:v>
      </x:c>
      <x:c r="G396" s="0" t="s">
        <x:v>251</x:v>
      </x:c>
      <x:c r="H396" s="44" t="n">
        <x:v>76.84</x:v>
      </x:c>
      <x:c r="I396" s="0" t="s">
        <x:v>252</x:v>
      </x:c>
      <x:c r="J396" s="45">
        <x:f>ROUND(E396/I394* H396,5)</x:f>
      </x:c>
      <x:c r="K396" s="46" t="s"/>
    </x:row>
    <x:row r="397" spans="1:27">
      <x:c r="B397" s="0" t="s">
        <x:v>458</x:v>
      </x:c>
      <x:c r="C397" s="0" t="s">
        <x:v>248</x:v>
      </x:c>
      <x:c r="D397" s="0" t="s">
        <x:v>459</x:v>
      </x:c>
      <x:c r="E397" s="43" t="n">
        <x:v>0.01666</x:v>
      </x:c>
      <x:c r="F397" s="0" t="s">
        <x:v>250</x:v>
      </x:c>
      <x:c r="G397" s="0" t="s">
        <x:v>251</x:v>
      </x:c>
      <x:c r="H397" s="44" t="n">
        <x:v>79.25</x:v>
      </x:c>
      <x:c r="I397" s="0" t="s">
        <x:v>252</x:v>
      </x:c>
      <x:c r="J397" s="45">
        <x:f>ROUND(E397/I394* H397,5)</x:f>
      </x:c>
      <x:c r="K397" s="46" t="s"/>
    </x:row>
    <x:row r="398" spans="1:27">
      <x:c r="D398" s="47" t="s">
        <x:v>257</x:v>
      </x:c>
      <x:c r="E398" s="46" t="s"/>
      <x:c r="H398" s="46" t="s"/>
      <x:c r="K398" s="44">
        <x:f>SUM(J396:J397)</x:f>
      </x:c>
    </x:row>
    <x:row r="399" spans="1:27">
      <x:c r="D399" s="47" t="s">
        <x:v>269</x:v>
      </x:c>
      <x:c r="E399" s="46" t="s"/>
      <x:c r="H399" s="46" t="s"/>
      <x:c r="K399" s="48">
        <x:f>SUM(J395:J398)</x:f>
      </x:c>
    </x:row>
    <x:row r="400" spans="1:27">
      <x:c r="D400" s="47" t="s">
        <x:v>272</x:v>
      </x:c>
      <x:c r="E400" s="46" t="s"/>
      <x:c r="H400" s="46" t="s"/>
      <x:c r="K400" s="48">
        <x:f>SUM(K399:K399)</x:f>
      </x:c>
    </x:row>
    <x:row r="402" spans="1:27" customFormat="1" ht="45" customHeight="1">
      <x:c r="A402" s="36" t="s"/>
      <x:c r="B402" s="36" t="s">
        <x:v>466</x:v>
      </x:c>
      <x:c r="C402" s="37" t="s">
        <x:v>29</x:v>
      </x:c>
      <x:c r="D402" s="38" t="s">
        <x:v>467</x:v>
      </x:c>
      <x:c r="E402" s="37" t="s"/>
      <x:c r="F402" s="37" t="s"/>
      <x:c r="G402" s="37" t="s"/>
      <x:c r="H402" s="39" t="s">
        <x:v>244</x:v>
      </x:c>
      <x:c r="I402" s="40" t="n">
        <x:v>1</x:v>
      </x:c>
      <x:c r="J402" s="41" t="s"/>
      <x:c r="K402" s="42">
        <x:f>ROUND(K408,2)</x:f>
      </x:c>
      <x:c r="L402" s="38" t="s">
        <x:v>468</x:v>
      </x:c>
      <x:c r="M402" s="37" t="s"/>
      <x:c r="N402" s="37" t="s"/>
      <x:c r="O402" s="37" t="s"/>
      <x:c r="P402" s="37" t="s"/>
      <x:c r="Q402" s="37" t="s"/>
      <x:c r="R402" s="37" t="s"/>
      <x:c r="S402" s="37" t="s"/>
      <x:c r="T402" s="37" t="s"/>
      <x:c r="U402" s="37" t="s"/>
      <x:c r="V402" s="37" t="s"/>
      <x:c r="W402" s="37" t="s"/>
      <x:c r="X402" s="37" t="s"/>
      <x:c r="Y402" s="37" t="s"/>
      <x:c r="Z402" s="37" t="s"/>
      <x:c r="AA402" s="37" t="s"/>
    </x:row>
    <x:row r="403" spans="1:27">
      <x:c r="B403" s="14" t="s">
        <x:v>254</x:v>
      </x:c>
    </x:row>
    <x:row r="404" spans="1:27">
      <x:c r="B404" s="0" t="s">
        <x:v>456</x:v>
      </x:c>
      <x:c r="C404" s="0" t="s">
        <x:v>248</x:v>
      </x:c>
      <x:c r="D404" s="0" t="s">
        <x:v>457</x:v>
      </x:c>
      <x:c r="E404" s="43" t="n">
        <x:v>0.055</x:v>
      </x:c>
      <x:c r="F404" s="0" t="s">
        <x:v>250</x:v>
      </x:c>
      <x:c r="G404" s="0" t="s">
        <x:v>251</x:v>
      </x:c>
      <x:c r="H404" s="44" t="n">
        <x:v>76.84</x:v>
      </x:c>
      <x:c r="I404" s="0" t="s">
        <x:v>252</x:v>
      </x:c>
      <x:c r="J404" s="45">
        <x:f>ROUND(E404/I402* H404,5)</x:f>
      </x:c>
      <x:c r="K404" s="46" t="s"/>
    </x:row>
    <x:row r="405" spans="1:27">
      <x:c r="B405" s="0" t="s">
        <x:v>307</x:v>
      </x:c>
      <x:c r="C405" s="0" t="s">
        <x:v>248</x:v>
      </x:c>
      <x:c r="D405" s="0" t="s">
        <x:v>308</x:v>
      </x:c>
      <x:c r="E405" s="43" t="n">
        <x:v>0.013</x:v>
      </x:c>
      <x:c r="F405" s="0" t="s">
        <x:v>250</x:v>
      </x:c>
      <x:c r="G405" s="0" t="s">
        <x:v>251</x:v>
      </x:c>
      <x:c r="H405" s="44" t="n">
        <x:v>98.69</x:v>
      </x:c>
      <x:c r="I405" s="0" t="s">
        <x:v>252</x:v>
      </x:c>
      <x:c r="J405" s="45">
        <x:f>ROUND(E405/I402* H405,5)</x:f>
      </x:c>
      <x:c r="K405" s="46" t="s"/>
    </x:row>
    <x:row r="406" spans="1:27">
      <x:c r="D406" s="47" t="s">
        <x:v>257</x:v>
      </x:c>
      <x:c r="E406" s="46" t="s"/>
      <x:c r="H406" s="46" t="s"/>
      <x:c r="K406" s="44">
        <x:f>SUM(J404:J405)</x:f>
      </x:c>
    </x:row>
    <x:row r="407" spans="1:27">
      <x:c r="D407" s="47" t="s">
        <x:v>269</x:v>
      </x:c>
      <x:c r="E407" s="46" t="s"/>
      <x:c r="H407" s="46" t="s"/>
      <x:c r="K407" s="48">
        <x:f>SUM(J403:J406)</x:f>
      </x:c>
    </x:row>
    <x:row r="408" spans="1:27">
      <x:c r="D408" s="47" t="s">
        <x:v>272</x:v>
      </x:c>
      <x:c r="E408" s="46" t="s"/>
      <x:c r="H408" s="46" t="s"/>
      <x:c r="K408" s="48">
        <x:f>SUM(K407:K407)</x:f>
      </x:c>
    </x:row>
    <x:row r="410" spans="1:27" customFormat="1" ht="45" customHeight="1">
      <x:c r="A410" s="36" t="s"/>
      <x:c r="B410" s="36" t="s">
        <x:v>469</x:v>
      </x:c>
      <x:c r="C410" s="37" t="s">
        <x:v>29</x:v>
      </x:c>
      <x:c r="D410" s="38" t="s">
        <x:v>470</x:v>
      </x:c>
      <x:c r="E410" s="37" t="s"/>
      <x:c r="F410" s="37" t="s"/>
      <x:c r="G410" s="37" t="s"/>
      <x:c r="H410" s="39" t="s">
        <x:v>244</x:v>
      </x:c>
      <x:c r="I410" s="40" t="n">
        <x:v>1</x:v>
      </x:c>
      <x:c r="J410" s="41" t="s"/>
      <x:c r="K410" s="42">
        <x:f>ROUND(K424,2)</x:f>
      </x:c>
      <x:c r="L410" s="38" t="s">
        <x:v>471</x:v>
      </x:c>
      <x:c r="M410" s="37" t="s"/>
      <x:c r="N410" s="37" t="s"/>
      <x:c r="O410" s="37" t="s"/>
      <x:c r="P410" s="37" t="s"/>
      <x:c r="Q410" s="37" t="s"/>
      <x:c r="R410" s="37" t="s"/>
      <x:c r="S410" s="37" t="s"/>
      <x:c r="T410" s="37" t="s"/>
      <x:c r="U410" s="37" t="s"/>
      <x:c r="V410" s="37" t="s"/>
      <x:c r="W410" s="37" t="s"/>
      <x:c r="X410" s="37" t="s"/>
      <x:c r="Y410" s="37" t="s"/>
      <x:c r="Z410" s="37" t="s"/>
      <x:c r="AA410" s="37" t="s"/>
    </x:row>
    <x:row r="411" spans="1:27">
      <x:c r="B411" s="14" t="s">
        <x:v>246</x:v>
      </x:c>
    </x:row>
    <x:row r="412" spans="1:27">
      <x:c r="B412" s="0" t="s">
        <x:v>472</x:v>
      </x:c>
      <x:c r="C412" s="0" t="s">
        <x:v>248</x:v>
      </x:c>
      <x:c r="D412" s="0" t="s">
        <x:v>473</x:v>
      </x:c>
      <x:c r="E412" s="43" t="n">
        <x:v>0.3</x:v>
      </x:c>
      <x:c r="F412" s="0" t="s">
        <x:v>250</x:v>
      </x:c>
      <x:c r="G412" s="0" t="s">
        <x:v>251</x:v>
      </x:c>
      <x:c r="H412" s="44" t="n">
        <x:v>29.8</x:v>
      </x:c>
      <x:c r="I412" s="0" t="s">
        <x:v>252</x:v>
      </x:c>
      <x:c r="J412" s="45">
        <x:f>ROUND(E412/I410* H412,5)</x:f>
      </x:c>
      <x:c r="K412" s="46" t="s"/>
    </x:row>
    <x:row r="413" spans="1:27">
      <x:c r="B413" s="0" t="s">
        <x:v>474</x:v>
      </x:c>
      <x:c r="C413" s="0" t="s">
        <x:v>248</x:v>
      </x:c>
      <x:c r="D413" s="0" t="s">
        <x:v>475</x:v>
      </x:c>
      <x:c r="E413" s="43" t="n">
        <x:v>0.3</x:v>
      </x:c>
      <x:c r="F413" s="0" t="s">
        <x:v>250</x:v>
      </x:c>
      <x:c r="G413" s="0" t="s">
        <x:v>251</x:v>
      </x:c>
      <x:c r="H413" s="44" t="n">
        <x:v>33.58</x:v>
      </x:c>
      <x:c r="I413" s="0" t="s">
        <x:v>252</x:v>
      </x:c>
      <x:c r="J413" s="45">
        <x:f>ROUND(E413/I410* H413,5)</x:f>
      </x:c>
      <x:c r="K413" s="46" t="s"/>
    </x:row>
    <x:row r="414" spans="1:27">
      <x:c r="D414" s="47" t="s">
        <x:v>253</x:v>
      </x:c>
      <x:c r="E414" s="46" t="s"/>
      <x:c r="H414" s="46" t="s"/>
      <x:c r="K414" s="44">
        <x:f>SUM(J412:J413)</x:f>
      </x:c>
    </x:row>
    <x:row r="415" spans="1:27">
      <x:c r="B415" s="14" t="s">
        <x:v>254</x:v>
      </x:c>
      <x:c r="E415" s="46" t="s"/>
      <x:c r="H415" s="46" t="s"/>
      <x:c r="K415" s="46" t="s"/>
    </x:row>
    <x:row r="416" spans="1:27">
      <x:c r="B416" s="0" t="s">
        <x:v>476</x:v>
      </x:c>
      <x:c r="C416" s="0" t="s">
        <x:v>248</x:v>
      </x:c>
      <x:c r="D416" s="0" t="s">
        <x:v>477</x:v>
      </x:c>
      <x:c r="E416" s="43" t="n">
        <x:v>0.3</x:v>
      </x:c>
      <x:c r="F416" s="0" t="s">
        <x:v>250</x:v>
      </x:c>
      <x:c r="G416" s="0" t="s">
        <x:v>251</x:v>
      </x:c>
      <x:c r="H416" s="44" t="n">
        <x:v>57.86</x:v>
      </x:c>
      <x:c r="I416" s="0" t="s">
        <x:v>252</x:v>
      </x:c>
      <x:c r="J416" s="45">
        <x:f>ROUND(E416/I410* H416,5)</x:f>
      </x:c>
      <x:c r="K416" s="46" t="s"/>
    </x:row>
    <x:row r="417" spans="1:27">
      <x:c r="D417" s="47" t="s">
        <x:v>257</x:v>
      </x:c>
      <x:c r="E417" s="46" t="s"/>
      <x:c r="H417" s="46" t="s"/>
      <x:c r="K417" s="44">
        <x:f>SUM(J416:J416)</x:f>
      </x:c>
    </x:row>
    <x:row r="418" spans="1:27">
      <x:c r="B418" s="14" t="s">
        <x:v>258</x:v>
      </x:c>
      <x:c r="E418" s="46" t="s"/>
      <x:c r="H418" s="46" t="s"/>
      <x:c r="K418" s="46" t="s"/>
    </x:row>
    <x:row r="419" spans="1:27">
      <x:c r="B419" s="0" t="s">
        <x:v>478</x:v>
      </x:c>
      <x:c r="C419" s="0" t="s">
        <x:v>29</x:v>
      </x:c>
      <x:c r="D419" s="0" t="s">
        <x:v>479</x:v>
      </x:c>
      <x:c r="E419" s="43" t="n">
        <x:v>2</x:v>
      </x:c>
      <x:c r="G419" s="0" t="s">
        <x:v>251</x:v>
      </x:c>
      <x:c r="H419" s="44" t="n">
        <x:v>22.37</x:v>
      </x:c>
      <x:c r="I419" s="0" t="s">
        <x:v>252</x:v>
      </x:c>
      <x:c r="J419" s="45">
        <x:f>ROUND(E419* H419,5)</x:f>
      </x:c>
      <x:c r="K419" s="46" t="s"/>
    </x:row>
    <x:row r="420" spans="1:27">
      <x:c r="D420" s="47" t="s">
        <x:v>268</x:v>
      </x:c>
      <x:c r="E420" s="46" t="s"/>
      <x:c r="H420" s="46" t="s"/>
      <x:c r="K420" s="44">
        <x:f>SUM(J419:J419)</x:f>
      </x:c>
    </x:row>
    <x:row r="421" spans="1:27">
      <x:c r="E421" s="46" t="s"/>
      <x:c r="H421" s="46" t="s"/>
      <x:c r="K421" s="46" t="s"/>
    </x:row>
    <x:row r="422" spans="1:27">
      <x:c r="D422" s="47" t="s">
        <x:v>270</x:v>
      </x:c>
      <x:c r="E422" s="46" t="s"/>
      <x:c r="H422" s="46" t="n">
        <x:v>1.5</x:v>
      </x:c>
      <x:c r="I422" s="0" t="s">
        <x:v>271</x:v>
      </x:c>
      <x:c r="J422" s="0">
        <x:f>ROUND(H422/100*K414,5)</x:f>
      </x:c>
      <x:c r="K422" s="46" t="s"/>
    </x:row>
    <x:row r="423" spans="1:27">
      <x:c r="D423" s="47" t="s">
        <x:v>269</x:v>
      </x:c>
      <x:c r="E423" s="46" t="s"/>
      <x:c r="H423" s="46" t="s"/>
      <x:c r="K423" s="48">
        <x:f>SUM(J411:J422)</x:f>
      </x:c>
    </x:row>
    <x:row r="424" spans="1:27">
      <x:c r="D424" s="47" t="s">
        <x:v>272</x:v>
      </x:c>
      <x:c r="E424" s="46" t="s"/>
      <x:c r="H424" s="46" t="s"/>
      <x:c r="K424" s="48">
        <x:f>SUM(K423:K423)</x:f>
      </x:c>
    </x:row>
    <x:row r="426" spans="1:27" customFormat="1" ht="45" customHeight="1">
      <x:c r="A426" s="36" t="s"/>
      <x:c r="B426" s="36" t="s">
        <x:v>480</x:v>
      </x:c>
      <x:c r="C426" s="37" t="s">
        <x:v>45</x:v>
      </x:c>
      <x:c r="D426" s="38" t="s">
        <x:v>481</x:v>
      </x:c>
      <x:c r="E426" s="37" t="s"/>
      <x:c r="F426" s="37" t="s"/>
      <x:c r="G426" s="37" t="s"/>
      <x:c r="H426" s="39" t="s">
        <x:v>244</x:v>
      </x:c>
      <x:c r="I426" s="40" t="n">
        <x:v>3.582</x:v>
      </x:c>
      <x:c r="J426" s="41" t="s"/>
      <x:c r="K426" s="42">
        <x:f>ROUND(K446,2)</x:f>
      </x:c>
      <x:c r="L426" s="38" t="s">
        <x:v>482</x:v>
      </x:c>
      <x:c r="M426" s="37" t="s"/>
      <x:c r="N426" s="37" t="s"/>
      <x:c r="O426" s="37" t="s"/>
      <x:c r="P426" s="37" t="s"/>
      <x:c r="Q426" s="37" t="s"/>
      <x:c r="R426" s="37" t="s"/>
      <x:c r="S426" s="37" t="s"/>
      <x:c r="T426" s="37" t="s"/>
      <x:c r="U426" s="37" t="s"/>
      <x:c r="V426" s="37" t="s"/>
      <x:c r="W426" s="37" t="s"/>
      <x:c r="X426" s="37" t="s"/>
      <x:c r="Y426" s="37" t="s"/>
      <x:c r="Z426" s="37" t="s"/>
      <x:c r="AA426" s="37" t="s"/>
    </x:row>
    <x:row r="427" spans="1:27">
      <x:c r="B427" s="14" t="s">
        <x:v>246</x:v>
      </x:c>
    </x:row>
    <x:row r="428" spans="1:27">
      <x:c r="B428" s="0" t="s">
        <x:v>483</x:v>
      </x:c>
      <x:c r="C428" s="0" t="s">
        <x:v>317</x:v>
      </x:c>
      <x:c r="D428" s="0" t="s">
        <x:v>473</x:v>
      </x:c>
      <x:c r="E428" s="43" t="n">
        <x:v>0.05</x:v>
      </x:c>
      <x:c r="F428" s="0" t="s">
        <x:v>250</x:v>
      </x:c>
      <x:c r="G428" s="0" t="s">
        <x:v>251</x:v>
      </x:c>
      <x:c r="H428" s="44" t="n">
        <x:v>24.11</x:v>
      </x:c>
      <x:c r="I428" s="0" t="s">
        <x:v>252</x:v>
      </x:c>
      <x:c r="J428" s="45">
        <x:f>ROUND(E428/I426* H428,5)</x:f>
      </x:c>
      <x:c r="K428" s="46" t="s"/>
    </x:row>
    <x:row r="429" spans="1:27">
      <x:c r="B429" s="0" t="s">
        <x:v>484</x:v>
      </x:c>
      <x:c r="C429" s="0" t="s">
        <x:v>317</x:v>
      </x:c>
      <x:c r="D429" s="0" t="s">
        <x:v>485</x:v>
      </x:c>
      <x:c r="E429" s="43" t="n">
        <x:v>0.05</x:v>
      </x:c>
      <x:c r="F429" s="0" t="s">
        <x:v>250</x:v>
      </x:c>
      <x:c r="G429" s="0" t="s">
        <x:v>251</x:v>
      </x:c>
      <x:c r="H429" s="44" t="n">
        <x:v>33.26</x:v>
      </x:c>
      <x:c r="I429" s="0" t="s">
        <x:v>252</x:v>
      </x:c>
      <x:c r="J429" s="45">
        <x:f>ROUND(E429/I426* H429,5)</x:f>
      </x:c>
      <x:c r="K429" s="46" t="s"/>
    </x:row>
    <x:row r="430" spans="1:27">
      <x:c r="D430" s="47" t="s">
        <x:v>253</x:v>
      </x:c>
      <x:c r="E430" s="46" t="s"/>
      <x:c r="H430" s="46" t="s"/>
      <x:c r="K430" s="44">
        <x:f>SUM(J428:J429)</x:f>
      </x:c>
    </x:row>
    <x:row r="431" spans="1:27">
      <x:c r="B431" s="14" t="s">
        <x:v>254</x:v>
      </x:c>
      <x:c r="E431" s="46" t="s"/>
      <x:c r="H431" s="46" t="s"/>
      <x:c r="K431" s="46" t="s"/>
    </x:row>
    <x:row r="432" spans="1:27">
      <x:c r="B432" s="0" t="s">
        <x:v>486</x:v>
      </x:c>
      <x:c r="C432" s="0" t="s">
        <x:v>317</x:v>
      </x:c>
      <x:c r="D432" s="0" t="s">
        <x:v>487</x:v>
      </x:c>
      <x:c r="E432" s="43" t="n">
        <x:v>0.02</x:v>
      </x:c>
      <x:c r="F432" s="0" t="s">
        <x:v>250</x:v>
      </x:c>
      <x:c r="G432" s="0" t="s">
        <x:v>251</x:v>
      </x:c>
      <x:c r="H432" s="44" t="n">
        <x:v>6.45</x:v>
      </x:c>
      <x:c r="I432" s="0" t="s">
        <x:v>252</x:v>
      </x:c>
      <x:c r="J432" s="45">
        <x:f>ROUND(E432/I426* H432,5)</x:f>
      </x:c>
      <x:c r="K432" s="46" t="s"/>
    </x:row>
    <x:row r="433" spans="1:27">
      <x:c r="B433" s="0" t="s">
        <x:v>488</x:v>
      </x:c>
      <x:c r="C433" s="0" t="s">
        <x:v>317</x:v>
      </x:c>
      <x:c r="D433" s="0" t="s">
        <x:v>489</x:v>
      </x:c>
      <x:c r="E433" s="43" t="n">
        <x:v>0.015</x:v>
      </x:c>
      <x:c r="F433" s="0" t="s">
        <x:v>250</x:v>
      </x:c>
      <x:c r="G433" s="0" t="s">
        <x:v>251</x:v>
      </x:c>
      <x:c r="H433" s="44" t="n">
        <x:v>7.97</x:v>
      </x:c>
      <x:c r="I433" s="0" t="s">
        <x:v>252</x:v>
      </x:c>
      <x:c r="J433" s="45">
        <x:f>ROUND(E433/I426* H433,5)</x:f>
      </x:c>
      <x:c r="K433" s="46" t="s"/>
    </x:row>
    <x:row r="434" spans="1:27">
      <x:c r="B434" s="0" t="s">
        <x:v>490</x:v>
      </x:c>
      <x:c r="C434" s="0" t="s">
        <x:v>317</x:v>
      </x:c>
      <x:c r="D434" s="0" t="s">
        <x:v>477</x:v>
      </x:c>
      <x:c r="E434" s="43" t="n">
        <x:v>0.005</x:v>
      </x:c>
      <x:c r="F434" s="0" t="s">
        <x:v>250</x:v>
      </x:c>
      <x:c r="G434" s="0" t="s">
        <x:v>251</x:v>
      </x:c>
      <x:c r="H434" s="44" t="n">
        <x:v>47.44</x:v>
      </x:c>
      <x:c r="I434" s="0" t="s">
        <x:v>252</x:v>
      </x:c>
      <x:c r="J434" s="45">
        <x:f>ROUND(E434/I426* H434,5)</x:f>
      </x:c>
      <x:c r="K434" s="46" t="s"/>
    </x:row>
    <x:row r="435" spans="1:27">
      <x:c r="B435" s="0" t="s">
        <x:v>491</x:v>
      </x:c>
      <x:c r="C435" s="0" t="s">
        <x:v>317</x:v>
      </x:c>
      <x:c r="D435" s="0" t="s">
        <x:v>492</x:v>
      </x:c>
      <x:c r="E435" s="43" t="n">
        <x:v>0.06</x:v>
      </x:c>
      <x:c r="F435" s="0" t="s">
        <x:v>250</x:v>
      </x:c>
      <x:c r="G435" s="0" t="s">
        <x:v>251</x:v>
      </x:c>
      <x:c r="H435" s="44" t="n">
        <x:v>2.94</x:v>
      </x:c>
      <x:c r="I435" s="0" t="s">
        <x:v>252</x:v>
      </x:c>
      <x:c r="J435" s="45">
        <x:f>ROUND(E435/I426* H435,5)</x:f>
      </x:c>
      <x:c r="K435" s="46" t="s"/>
    </x:row>
    <x:row r="436" spans="1:27">
      <x:c r="B436" s="0" t="s">
        <x:v>493</x:v>
      </x:c>
      <x:c r="C436" s="0" t="s">
        <x:v>317</x:v>
      </x:c>
      <x:c r="D436" s="0" t="s">
        <x:v>494</x:v>
      </x:c>
      <x:c r="E436" s="43" t="n">
        <x:v>0.014</x:v>
      </x:c>
      <x:c r="F436" s="0" t="s">
        <x:v>250</x:v>
      </x:c>
      <x:c r="G436" s="0" t="s">
        <x:v>251</x:v>
      </x:c>
      <x:c r="H436" s="44" t="n">
        <x:v>19.46</x:v>
      </x:c>
      <x:c r="I436" s="0" t="s">
        <x:v>252</x:v>
      </x:c>
      <x:c r="J436" s="45">
        <x:f>ROUND(E436/I426* H436,5)</x:f>
      </x:c>
      <x:c r="K436" s="46" t="s"/>
    </x:row>
    <x:row r="437" spans="1:27">
      <x:c r="B437" s="0" t="s">
        <x:v>495</x:v>
      </x:c>
      <x:c r="C437" s="0" t="s">
        <x:v>317</x:v>
      </x:c>
      <x:c r="D437" s="0" t="s">
        <x:v>496</x:v>
      </x:c>
      <x:c r="E437" s="43" t="n">
        <x:v>0.015</x:v>
      </x:c>
      <x:c r="F437" s="0" t="s">
        <x:v>250</x:v>
      </x:c>
      <x:c r="G437" s="0" t="s">
        <x:v>251</x:v>
      </x:c>
      <x:c r="H437" s="44" t="n">
        <x:v>3.42</x:v>
      </x:c>
      <x:c r="I437" s="0" t="s">
        <x:v>252</x:v>
      </x:c>
      <x:c r="J437" s="45">
        <x:f>ROUND(E437/I426* H437,5)</x:f>
      </x:c>
      <x:c r="K437" s="46" t="s"/>
    </x:row>
    <x:row r="438" spans="1:27">
      <x:c r="D438" s="47" t="s">
        <x:v>257</x:v>
      </x:c>
      <x:c r="E438" s="46" t="s"/>
      <x:c r="H438" s="46" t="s"/>
      <x:c r="K438" s="44">
        <x:f>SUM(J432:J437)</x:f>
      </x:c>
    </x:row>
    <x:row r="439" spans="1:27">
      <x:c r="B439" s="14" t="s">
        <x:v>258</x:v>
      </x:c>
      <x:c r="E439" s="46" t="s"/>
      <x:c r="H439" s="46" t="s"/>
      <x:c r="K439" s="46" t="s"/>
    </x:row>
    <x:row r="440" spans="1:27">
      <x:c r="B440" s="0" t="s">
        <x:v>497</x:v>
      </x:c>
      <x:c r="C440" s="0" t="s">
        <x:v>498</x:v>
      </x:c>
      <x:c r="D440" s="0" t="s">
        <x:v>499</x:v>
      </x:c>
      <x:c r="E440" s="43" t="n">
        <x:v>0.0053</x:v>
      </x:c>
      <x:c r="G440" s="0" t="s">
        <x:v>251</x:v>
      </x:c>
      <x:c r="H440" s="44" t="n">
        <x:v>10.69</x:v>
      </x:c>
      <x:c r="I440" s="0" t="s">
        <x:v>252</x:v>
      </x:c>
      <x:c r="J440" s="45">
        <x:f>ROUND(E440* H440,5)</x:f>
      </x:c>
      <x:c r="K440" s="46" t="s"/>
    </x:row>
    <x:row r="441" spans="1:27">
      <x:c r="B441" s="0" t="s">
        <x:v>500</x:v>
      </x:c>
      <x:c r="C441" s="0" t="s">
        <x:v>321</x:v>
      </x:c>
      <x:c r="D441" s="0" t="s">
        <x:v>501</x:v>
      </x:c>
      <x:c r="E441" s="43" t="n">
        <x:v>0.02</x:v>
      </x:c>
      <x:c r="G441" s="0" t="s">
        <x:v>251</x:v>
      </x:c>
      <x:c r="H441" s="44" t="n">
        <x:v>35</x:v>
      </x:c>
      <x:c r="I441" s="0" t="s">
        <x:v>252</x:v>
      </x:c>
      <x:c r="J441" s="45">
        <x:f>ROUND(E441* H441,5)</x:f>
      </x:c>
      <x:c r="K441" s="46" t="s"/>
    </x:row>
    <x:row r="442" spans="1:27">
      <x:c r="D442" s="47" t="s">
        <x:v>268</x:v>
      </x:c>
      <x:c r="E442" s="46" t="s"/>
      <x:c r="H442" s="46" t="s"/>
      <x:c r="K442" s="44">
        <x:f>SUM(J440:J441)</x:f>
      </x:c>
    </x:row>
    <x:row r="443" spans="1:27">
      <x:c r="E443" s="46" t="s"/>
      <x:c r="H443" s="46" t="s"/>
      <x:c r="K443" s="46" t="s"/>
    </x:row>
    <x:row r="444" spans="1:27">
      <x:c r="D444" s="47" t="s">
        <x:v>270</x:v>
      </x:c>
      <x:c r="E444" s="46" t="s"/>
      <x:c r="H444" s="46" t="n">
        <x:v>1.5</x:v>
      </x:c>
      <x:c r="I444" s="0" t="s">
        <x:v>271</x:v>
      </x:c>
      <x:c r="J444" s="0">
        <x:f>ROUND(H444/100*K430,5)</x:f>
      </x:c>
      <x:c r="K444" s="46" t="s"/>
    </x:row>
    <x:row r="445" spans="1:27">
      <x:c r="D445" s="47" t="s">
        <x:v>269</x:v>
      </x:c>
      <x:c r="E445" s="46" t="s"/>
      <x:c r="H445" s="46" t="s"/>
      <x:c r="K445" s="48">
        <x:f>SUM(J427:J444)</x:f>
      </x:c>
    </x:row>
    <x:row r="446" spans="1:27">
      <x:c r="D446" s="47" t="s">
        <x:v>272</x:v>
      </x:c>
      <x:c r="E446" s="46" t="s"/>
      <x:c r="H446" s="46" t="s"/>
      <x:c r="K446" s="48">
        <x:f>SUM(K445:K445)</x:f>
      </x:c>
    </x:row>
    <x:row r="448" spans="1:27" customFormat="1" ht="45" customHeight="1">
      <x:c r="A448" s="36" t="s"/>
      <x:c r="B448" s="36" t="s">
        <x:v>502</x:v>
      </x:c>
      <x:c r="C448" s="37" t="s">
        <x:v>284</x:v>
      </x:c>
      <x:c r="D448" s="38" t="s">
        <x:v>503</x:v>
      </x:c>
      <x:c r="E448" s="37" t="s"/>
      <x:c r="F448" s="37" t="s"/>
      <x:c r="G448" s="37" t="s"/>
      <x:c r="H448" s="39" t="s">
        <x:v>244</x:v>
      </x:c>
      <x:c r="I448" s="40" t="n">
        <x:v>1</x:v>
      </x:c>
      <x:c r="J448" s="41" t="s"/>
      <x:c r="K448" s="42">
        <x:f>ROUND(K462,2)</x:f>
      </x:c>
      <x:c r="L448" s="38" t="s">
        <x:v>504</x:v>
      </x:c>
      <x:c r="M448" s="37" t="s"/>
      <x:c r="N448" s="37" t="s"/>
      <x:c r="O448" s="37" t="s"/>
      <x:c r="P448" s="37" t="s"/>
      <x:c r="Q448" s="37" t="s"/>
      <x:c r="R448" s="37" t="s"/>
      <x:c r="S448" s="37" t="s"/>
      <x:c r="T448" s="37" t="s"/>
      <x:c r="U448" s="37" t="s"/>
      <x:c r="V448" s="37" t="s"/>
      <x:c r="W448" s="37" t="s"/>
      <x:c r="X448" s="37" t="s"/>
      <x:c r="Y448" s="37" t="s"/>
      <x:c r="Z448" s="37" t="s"/>
      <x:c r="AA448" s="37" t="s"/>
    </x:row>
    <x:row r="449" spans="1:27">
      <x:c r="B449" s="14" t="s">
        <x:v>246</x:v>
      </x:c>
    </x:row>
    <x:row r="450" spans="1:27">
      <x:c r="B450" s="0" t="s">
        <x:v>294</x:v>
      </x:c>
      <x:c r="C450" s="0" t="s">
        <x:v>248</x:v>
      </x:c>
      <x:c r="D450" s="0" t="s">
        <x:v>295</x:v>
      </x:c>
      <x:c r="E450" s="43" t="n">
        <x:v>0.008</x:v>
      </x:c>
      <x:c r="F450" s="0" t="s">
        <x:v>250</x:v>
      </x:c>
      <x:c r="G450" s="0" t="s">
        <x:v>251</x:v>
      </x:c>
      <x:c r="H450" s="44" t="n">
        <x:v>25.4</x:v>
      </x:c>
      <x:c r="I450" s="0" t="s">
        <x:v>252</x:v>
      </x:c>
      <x:c r="J450" s="45">
        <x:f>ROUND(E450/I448* H450,5)</x:f>
      </x:c>
      <x:c r="K450" s="46" t="s"/>
    </x:row>
    <x:row r="451" spans="1:27">
      <x:c r="B451" s="0" t="s">
        <x:v>296</x:v>
      </x:c>
      <x:c r="C451" s="0" t="s">
        <x:v>248</x:v>
      </x:c>
      <x:c r="D451" s="0" t="s">
        <x:v>297</x:v>
      </x:c>
      <x:c r="E451" s="43" t="n">
        <x:v>0.006</x:v>
      </x:c>
      <x:c r="F451" s="0" t="s">
        <x:v>250</x:v>
      </x:c>
      <x:c r="G451" s="0" t="s">
        <x:v>251</x:v>
      </x:c>
      <x:c r="H451" s="44" t="n">
        <x:v>28.61</x:v>
      </x:c>
      <x:c r="I451" s="0" t="s">
        <x:v>252</x:v>
      </x:c>
      <x:c r="J451" s="45">
        <x:f>ROUND(E451/I448* H451,5)</x:f>
      </x:c>
      <x:c r="K451" s="46" t="s"/>
    </x:row>
    <x:row r="452" spans="1:27">
      <x:c r="D452" s="47" t="s">
        <x:v>253</x:v>
      </x:c>
      <x:c r="E452" s="46" t="s"/>
      <x:c r="H452" s="46" t="s"/>
      <x:c r="K452" s="44">
        <x:f>SUM(J450:J451)</x:f>
      </x:c>
    </x:row>
    <x:row r="453" spans="1:27">
      <x:c r="B453" s="14" t="s">
        <x:v>258</x:v>
      </x:c>
      <x:c r="E453" s="46" t="s"/>
      <x:c r="H453" s="46" t="s"/>
      <x:c r="K453" s="46" t="s"/>
    </x:row>
    <x:row r="454" spans="1:27">
      <x:c r="B454" s="0" t="s">
        <x:v>298</x:v>
      </x:c>
      <x:c r="C454" s="0" t="s">
        <x:v>284</x:v>
      </x:c>
      <x:c r="D454" s="0" t="s">
        <x:v>299</x:v>
      </x:c>
      <x:c r="E454" s="43" t="n">
        <x:v>0.0051</x:v>
      </x:c>
      <x:c r="G454" s="0" t="s">
        <x:v>251</x:v>
      </x:c>
      <x:c r="H454" s="44" t="n">
        <x:v>2.09</x:v>
      </x:c>
      <x:c r="I454" s="0" t="s">
        <x:v>252</x:v>
      </x:c>
      <x:c r="J454" s="45">
        <x:f>ROUND(E454* H454,5)</x:f>
      </x:c>
      <x:c r="K454" s="46" t="s"/>
    </x:row>
    <x:row r="455" spans="1:27">
      <x:c r="D455" s="47" t="s">
        <x:v>268</x:v>
      </x:c>
      <x:c r="E455" s="46" t="s"/>
      <x:c r="H455" s="46" t="s"/>
      <x:c r="K455" s="44">
        <x:f>SUM(J454:J454)</x:f>
      </x:c>
    </x:row>
    <x:row r="456" spans="1:27">
      <x:c r="B456" s="14" t="s">
        <x:v>241</x:v>
      </x:c>
      <x:c r="E456" s="46" t="s"/>
      <x:c r="H456" s="46" t="s"/>
      <x:c r="K456" s="46" t="s"/>
    </x:row>
    <x:row r="457" spans="1:27">
      <x:c r="B457" s="0" t="s">
        <x:v>291</x:v>
      </x:c>
      <x:c r="C457" s="0" t="s">
        <x:v>284</x:v>
      </x:c>
      <x:c r="D457" s="0" t="s">
        <x:v>292</x:v>
      </x:c>
      <x:c r="E457" s="43" t="n">
        <x:v>1</x:v>
      </x:c>
      <x:c r="G457" s="0" t="s">
        <x:v>251</x:v>
      </x:c>
      <x:c r="H457" s="44" t="n">
        <x:v>1.30207</x:v>
      </x:c>
      <x:c r="I457" s="0" t="s">
        <x:v>252</x:v>
      </x:c>
      <x:c r="J457" s="45">
        <x:f>ROUND(E457* H457,5)</x:f>
      </x:c>
      <x:c r="K457" s="46" t="s"/>
    </x:row>
    <x:row r="458" spans="1:27">
      <x:c r="D458" s="47" t="s">
        <x:v>355</x:v>
      </x:c>
      <x:c r="E458" s="46" t="s"/>
      <x:c r="H458" s="46" t="s"/>
      <x:c r="K458" s="44">
        <x:f>SUM(J457:J457)</x:f>
      </x:c>
    </x:row>
    <x:row r="459" spans="1:27">
      <x:c r="E459" s="46" t="s"/>
      <x:c r="H459" s="46" t="s"/>
      <x:c r="K459" s="46" t="s"/>
    </x:row>
    <x:row r="460" spans="1:27">
      <x:c r="D460" s="47" t="s">
        <x:v>270</x:v>
      </x:c>
      <x:c r="E460" s="46" t="s"/>
      <x:c r="H460" s="46" t="n">
        <x:v>1.5</x:v>
      </x:c>
      <x:c r="I460" s="0" t="s">
        <x:v>271</x:v>
      </x:c>
      <x:c r="J460" s="0">
        <x:f>ROUND(H460/100*K452,5)</x:f>
      </x:c>
      <x:c r="K460" s="46" t="s"/>
    </x:row>
    <x:row r="461" spans="1:27">
      <x:c r="D461" s="47" t="s">
        <x:v>269</x:v>
      </x:c>
      <x:c r="E461" s="46" t="s"/>
      <x:c r="H461" s="46" t="s"/>
      <x:c r="K461" s="48">
        <x:f>SUM(J449:J460)</x:f>
      </x:c>
    </x:row>
    <x:row r="462" spans="1:27">
      <x:c r="D462" s="47" t="s">
        <x:v>272</x:v>
      </x:c>
      <x:c r="E462" s="46" t="s"/>
      <x:c r="H462" s="46" t="s"/>
      <x:c r="K462" s="48">
        <x:f>SUM(K461:K461)</x:f>
      </x:c>
    </x:row>
    <x:row r="464" spans="1:27" customFormat="1" ht="45" customHeight="1">
      <x:c r="A464" s="36" t="s"/>
      <x:c r="B464" s="36" t="s">
        <x:v>505</x:v>
      </x:c>
      <x:c r="C464" s="37" t="s">
        <x:v>29</x:v>
      </x:c>
      <x:c r="D464" s="38" t="s">
        <x:v>506</x:v>
      </x:c>
      <x:c r="E464" s="37" t="s"/>
      <x:c r="F464" s="37" t="s"/>
      <x:c r="G464" s="37" t="s"/>
      <x:c r="H464" s="39" t="s">
        <x:v>244</x:v>
      </x:c>
      <x:c r="I464" s="40" t="n">
        <x:v>1</x:v>
      </x:c>
      <x:c r="J464" s="41" t="s"/>
      <x:c r="K464" s="42">
        <x:f>ROUND(K478,2)</x:f>
      </x:c>
      <x:c r="L464" s="38" t="s">
        <x:v>507</x:v>
      </x:c>
      <x:c r="M464" s="37" t="s"/>
      <x:c r="N464" s="37" t="s"/>
      <x:c r="O464" s="37" t="s"/>
      <x:c r="P464" s="37" t="s"/>
      <x:c r="Q464" s="37" t="s"/>
      <x:c r="R464" s="37" t="s"/>
      <x:c r="S464" s="37" t="s"/>
      <x:c r="T464" s="37" t="s"/>
      <x:c r="U464" s="37" t="s"/>
      <x:c r="V464" s="37" t="s"/>
      <x:c r="W464" s="37" t="s"/>
      <x:c r="X464" s="37" t="s"/>
      <x:c r="Y464" s="37" t="s"/>
      <x:c r="Z464" s="37" t="s"/>
      <x:c r="AA464" s="37" t="s"/>
    </x:row>
    <x:row r="465" spans="1:27">
      <x:c r="B465" s="14" t="s">
        <x:v>246</x:v>
      </x:c>
    </x:row>
    <x:row r="466" spans="1:27">
      <x:c r="B466" s="0" t="s">
        <x:v>428</x:v>
      </x:c>
      <x:c r="C466" s="0" t="s">
        <x:v>248</x:v>
      </x:c>
      <x:c r="D466" s="0" t="s">
        <x:v>334</x:v>
      </x:c>
      <x:c r="E466" s="43" t="n">
        <x:v>0.3</x:v>
      </x:c>
      <x:c r="F466" s="0" t="s">
        <x:v>250</x:v>
      </x:c>
      <x:c r="G466" s="0" t="s">
        <x:v>251</x:v>
      </x:c>
      <x:c r="H466" s="44" t="n">
        <x:v>23.88</x:v>
      </x:c>
      <x:c r="I466" s="0" t="s">
        <x:v>252</x:v>
      </x:c>
      <x:c r="J466" s="45">
        <x:f>ROUND(E466/I464* H466,5)</x:f>
      </x:c>
      <x:c r="K466" s="46" t="s"/>
    </x:row>
    <x:row r="467" spans="1:27">
      <x:c r="B467" s="0" t="s">
        <x:v>508</x:v>
      </x:c>
      <x:c r="C467" s="0" t="s">
        <x:v>248</x:v>
      </x:c>
      <x:c r="D467" s="0" t="s">
        <x:v>509</x:v>
      </x:c>
      <x:c r="E467" s="43" t="n">
        <x:v>0.075</x:v>
      </x:c>
      <x:c r="F467" s="0" t="s">
        <x:v>250</x:v>
      </x:c>
      <x:c r="G467" s="0" t="s">
        <x:v>251</x:v>
      </x:c>
      <x:c r="H467" s="44" t="n">
        <x:v>28.61</x:v>
      </x:c>
      <x:c r="I467" s="0" t="s">
        <x:v>252</x:v>
      </x:c>
      <x:c r="J467" s="45">
        <x:f>ROUND(E467/I464* H467,5)</x:f>
      </x:c>
      <x:c r="K467" s="46" t="s"/>
    </x:row>
    <x:row r="468" spans="1:27">
      <x:c r="D468" s="47" t="s">
        <x:v>253</x:v>
      </x:c>
      <x:c r="E468" s="46" t="s"/>
      <x:c r="H468" s="46" t="s"/>
      <x:c r="K468" s="44">
        <x:f>SUM(J466:J467)</x:f>
      </x:c>
    </x:row>
    <x:row r="469" spans="1:27">
      <x:c r="B469" s="14" t="s">
        <x:v>254</x:v>
      </x:c>
      <x:c r="E469" s="46" t="s"/>
      <x:c r="H469" s="46" t="s"/>
      <x:c r="K469" s="46" t="s"/>
    </x:row>
    <x:row r="470" spans="1:27">
      <x:c r="B470" s="0" t="s">
        <x:v>510</x:v>
      </x:c>
      <x:c r="C470" s="0" t="s">
        <x:v>248</x:v>
      </x:c>
      <x:c r="D470" s="0" t="s">
        <x:v>511</x:v>
      </x:c>
      <x:c r="E470" s="43" t="n">
        <x:v>0.1</x:v>
      </x:c>
      <x:c r="F470" s="0" t="s">
        <x:v>250</x:v>
      </x:c>
      <x:c r="G470" s="0" t="s">
        <x:v>251</x:v>
      </x:c>
      <x:c r="H470" s="44" t="n">
        <x:v>168.25</x:v>
      </x:c>
      <x:c r="I470" s="0" t="s">
        <x:v>252</x:v>
      </x:c>
      <x:c r="J470" s="45">
        <x:f>ROUND(E470/I464* H470,5)</x:f>
      </x:c>
      <x:c r="K470" s="46" t="s"/>
    </x:row>
    <x:row r="471" spans="1:27">
      <x:c r="D471" s="47" t="s">
        <x:v>257</x:v>
      </x:c>
      <x:c r="E471" s="46" t="s"/>
      <x:c r="H471" s="46" t="s"/>
      <x:c r="K471" s="44">
        <x:f>SUM(J470:J470)</x:f>
      </x:c>
    </x:row>
    <x:row r="472" spans="1:27">
      <x:c r="B472" s="14" t="s">
        <x:v>258</x:v>
      </x:c>
      <x:c r="E472" s="46" t="s"/>
      <x:c r="H472" s="46" t="s"/>
      <x:c r="K472" s="46" t="s"/>
    </x:row>
    <x:row r="473" spans="1:27">
      <x:c r="B473" s="0" t="s">
        <x:v>512</x:v>
      </x:c>
      <x:c r="C473" s="0" t="s">
        <x:v>29</x:v>
      </x:c>
      <x:c r="D473" s="0" t="s">
        <x:v>513</x:v>
      </x:c>
      <x:c r="E473" s="43" t="n">
        <x:v>1.1</x:v>
      </x:c>
      <x:c r="G473" s="0" t="s">
        <x:v>251</x:v>
      </x:c>
      <x:c r="H473" s="44" t="n">
        <x:v>145.66</x:v>
      </x:c>
      <x:c r="I473" s="0" t="s">
        <x:v>252</x:v>
      </x:c>
      <x:c r="J473" s="45">
        <x:f>ROUND(E473* H473,5)</x:f>
      </x:c>
      <x:c r="K473" s="46" t="s"/>
    </x:row>
    <x:row r="474" spans="1:27">
      <x:c r="D474" s="47" t="s">
        <x:v>268</x:v>
      </x:c>
      <x:c r="E474" s="46" t="s"/>
      <x:c r="H474" s="46" t="s"/>
      <x:c r="K474" s="44">
        <x:f>SUM(J473:J473)</x:f>
      </x:c>
    </x:row>
    <x:row r="475" spans="1:27">
      <x:c r="E475" s="46" t="s"/>
      <x:c r="H475" s="46" t="s"/>
      <x:c r="K475" s="46" t="s"/>
    </x:row>
    <x:row r="476" spans="1:27">
      <x:c r="D476" s="47" t="s">
        <x:v>270</x:v>
      </x:c>
      <x:c r="E476" s="46" t="s"/>
      <x:c r="H476" s="46" t="n">
        <x:v>1.5</x:v>
      </x:c>
      <x:c r="I476" s="0" t="s">
        <x:v>271</x:v>
      </x:c>
      <x:c r="J476" s="0">
        <x:f>ROUND(H476/100*K468,5)</x:f>
      </x:c>
      <x:c r="K476" s="46" t="s"/>
    </x:row>
    <x:row r="477" spans="1:27">
      <x:c r="D477" s="47" t="s">
        <x:v>269</x:v>
      </x:c>
      <x:c r="E477" s="46" t="s"/>
      <x:c r="H477" s="46" t="s"/>
      <x:c r="K477" s="48">
        <x:f>SUM(J465:J476)</x:f>
      </x:c>
    </x:row>
    <x:row r="478" spans="1:27">
      <x:c r="D478" s="47" t="s">
        <x:v>272</x:v>
      </x:c>
      <x:c r="E478" s="46" t="s"/>
      <x:c r="H478" s="46" t="s"/>
      <x:c r="K478" s="48">
        <x:f>SUM(K477:K477)</x:f>
      </x:c>
    </x:row>
    <x:row r="480" spans="1:27" customFormat="1" ht="45" customHeight="1">
      <x:c r="A480" s="36" t="s"/>
      <x:c r="B480" s="36" t="s">
        <x:v>514</x:v>
      </x:c>
      <x:c r="C480" s="37" t="s">
        <x:v>29</x:v>
      </x:c>
      <x:c r="D480" s="38" t="s">
        <x:v>515</x:v>
      </x:c>
      <x:c r="E480" s="37" t="s"/>
      <x:c r="F480" s="37" t="s"/>
      <x:c r="G480" s="37" t="s"/>
      <x:c r="H480" s="39" t="s">
        <x:v>244</x:v>
      </x:c>
      <x:c r="I480" s="40" t="n">
        <x:v>1</x:v>
      </x:c>
      <x:c r="J480" s="41" t="s"/>
      <x:c r="K480" s="42">
        <x:f>ROUND(K499,2)</x:f>
      </x:c>
      <x:c r="L480" s="38" t="s">
        <x:v>516</x:v>
      </x:c>
      <x:c r="M480" s="37" t="s"/>
      <x:c r="N480" s="37" t="s"/>
      <x:c r="O480" s="37" t="s"/>
      <x:c r="P480" s="37" t="s"/>
      <x:c r="Q480" s="37" t="s"/>
      <x:c r="R480" s="37" t="s"/>
      <x:c r="S480" s="37" t="s"/>
      <x:c r="T480" s="37" t="s"/>
      <x:c r="U480" s="37" t="s"/>
      <x:c r="V480" s="37" t="s"/>
      <x:c r="W480" s="37" t="s"/>
      <x:c r="X480" s="37" t="s"/>
      <x:c r="Y480" s="37" t="s"/>
      <x:c r="Z480" s="37" t="s"/>
      <x:c r="AA480" s="37" t="s"/>
    </x:row>
    <x:row r="481" spans="1:27">
      <x:c r="B481" s="14" t="s">
        <x:v>246</x:v>
      </x:c>
    </x:row>
    <x:row r="482" spans="1:27">
      <x:c r="B482" s="0" t="s">
        <x:v>428</x:v>
      </x:c>
      <x:c r="C482" s="0" t="s">
        <x:v>248</x:v>
      </x:c>
      <x:c r="D482" s="0" t="s">
        <x:v>334</x:v>
      </x:c>
      <x:c r="E482" s="43" t="n">
        <x:v>2.98507</x:v>
      </x:c>
      <x:c r="F482" s="0" t="s">
        <x:v>250</x:v>
      </x:c>
      <x:c r="G482" s="0" t="s">
        <x:v>251</x:v>
      </x:c>
      <x:c r="H482" s="44" t="n">
        <x:v>23.88</x:v>
      </x:c>
      <x:c r="I482" s="0" t="s">
        <x:v>252</x:v>
      </x:c>
      <x:c r="J482" s="45">
        <x:f>ROUND(E482/I480* H482,5)</x:f>
      </x:c>
      <x:c r="K482" s="46" t="s"/>
    </x:row>
    <x:row r="483" spans="1:27">
      <x:c r="B483" s="0" t="s">
        <x:v>517</x:v>
      </x:c>
      <x:c r="C483" s="0" t="s">
        <x:v>248</x:v>
      </x:c>
      <x:c r="D483" s="0" t="s">
        <x:v>352</x:v>
      </x:c>
      <x:c r="E483" s="43" t="n">
        <x:v>1.49254</x:v>
      </x:c>
      <x:c r="F483" s="0" t="s">
        <x:v>250</x:v>
      </x:c>
      <x:c r="G483" s="0" t="s">
        <x:v>251</x:v>
      </x:c>
      <x:c r="H483" s="44" t="n">
        <x:v>28.61</x:v>
      </x:c>
      <x:c r="I483" s="0" t="s">
        <x:v>252</x:v>
      </x:c>
      <x:c r="J483" s="45">
        <x:f>ROUND(E483/I480* H483,5)</x:f>
      </x:c>
      <x:c r="K483" s="46" t="s"/>
    </x:row>
    <x:row r="484" spans="1:27">
      <x:c r="D484" s="47" t="s">
        <x:v>253</x:v>
      </x:c>
      <x:c r="E484" s="46" t="s"/>
      <x:c r="H484" s="46" t="s"/>
      <x:c r="K484" s="44">
        <x:f>SUM(J482:J483)</x:f>
      </x:c>
    </x:row>
    <x:row r="485" spans="1:27">
      <x:c r="B485" s="14" t="s">
        <x:v>254</x:v>
      </x:c>
      <x:c r="E485" s="46" t="s"/>
      <x:c r="H485" s="46" t="s"/>
      <x:c r="K485" s="46" t="s"/>
    </x:row>
    <x:row r="486" spans="1:27">
      <x:c r="B486" s="0" t="s">
        <x:v>438</x:v>
      </x:c>
      <x:c r="C486" s="0" t="s">
        <x:v>248</x:v>
      </x:c>
      <x:c r="D486" s="0" t="s">
        <x:v>439</x:v>
      </x:c>
      <x:c r="E486" s="43" t="n">
        <x:v>0.44776</x:v>
      </x:c>
      <x:c r="F486" s="0" t="s">
        <x:v>250</x:v>
      </x:c>
      <x:c r="G486" s="0" t="s">
        <x:v>251</x:v>
      </x:c>
      <x:c r="H486" s="44" t="n">
        <x:v>54.34</x:v>
      </x:c>
      <x:c r="I486" s="0" t="s">
        <x:v>252</x:v>
      </x:c>
      <x:c r="J486" s="45">
        <x:f>ROUND(E486/I480* H486,5)</x:f>
      </x:c>
      <x:c r="K486" s="46" t="s"/>
    </x:row>
    <x:row r="487" spans="1:27">
      <x:c r="B487" s="0" t="s">
        <x:v>476</x:v>
      </x:c>
      <x:c r="C487" s="0" t="s">
        <x:v>248</x:v>
      </x:c>
      <x:c r="D487" s="0" t="s">
        <x:v>477</x:v>
      </x:c>
      <x:c r="E487" s="43" t="n">
        <x:v>0.14925</x:v>
      </x:c>
      <x:c r="F487" s="0" t="s">
        <x:v>250</x:v>
      </x:c>
      <x:c r="G487" s="0" t="s">
        <x:v>251</x:v>
      </x:c>
      <x:c r="H487" s="44" t="n">
        <x:v>57.86</x:v>
      </x:c>
      <x:c r="I487" s="0" t="s">
        <x:v>252</x:v>
      </x:c>
      <x:c r="J487" s="45">
        <x:f>ROUND(E487/I480* H487,5)</x:f>
      </x:c>
      <x:c r="K487" s="46" t="s"/>
    </x:row>
    <x:row r="488" spans="1:27">
      <x:c r="D488" s="47" t="s">
        <x:v>257</x:v>
      </x:c>
      <x:c r="E488" s="46" t="s"/>
      <x:c r="H488" s="46" t="s"/>
      <x:c r="K488" s="44">
        <x:f>SUM(J486:J487)</x:f>
      </x:c>
    </x:row>
    <x:row r="489" spans="1:27">
      <x:c r="B489" s="14" t="s">
        <x:v>258</x:v>
      </x:c>
      <x:c r="E489" s="46" t="s"/>
      <x:c r="H489" s="46" t="s"/>
      <x:c r="K489" s="46" t="s"/>
    </x:row>
    <x:row r="490" spans="1:27">
      <x:c r="B490" s="0" t="s">
        <x:v>518</x:v>
      </x:c>
      <x:c r="C490" s="0" t="s">
        <x:v>29</x:v>
      </x:c>
      <x:c r="D490" s="0" t="s">
        <x:v>519</x:v>
      </x:c>
      <x:c r="E490" s="43" t="n">
        <x:v>1.1</x:v>
      </x:c>
      <x:c r="G490" s="0" t="s">
        <x:v>251</x:v>
      </x:c>
      <x:c r="H490" s="44" t="n">
        <x:v>17.24</x:v>
      </x:c>
      <x:c r="I490" s="0" t="s">
        <x:v>252</x:v>
      </x:c>
      <x:c r="J490" s="45">
        <x:f>ROUND(E490* H490,5)</x:f>
      </x:c>
      <x:c r="K490" s="46" t="s"/>
    </x:row>
    <x:row r="491" spans="1:27">
      <x:c r="B491" s="0" t="s">
        <x:v>520</x:v>
      </x:c>
      <x:c r="C491" s="0" t="s">
        <x:v>284</x:v>
      </x:c>
      <x:c r="D491" s="0" t="s">
        <x:v>521</x:v>
      </x:c>
      <x:c r="E491" s="43" t="n">
        <x:v>0.7</x:v>
      </x:c>
      <x:c r="G491" s="0" t="s">
        <x:v>251</x:v>
      </x:c>
      <x:c r="H491" s="44" t="n">
        <x:v>2.99</x:v>
      </x:c>
      <x:c r="I491" s="0" t="s">
        <x:v>252</x:v>
      </x:c>
      <x:c r="J491" s="45">
        <x:f>ROUND(E491* H491,5)</x:f>
      </x:c>
      <x:c r="K491" s="46" t="s"/>
    </x:row>
    <x:row r="492" spans="1:27">
      <x:c r="B492" s="0" t="s">
        <x:v>522</x:v>
      </x:c>
      <x:c r="C492" s="0" t="s">
        <x:v>18</x:v>
      </x:c>
      <x:c r="D492" s="0" t="s">
        <x:v>523</x:v>
      </x:c>
      <x:c r="E492" s="43" t="n">
        <x:v>2</x:v>
      </x:c>
      <x:c r="G492" s="0" t="s">
        <x:v>251</x:v>
      </x:c>
      <x:c r="H492" s="44" t="n">
        <x:v>1.18</x:v>
      </x:c>
      <x:c r="I492" s="0" t="s">
        <x:v>252</x:v>
      </x:c>
      <x:c r="J492" s="45">
        <x:f>ROUND(E492* H492,5)</x:f>
      </x:c>
      <x:c r="K492" s="46" t="s"/>
    </x:row>
    <x:row r="493" spans="1:27">
      <x:c r="B493" s="0" t="s">
        <x:v>524</x:v>
      </x:c>
      <x:c r="C493" s="0" t="s">
        <x:v>12</x:v>
      </x:c>
      <x:c r="D493" s="0" t="s">
        <x:v>525</x:v>
      </x:c>
      <x:c r="E493" s="43" t="n">
        <x:v>2</x:v>
      </x:c>
      <x:c r="G493" s="0" t="s">
        <x:v>251</x:v>
      </x:c>
      <x:c r="H493" s="44" t="n">
        <x:v>0.51</x:v>
      </x:c>
      <x:c r="I493" s="0" t="s">
        <x:v>252</x:v>
      </x:c>
      <x:c r="J493" s="45">
        <x:f>ROUND(E493* H493,5)</x:f>
      </x:c>
      <x:c r="K493" s="46" t="s"/>
    </x:row>
    <x:row r="494" spans="1:27">
      <x:c r="B494" s="0" t="s">
        <x:v>526</x:v>
      </x:c>
      <x:c r="C494" s="0" t="s">
        <x:v>29</x:v>
      </x:c>
      <x:c r="D494" s="0" t="s">
        <x:v>527</x:v>
      </x:c>
      <x:c r="E494" s="43" t="n">
        <x:v>1.05</x:v>
      </x:c>
      <x:c r="G494" s="0" t="s">
        <x:v>251</x:v>
      </x:c>
      <x:c r="H494" s="44" t="n">
        <x:v>42.65</x:v>
      </x:c>
      <x:c r="I494" s="0" t="s">
        <x:v>252</x:v>
      </x:c>
      <x:c r="J494" s="45">
        <x:f>ROUND(E494* H494,5)</x:f>
      </x:c>
      <x:c r="K494" s="46" t="s"/>
    </x:row>
    <x:row r="495" spans="1:27">
      <x:c r="D495" s="47" t="s">
        <x:v>268</x:v>
      </x:c>
      <x:c r="E495" s="46" t="s"/>
      <x:c r="H495" s="46" t="s"/>
      <x:c r="K495" s="44">
        <x:f>SUM(J490:J494)</x:f>
      </x:c>
    </x:row>
    <x:row r="496" spans="1:27">
      <x:c r="E496" s="46" t="s"/>
      <x:c r="H496" s="46" t="s"/>
      <x:c r="K496" s="46" t="s"/>
    </x:row>
    <x:row r="497" spans="1:27">
      <x:c r="D497" s="47" t="s">
        <x:v>270</x:v>
      </x:c>
      <x:c r="E497" s="46" t="s"/>
      <x:c r="H497" s="46" t="n">
        <x:v>1.5</x:v>
      </x:c>
      <x:c r="I497" s="0" t="s">
        <x:v>271</x:v>
      </x:c>
      <x:c r="J497" s="0">
        <x:f>ROUND(H497/100*K484,5)</x:f>
      </x:c>
      <x:c r="K497" s="46" t="s"/>
    </x:row>
    <x:row r="498" spans="1:27">
      <x:c r="D498" s="47" t="s">
        <x:v>269</x:v>
      </x:c>
      <x:c r="E498" s="46" t="s"/>
      <x:c r="H498" s="46" t="s"/>
      <x:c r="K498" s="48">
        <x:f>SUM(J481:J497)</x:f>
      </x:c>
    </x:row>
    <x:row r="499" spans="1:27">
      <x:c r="D499" s="47" t="s">
        <x:v>272</x:v>
      </x:c>
      <x:c r="E499" s="46" t="s"/>
      <x:c r="H499" s="46" t="s"/>
      <x:c r="K499" s="48">
        <x:f>SUM(K498:K498)</x:f>
      </x:c>
    </x:row>
    <x:row r="501" spans="1:27" customFormat="1" ht="45" customHeight="1">
      <x:c r="A501" s="36" t="s"/>
      <x:c r="B501" s="36" t="s">
        <x:v>528</x:v>
      </x:c>
      <x:c r="C501" s="37" t="s">
        <x:v>18</x:v>
      </x:c>
      <x:c r="D501" s="38" t="s">
        <x:v>529</x:v>
      </x:c>
      <x:c r="E501" s="37" t="s"/>
      <x:c r="F501" s="37" t="s"/>
      <x:c r="G501" s="37" t="s"/>
      <x:c r="H501" s="39" t="s">
        <x:v>244</x:v>
      </x:c>
      <x:c r="I501" s="40" t="n">
        <x:v>1</x:v>
      </x:c>
      <x:c r="J501" s="41" t="s"/>
      <x:c r="K501" s="42">
        <x:f>ROUND(K512,2)</x:f>
      </x:c>
      <x:c r="L501" s="38" t="s">
        <x:v>530</x:v>
      </x:c>
      <x:c r="M501" s="37" t="s"/>
      <x:c r="N501" s="37" t="s"/>
      <x:c r="O501" s="37" t="s"/>
      <x:c r="P501" s="37" t="s"/>
      <x:c r="Q501" s="37" t="s"/>
      <x:c r="R501" s="37" t="s"/>
      <x:c r="S501" s="37" t="s"/>
      <x:c r="T501" s="37" t="s"/>
      <x:c r="U501" s="37" t="s"/>
      <x:c r="V501" s="37" t="s"/>
      <x:c r="W501" s="37" t="s"/>
      <x:c r="X501" s="37" t="s"/>
      <x:c r="Y501" s="37" t="s"/>
      <x:c r="Z501" s="37" t="s"/>
      <x:c r="AA501" s="37" t="s"/>
    </x:row>
    <x:row r="502" spans="1:27">
      <x:c r="B502" s="14" t="s">
        <x:v>246</x:v>
      </x:c>
    </x:row>
    <x:row r="503" spans="1:27">
      <x:c r="B503" s="0" t="s">
        <x:v>531</x:v>
      </x:c>
      <x:c r="C503" s="0" t="s">
        <x:v>248</x:v>
      </x:c>
      <x:c r="D503" s="0" t="s">
        <x:v>532</x:v>
      </x:c>
      <x:c r="E503" s="43" t="n">
        <x:v>0.02</x:v>
      </x:c>
      <x:c r="F503" s="0" t="s">
        <x:v>250</x:v>
      </x:c>
      <x:c r="G503" s="0" t="s">
        <x:v>251</x:v>
      </x:c>
      <x:c r="H503" s="44" t="n">
        <x:v>25.4</x:v>
      </x:c>
      <x:c r="I503" s="0" t="s">
        <x:v>252</x:v>
      </x:c>
      <x:c r="J503" s="45">
        <x:f>ROUND(E503/I501* H503,5)</x:f>
      </x:c>
      <x:c r="K503" s="46" t="s"/>
    </x:row>
    <x:row r="504" spans="1:27">
      <x:c r="B504" s="0" t="s">
        <x:v>533</x:v>
      </x:c>
      <x:c r="C504" s="0" t="s">
        <x:v>248</x:v>
      </x:c>
      <x:c r="D504" s="0" t="s">
        <x:v>534</x:v>
      </x:c>
      <x:c r="E504" s="43" t="n">
        <x:v>0.04</x:v>
      </x:c>
      <x:c r="F504" s="0" t="s">
        <x:v>250</x:v>
      </x:c>
      <x:c r="G504" s="0" t="s">
        <x:v>251</x:v>
      </x:c>
      <x:c r="H504" s="44" t="n">
        <x:v>28.61</x:v>
      </x:c>
      <x:c r="I504" s="0" t="s">
        <x:v>252</x:v>
      </x:c>
      <x:c r="J504" s="45">
        <x:f>ROUND(E504/I501* H504,5)</x:f>
      </x:c>
      <x:c r="K504" s="46" t="s"/>
    </x:row>
    <x:row r="505" spans="1:27">
      <x:c r="D505" s="47" t="s">
        <x:v>253</x:v>
      </x:c>
      <x:c r="E505" s="46" t="s"/>
      <x:c r="H505" s="46" t="s"/>
      <x:c r="K505" s="44">
        <x:f>SUM(J503:J504)</x:f>
      </x:c>
    </x:row>
    <x:row r="506" spans="1:27">
      <x:c r="B506" s="14" t="s">
        <x:v>258</x:v>
      </x:c>
      <x:c r="E506" s="46" t="s"/>
      <x:c r="H506" s="46" t="s"/>
      <x:c r="K506" s="46" t="s"/>
    </x:row>
    <x:row r="507" spans="1:27">
      <x:c r="B507" s="0" t="s">
        <x:v>535</x:v>
      </x:c>
      <x:c r="C507" s="0" t="s">
        <x:v>18</x:v>
      </x:c>
      <x:c r="D507" s="0" t="s">
        <x:v>536</x:v>
      </x:c>
      <x:c r="E507" s="43" t="n">
        <x:v>1.1</x:v>
      </x:c>
      <x:c r="G507" s="0" t="s">
        <x:v>251</x:v>
      </x:c>
      <x:c r="H507" s="44" t="n">
        <x:v>1.39</x:v>
      </x:c>
      <x:c r="I507" s="0" t="s">
        <x:v>252</x:v>
      </x:c>
      <x:c r="J507" s="45">
        <x:f>ROUND(E507* H507,5)</x:f>
      </x:c>
      <x:c r="K507" s="46" t="s"/>
    </x:row>
    <x:row r="508" spans="1:27">
      <x:c r="D508" s="47" t="s">
        <x:v>268</x:v>
      </x:c>
      <x:c r="E508" s="46" t="s"/>
      <x:c r="H508" s="46" t="s"/>
      <x:c r="K508" s="44">
        <x:f>SUM(J507:J507)</x:f>
      </x:c>
    </x:row>
    <x:row r="509" spans="1:27">
      <x:c r="E509" s="46" t="s"/>
      <x:c r="H509" s="46" t="s"/>
      <x:c r="K509" s="46" t="s"/>
    </x:row>
    <x:row r="510" spans="1:27">
      <x:c r="D510" s="47" t="s">
        <x:v>270</x:v>
      </x:c>
      <x:c r="E510" s="46" t="s"/>
      <x:c r="H510" s="46" t="n">
        <x:v>1.5</x:v>
      </x:c>
      <x:c r="I510" s="0" t="s">
        <x:v>271</x:v>
      </x:c>
      <x:c r="J510" s="0">
        <x:f>ROUND(H510/100*K505,5)</x:f>
      </x:c>
      <x:c r="K510" s="46" t="s"/>
    </x:row>
    <x:row r="511" spans="1:27">
      <x:c r="D511" s="47" t="s">
        <x:v>269</x:v>
      </x:c>
      <x:c r="E511" s="46" t="s"/>
      <x:c r="H511" s="46" t="s"/>
      <x:c r="K511" s="48">
        <x:f>SUM(J502:J510)</x:f>
      </x:c>
    </x:row>
    <x:row r="512" spans="1:27">
      <x:c r="D512" s="47" t="s">
        <x:v>272</x:v>
      </x:c>
      <x:c r="E512" s="46" t="s"/>
      <x:c r="H512" s="46" t="s"/>
      <x:c r="K512" s="48">
        <x:f>SUM(K511:K511)</x:f>
      </x:c>
    </x:row>
    <x:row r="514" spans="1:27" customFormat="1" ht="45" customHeight="1">
      <x:c r="A514" s="36" t="s"/>
      <x:c r="B514" s="36" t="s">
        <x:v>537</x:v>
      </x:c>
      <x:c r="C514" s="37" t="s">
        <x:v>18</x:v>
      </x:c>
      <x:c r="D514" s="38" t="s">
        <x:v>538</x:v>
      </x:c>
      <x:c r="E514" s="37" t="s"/>
      <x:c r="F514" s="37" t="s"/>
      <x:c r="G514" s="37" t="s"/>
      <x:c r="H514" s="39" t="s">
        <x:v>244</x:v>
      </x:c>
      <x:c r="I514" s="40" t="n">
        <x:v>1</x:v>
      </x:c>
      <x:c r="J514" s="41" t="s"/>
      <x:c r="K514" s="42">
        <x:f>ROUND(K525,2)</x:f>
      </x:c>
      <x:c r="L514" s="38" t="s">
        <x:v>539</x:v>
      </x:c>
      <x:c r="M514" s="37" t="s"/>
      <x:c r="N514" s="37" t="s"/>
      <x:c r="O514" s="37" t="s"/>
      <x:c r="P514" s="37" t="s"/>
      <x:c r="Q514" s="37" t="s"/>
      <x:c r="R514" s="37" t="s"/>
      <x:c r="S514" s="37" t="s"/>
      <x:c r="T514" s="37" t="s"/>
      <x:c r="U514" s="37" t="s"/>
      <x:c r="V514" s="37" t="s"/>
      <x:c r="W514" s="37" t="s"/>
      <x:c r="X514" s="37" t="s"/>
      <x:c r="Y514" s="37" t="s"/>
      <x:c r="Z514" s="37" t="s"/>
      <x:c r="AA514" s="37" t="s"/>
    </x:row>
    <x:row r="515" spans="1:27">
      <x:c r="B515" s="14" t="s">
        <x:v>246</x:v>
      </x:c>
    </x:row>
    <x:row r="516" spans="1:27">
      <x:c r="B516" s="0" t="s">
        <x:v>531</x:v>
      </x:c>
      <x:c r="C516" s="0" t="s">
        <x:v>248</x:v>
      </x:c>
      <x:c r="D516" s="0" t="s">
        <x:v>532</x:v>
      </x:c>
      <x:c r="E516" s="43" t="n">
        <x:v>0.015</x:v>
      </x:c>
      <x:c r="F516" s="0" t="s">
        <x:v>250</x:v>
      </x:c>
      <x:c r="G516" s="0" t="s">
        <x:v>251</x:v>
      </x:c>
      <x:c r="H516" s="44" t="n">
        <x:v>25.4</x:v>
      </x:c>
      <x:c r="I516" s="0" t="s">
        <x:v>252</x:v>
      </x:c>
      <x:c r="J516" s="45">
        <x:f>ROUND(E516/I514* H516,5)</x:f>
      </x:c>
      <x:c r="K516" s="46" t="s"/>
    </x:row>
    <x:row r="517" spans="1:27">
      <x:c r="B517" s="0" t="s">
        <x:v>533</x:v>
      </x:c>
      <x:c r="C517" s="0" t="s">
        <x:v>248</x:v>
      </x:c>
      <x:c r="D517" s="0" t="s">
        <x:v>534</x:v>
      </x:c>
      <x:c r="E517" s="43" t="n">
        <x:v>0.03</x:v>
      </x:c>
      <x:c r="F517" s="0" t="s">
        <x:v>250</x:v>
      </x:c>
      <x:c r="G517" s="0" t="s">
        <x:v>251</x:v>
      </x:c>
      <x:c r="H517" s="44" t="n">
        <x:v>28.61</x:v>
      </x:c>
      <x:c r="I517" s="0" t="s">
        <x:v>252</x:v>
      </x:c>
      <x:c r="J517" s="45">
        <x:f>ROUND(E517/I514* H517,5)</x:f>
      </x:c>
      <x:c r="K517" s="46" t="s"/>
    </x:row>
    <x:row r="518" spans="1:27">
      <x:c r="D518" s="47" t="s">
        <x:v>253</x:v>
      </x:c>
      <x:c r="E518" s="46" t="s"/>
      <x:c r="H518" s="46" t="s"/>
      <x:c r="K518" s="44">
        <x:f>SUM(J516:J517)</x:f>
      </x:c>
    </x:row>
    <x:row r="519" spans="1:27">
      <x:c r="B519" s="14" t="s">
        <x:v>258</x:v>
      </x:c>
      <x:c r="E519" s="46" t="s"/>
      <x:c r="H519" s="46" t="s"/>
      <x:c r="K519" s="46" t="s"/>
    </x:row>
    <x:row r="520" spans="1:27">
      <x:c r="B520" s="0" t="s">
        <x:v>540</x:v>
      </x:c>
      <x:c r="C520" s="0" t="s">
        <x:v>18</x:v>
      </x:c>
      <x:c r="D520" s="0" t="s">
        <x:v>541</x:v>
      </x:c>
      <x:c r="E520" s="43" t="n">
        <x:v>1.1</x:v>
      </x:c>
      <x:c r="G520" s="0" t="s">
        <x:v>251</x:v>
      </x:c>
      <x:c r="H520" s="44" t="n">
        <x:v>0.21</x:v>
      </x:c>
      <x:c r="I520" s="0" t="s">
        <x:v>252</x:v>
      </x:c>
      <x:c r="J520" s="45">
        <x:f>ROUND(E520* H520,5)</x:f>
      </x:c>
      <x:c r="K520" s="46" t="s"/>
    </x:row>
    <x:row r="521" spans="1:27">
      <x:c r="D521" s="47" t="s">
        <x:v>268</x:v>
      </x:c>
      <x:c r="E521" s="46" t="s"/>
      <x:c r="H521" s="46" t="s"/>
      <x:c r="K521" s="44">
        <x:f>SUM(J520:J520)</x:f>
      </x:c>
    </x:row>
    <x:row r="522" spans="1:27">
      <x:c r="E522" s="46" t="s"/>
      <x:c r="H522" s="46" t="s"/>
      <x:c r="K522" s="46" t="s"/>
    </x:row>
    <x:row r="523" spans="1:27">
      <x:c r="D523" s="47" t="s">
        <x:v>270</x:v>
      </x:c>
      <x:c r="E523" s="46" t="s"/>
      <x:c r="H523" s="46" t="n">
        <x:v>1.5</x:v>
      </x:c>
      <x:c r="I523" s="0" t="s">
        <x:v>271</x:v>
      </x:c>
      <x:c r="J523" s="0">
        <x:f>ROUND(H523/100*K518,5)</x:f>
      </x:c>
      <x:c r="K523" s="46" t="s"/>
    </x:row>
    <x:row r="524" spans="1:27">
      <x:c r="D524" s="47" t="s">
        <x:v>269</x:v>
      </x:c>
      <x:c r="E524" s="46" t="s"/>
      <x:c r="H524" s="46" t="s"/>
      <x:c r="K524" s="48">
        <x:f>SUM(J515:J523)</x:f>
      </x:c>
    </x:row>
    <x:row r="525" spans="1:27">
      <x:c r="D525" s="47" t="s">
        <x:v>272</x:v>
      </x:c>
      <x:c r="E525" s="46" t="s"/>
      <x:c r="H525" s="46" t="s"/>
      <x:c r="K525" s="48">
        <x:f>SUM(K524:K524)</x:f>
      </x:c>
    </x:row>
    <x:row r="527" spans="1:27" customFormat="1" ht="45" customHeight="1">
      <x:c r="A527" s="36" t="s"/>
      <x:c r="B527" s="36" t="s">
        <x:v>542</x:v>
      </x:c>
      <x:c r="C527" s="37" t="s">
        <x:v>18</x:v>
      </x:c>
      <x:c r="D527" s="38" t="s">
        <x:v>543</x:v>
      </x:c>
      <x:c r="E527" s="37" t="s"/>
      <x:c r="F527" s="37" t="s"/>
      <x:c r="G527" s="37" t="s"/>
      <x:c r="H527" s="39" t="s">
        <x:v>244</x:v>
      </x:c>
      <x:c r="I527" s="40" t="n">
        <x:v>1</x:v>
      </x:c>
      <x:c r="J527" s="41" t="s"/>
      <x:c r="K527" s="42">
        <x:f>ROUND(K541,2)</x:f>
      </x:c>
      <x:c r="L527" s="38" t="s">
        <x:v>544</x:v>
      </x:c>
      <x:c r="M527" s="37" t="s"/>
      <x:c r="N527" s="37" t="s"/>
      <x:c r="O527" s="37" t="s"/>
      <x:c r="P527" s="37" t="s"/>
      <x:c r="Q527" s="37" t="s"/>
      <x:c r="R527" s="37" t="s"/>
      <x:c r="S527" s="37" t="s"/>
      <x:c r="T527" s="37" t="s"/>
      <x:c r="U527" s="37" t="s"/>
      <x:c r="V527" s="37" t="s"/>
      <x:c r="W527" s="37" t="s"/>
      <x:c r="X527" s="37" t="s"/>
      <x:c r="Y527" s="37" t="s"/>
      <x:c r="Z527" s="37" t="s"/>
      <x:c r="AA527" s="37" t="s"/>
    </x:row>
    <x:row r="528" spans="1:27">
      <x:c r="B528" s="14" t="s">
        <x:v>246</x:v>
      </x:c>
    </x:row>
    <x:row r="529" spans="1:27">
      <x:c r="B529" s="0" t="s">
        <x:v>247</x:v>
      </x:c>
      <x:c r="C529" s="0" t="s">
        <x:v>248</x:v>
      </x:c>
      <x:c r="D529" s="0" t="s">
        <x:v>249</x:v>
      </x:c>
      <x:c r="E529" s="43" t="n">
        <x:v>0.1</x:v>
      </x:c>
      <x:c r="F529" s="0" t="s">
        <x:v>250</x:v>
      </x:c>
      <x:c r="G529" s="0" t="s">
        <x:v>251</x:v>
      </x:c>
      <x:c r="H529" s="44" t="n">
        <x:v>24.69</x:v>
      </x:c>
      <x:c r="I529" s="0" t="s">
        <x:v>252</x:v>
      </x:c>
      <x:c r="J529" s="45">
        <x:f>ROUND(E529/I527* H529,5)</x:f>
      </x:c>
      <x:c r="K529" s="46" t="s"/>
    </x:row>
    <x:row r="530" spans="1:27">
      <x:c r="B530" s="0" t="s">
        <x:v>428</x:v>
      </x:c>
      <x:c r="C530" s="0" t="s">
        <x:v>248</x:v>
      </x:c>
      <x:c r="D530" s="0" t="s">
        <x:v>334</x:v>
      </x:c>
      <x:c r="E530" s="43" t="n">
        <x:v>0.05</x:v>
      </x:c>
      <x:c r="F530" s="0" t="s">
        <x:v>250</x:v>
      </x:c>
      <x:c r="G530" s="0" t="s">
        <x:v>251</x:v>
      </x:c>
      <x:c r="H530" s="44" t="n">
        <x:v>23.88</x:v>
      </x:c>
      <x:c r="I530" s="0" t="s">
        <x:v>252</x:v>
      </x:c>
      <x:c r="J530" s="45">
        <x:f>ROUND(E530/I527* H530,5)</x:f>
      </x:c>
      <x:c r="K530" s="46" t="s"/>
    </x:row>
    <x:row r="531" spans="1:27">
      <x:c r="D531" s="47" t="s">
        <x:v>253</x:v>
      </x:c>
      <x:c r="E531" s="46" t="s"/>
      <x:c r="H531" s="46" t="s"/>
      <x:c r="K531" s="44">
        <x:f>SUM(J529:J530)</x:f>
      </x:c>
    </x:row>
    <x:row r="532" spans="1:27">
      <x:c r="B532" s="14" t="s">
        <x:v>254</x:v>
      </x:c>
      <x:c r="E532" s="46" t="s"/>
      <x:c r="H532" s="46" t="s"/>
      <x:c r="K532" s="46" t="s"/>
    </x:row>
    <x:row r="533" spans="1:27">
      <x:c r="B533" s="0" t="s">
        <x:v>545</x:v>
      </x:c>
      <x:c r="C533" s="0" t="s">
        <x:v>248</x:v>
      </x:c>
      <x:c r="D533" s="0" t="s">
        <x:v>546</x:v>
      </x:c>
      <x:c r="E533" s="43" t="n">
        <x:v>0.05</x:v>
      </x:c>
      <x:c r="F533" s="0" t="s">
        <x:v>250</x:v>
      </x:c>
      <x:c r="G533" s="0" t="s">
        <x:v>251</x:v>
      </x:c>
      <x:c r="H533" s="44" t="n">
        <x:v>7.77</x:v>
      </x:c>
      <x:c r="I533" s="0" t="s">
        <x:v>252</x:v>
      </x:c>
      <x:c r="J533" s="45">
        <x:f>ROUND(E533/I527* H533,5)</x:f>
      </x:c>
      <x:c r="K533" s="46" t="s"/>
    </x:row>
    <x:row r="534" spans="1:27">
      <x:c r="D534" s="47" t="s">
        <x:v>257</x:v>
      </x:c>
      <x:c r="E534" s="46" t="s"/>
      <x:c r="H534" s="46" t="s"/>
      <x:c r="K534" s="44">
        <x:f>SUM(J533:J533)</x:f>
      </x:c>
    </x:row>
    <x:row r="535" spans="1:27">
      <x:c r="B535" s="14" t="s">
        <x:v>258</x:v>
      </x:c>
      <x:c r="E535" s="46" t="s"/>
      <x:c r="H535" s="46" t="s"/>
      <x:c r="K535" s="46" t="s"/>
    </x:row>
    <x:row r="536" spans="1:27">
      <x:c r="B536" s="0" t="s">
        <x:v>547</x:v>
      </x:c>
      <x:c r="C536" s="0" t="s">
        <x:v>264</x:v>
      </x:c>
      <x:c r="D536" s="0" t="s">
        <x:v>548</x:v>
      </x:c>
      <x:c r="E536" s="43" t="n">
        <x:v>0.16467</x:v>
      </x:c>
      <x:c r="G536" s="0" t="s">
        <x:v>251</x:v>
      </x:c>
      <x:c r="H536" s="44" t="n">
        <x:v>11.25</x:v>
      </x:c>
      <x:c r="I536" s="0" t="s">
        <x:v>252</x:v>
      </x:c>
      <x:c r="J536" s="45">
        <x:f>ROUND(E536* H536,5)</x:f>
      </x:c>
      <x:c r="K536" s="46" t="s"/>
    </x:row>
    <x:row r="537" spans="1:27">
      <x:c r="D537" s="47" t="s">
        <x:v>268</x:v>
      </x:c>
      <x:c r="E537" s="46" t="s"/>
      <x:c r="H537" s="46" t="s"/>
      <x:c r="K537" s="44">
        <x:f>SUM(J536:J536)</x:f>
      </x:c>
    </x:row>
    <x:row r="538" spans="1:27">
      <x:c r="E538" s="46" t="s"/>
      <x:c r="H538" s="46" t="s"/>
      <x:c r="K538" s="46" t="s"/>
    </x:row>
    <x:row r="539" spans="1:27">
      <x:c r="D539" s="47" t="s">
        <x:v>270</x:v>
      </x:c>
      <x:c r="E539" s="46" t="s"/>
      <x:c r="H539" s="46" t="n">
        <x:v>1.5</x:v>
      </x:c>
      <x:c r="I539" s="0" t="s">
        <x:v>271</x:v>
      </x:c>
      <x:c r="J539" s="0">
        <x:f>ROUND(H539/100*K531,5)</x:f>
      </x:c>
      <x:c r="K539" s="46" t="s"/>
    </x:row>
    <x:row r="540" spans="1:27">
      <x:c r="D540" s="47" t="s">
        <x:v>269</x:v>
      </x:c>
      <x:c r="E540" s="46" t="s"/>
      <x:c r="H540" s="46" t="s"/>
      <x:c r="K540" s="48">
        <x:f>SUM(J528:J539)</x:f>
      </x:c>
    </x:row>
    <x:row r="541" spans="1:27">
      <x:c r="D541" s="47" t="s">
        <x:v>272</x:v>
      </x:c>
      <x:c r="E541" s="46" t="s"/>
      <x:c r="H541" s="46" t="s"/>
      <x:c r="K541" s="48">
        <x:f>SUM(K540:K540)</x:f>
      </x:c>
    </x:row>
    <x:row r="543" spans="1:27" customFormat="1" ht="45" customHeight="1">
      <x:c r="A543" s="36" t="s"/>
      <x:c r="B543" s="36" t="s">
        <x:v>549</x:v>
      </x:c>
      <x:c r="C543" s="37" t="s">
        <x:v>18</x:v>
      </x:c>
      <x:c r="D543" s="38" t="s">
        <x:v>550</x:v>
      </x:c>
      <x:c r="E543" s="37" t="s"/>
      <x:c r="F543" s="37" t="s"/>
      <x:c r="G543" s="37" t="s"/>
      <x:c r="H543" s="39" t="s">
        <x:v>244</x:v>
      </x:c>
      <x:c r="I543" s="40" t="n">
        <x:v>1</x:v>
      </x:c>
      <x:c r="J543" s="41" t="s"/>
      <x:c r="K543" s="42">
        <x:f>ROUND(K557,2)</x:f>
      </x:c>
      <x:c r="L543" s="38" t="s">
        <x:v>551</x:v>
      </x:c>
      <x:c r="M543" s="37" t="s"/>
      <x:c r="N543" s="37" t="s"/>
      <x:c r="O543" s="37" t="s"/>
      <x:c r="P543" s="37" t="s"/>
      <x:c r="Q543" s="37" t="s"/>
      <x:c r="R543" s="37" t="s"/>
      <x:c r="S543" s="37" t="s"/>
      <x:c r="T543" s="37" t="s"/>
      <x:c r="U543" s="37" t="s"/>
      <x:c r="V543" s="37" t="s"/>
      <x:c r="W543" s="37" t="s"/>
      <x:c r="X543" s="37" t="s"/>
      <x:c r="Y543" s="37" t="s"/>
      <x:c r="Z543" s="37" t="s"/>
      <x:c r="AA543" s="37" t="s"/>
    </x:row>
    <x:row r="544" spans="1:27">
      <x:c r="B544" s="14" t="s">
        <x:v>246</x:v>
      </x:c>
    </x:row>
    <x:row r="545" spans="1:27">
      <x:c r="B545" s="0" t="s">
        <x:v>247</x:v>
      </x:c>
      <x:c r="C545" s="0" t="s">
        <x:v>248</x:v>
      </x:c>
      <x:c r="D545" s="0" t="s">
        <x:v>249</x:v>
      </x:c>
      <x:c r="E545" s="43" t="n">
        <x:v>0.12</x:v>
      </x:c>
      <x:c r="F545" s="0" t="s">
        <x:v>250</x:v>
      </x:c>
      <x:c r="G545" s="0" t="s">
        <x:v>251</x:v>
      </x:c>
      <x:c r="H545" s="44" t="n">
        <x:v>24.69</x:v>
      </x:c>
      <x:c r="I545" s="0" t="s">
        <x:v>252</x:v>
      </x:c>
      <x:c r="J545" s="45">
        <x:f>ROUND(E545/I543* H545,5)</x:f>
      </x:c>
      <x:c r="K545" s="46" t="s"/>
    </x:row>
    <x:row r="546" spans="1:27">
      <x:c r="B546" s="0" t="s">
        <x:v>428</x:v>
      </x:c>
      <x:c r="C546" s="0" t="s">
        <x:v>248</x:v>
      </x:c>
      <x:c r="D546" s="0" t="s">
        <x:v>334</x:v>
      </x:c>
      <x:c r="E546" s="43" t="n">
        <x:v>0.06</x:v>
      </x:c>
      <x:c r="F546" s="0" t="s">
        <x:v>250</x:v>
      </x:c>
      <x:c r="G546" s="0" t="s">
        <x:v>251</x:v>
      </x:c>
      <x:c r="H546" s="44" t="n">
        <x:v>23.88</x:v>
      </x:c>
      <x:c r="I546" s="0" t="s">
        <x:v>252</x:v>
      </x:c>
      <x:c r="J546" s="45">
        <x:f>ROUND(E546/I543* H546,5)</x:f>
      </x:c>
      <x:c r="K546" s="46" t="s"/>
    </x:row>
    <x:row r="547" spans="1:27">
      <x:c r="D547" s="47" t="s">
        <x:v>253</x:v>
      </x:c>
      <x:c r="E547" s="46" t="s"/>
      <x:c r="H547" s="46" t="s"/>
      <x:c r="K547" s="44">
        <x:f>SUM(J545:J546)</x:f>
      </x:c>
    </x:row>
    <x:row r="548" spans="1:27">
      <x:c r="B548" s="14" t="s">
        <x:v>254</x:v>
      </x:c>
      <x:c r="E548" s="46" t="s"/>
      <x:c r="H548" s="46" t="s"/>
      <x:c r="K548" s="46" t="s"/>
    </x:row>
    <x:row r="549" spans="1:27">
      <x:c r="B549" s="0" t="s">
        <x:v>545</x:v>
      </x:c>
      <x:c r="C549" s="0" t="s">
        <x:v>248</x:v>
      </x:c>
      <x:c r="D549" s="0" t="s">
        <x:v>546</x:v>
      </x:c>
      <x:c r="E549" s="43" t="n">
        <x:v>0.06</x:v>
      </x:c>
      <x:c r="F549" s="0" t="s">
        <x:v>250</x:v>
      </x:c>
      <x:c r="G549" s="0" t="s">
        <x:v>251</x:v>
      </x:c>
      <x:c r="H549" s="44" t="n">
        <x:v>7.77</x:v>
      </x:c>
      <x:c r="I549" s="0" t="s">
        <x:v>252</x:v>
      </x:c>
      <x:c r="J549" s="45">
        <x:f>ROUND(E549/I543* H549,5)</x:f>
      </x:c>
      <x:c r="K549" s="46" t="s"/>
    </x:row>
    <x:row r="550" spans="1:27">
      <x:c r="D550" s="47" t="s">
        <x:v>257</x:v>
      </x:c>
      <x:c r="E550" s="46" t="s"/>
      <x:c r="H550" s="46" t="s"/>
      <x:c r="K550" s="44">
        <x:f>SUM(J549:J549)</x:f>
      </x:c>
    </x:row>
    <x:row r="551" spans="1:27">
      <x:c r="B551" s="14" t="s">
        <x:v>258</x:v>
      </x:c>
      <x:c r="E551" s="46" t="s"/>
      <x:c r="H551" s="46" t="s"/>
      <x:c r="K551" s="46" t="s"/>
    </x:row>
    <x:row r="552" spans="1:27">
      <x:c r="B552" s="0" t="s">
        <x:v>547</x:v>
      </x:c>
      <x:c r="C552" s="0" t="s">
        <x:v>264</x:v>
      </x:c>
      <x:c r="D552" s="0" t="s">
        <x:v>548</x:v>
      </x:c>
      <x:c r="E552" s="43" t="n">
        <x:v>0.21956</x:v>
      </x:c>
      <x:c r="G552" s="0" t="s">
        <x:v>251</x:v>
      </x:c>
      <x:c r="H552" s="44" t="n">
        <x:v>11.25</x:v>
      </x:c>
      <x:c r="I552" s="0" t="s">
        <x:v>252</x:v>
      </x:c>
      <x:c r="J552" s="45">
        <x:f>ROUND(E552* H552,5)</x:f>
      </x:c>
      <x:c r="K552" s="46" t="s"/>
    </x:row>
    <x:row r="553" spans="1:27">
      <x:c r="D553" s="47" t="s">
        <x:v>268</x:v>
      </x:c>
      <x:c r="E553" s="46" t="s"/>
      <x:c r="H553" s="46" t="s"/>
      <x:c r="K553" s="44">
        <x:f>SUM(J552:J552)</x:f>
      </x:c>
    </x:row>
    <x:row r="554" spans="1:27">
      <x:c r="E554" s="46" t="s"/>
      <x:c r="H554" s="46" t="s"/>
      <x:c r="K554" s="46" t="s"/>
    </x:row>
    <x:row r="555" spans="1:27">
      <x:c r="D555" s="47" t="s">
        <x:v>270</x:v>
      </x:c>
      <x:c r="E555" s="46" t="s"/>
      <x:c r="H555" s="46" t="n">
        <x:v>1.5</x:v>
      </x:c>
      <x:c r="I555" s="0" t="s">
        <x:v>271</x:v>
      </x:c>
      <x:c r="J555" s="0">
        <x:f>ROUND(H555/100*K547,5)</x:f>
      </x:c>
      <x:c r="K555" s="46" t="s"/>
    </x:row>
    <x:row r="556" spans="1:27">
      <x:c r="D556" s="47" t="s">
        <x:v>269</x:v>
      </x:c>
      <x:c r="E556" s="46" t="s"/>
      <x:c r="H556" s="46" t="s"/>
      <x:c r="K556" s="48">
        <x:f>SUM(J544:J555)</x:f>
      </x:c>
    </x:row>
    <x:row r="557" spans="1:27">
      <x:c r="D557" s="47" t="s">
        <x:v>272</x:v>
      </x:c>
      <x:c r="E557" s="46" t="s"/>
      <x:c r="H557" s="46" t="s"/>
      <x:c r="K557" s="48">
        <x:f>SUM(K556:K556)</x:f>
      </x:c>
    </x:row>
    <x:row r="559" spans="1:27" customFormat="1" ht="45" customHeight="1">
      <x:c r="A559" s="36" t="s"/>
      <x:c r="B559" s="36" t="s">
        <x:v>552</x:v>
      </x:c>
      <x:c r="C559" s="37" t="s">
        <x:v>29</x:v>
      </x:c>
      <x:c r="D559" s="38" t="s">
        <x:v>553</x:v>
      </x:c>
      <x:c r="E559" s="37" t="s"/>
      <x:c r="F559" s="37" t="s"/>
      <x:c r="G559" s="37" t="s"/>
      <x:c r="H559" s="39" t="s">
        <x:v>244</x:v>
      </x:c>
      <x:c r="I559" s="40" t="n">
        <x:v>1</x:v>
      </x:c>
      <x:c r="J559" s="41" t="s"/>
      <x:c r="K559" s="42">
        <x:f>ROUND(K578,2)</x:f>
      </x:c>
      <x:c r="L559" s="38" t="s">
        <x:v>554</x:v>
      </x:c>
      <x:c r="M559" s="37" t="s"/>
      <x:c r="N559" s="37" t="s"/>
      <x:c r="O559" s="37" t="s"/>
      <x:c r="P559" s="37" t="s"/>
      <x:c r="Q559" s="37" t="s"/>
      <x:c r="R559" s="37" t="s"/>
      <x:c r="S559" s="37" t="s"/>
      <x:c r="T559" s="37" t="s"/>
      <x:c r="U559" s="37" t="s"/>
      <x:c r="V559" s="37" t="s"/>
      <x:c r="W559" s="37" t="s"/>
      <x:c r="X559" s="37" t="s"/>
      <x:c r="Y559" s="37" t="s"/>
      <x:c r="Z559" s="37" t="s"/>
      <x:c r="AA559" s="37" t="s"/>
    </x:row>
    <x:row r="560" spans="1:27">
      <x:c r="B560" s="14" t="s">
        <x:v>246</x:v>
      </x:c>
    </x:row>
    <x:row r="561" spans="1:27">
      <x:c r="B561" s="0" t="s">
        <x:v>428</x:v>
      </x:c>
      <x:c r="C561" s="0" t="s">
        <x:v>248</x:v>
      </x:c>
      <x:c r="D561" s="0" t="s">
        <x:v>334</x:v>
      </x:c>
      <x:c r="E561" s="43" t="n">
        <x:v>0.08</x:v>
      </x:c>
      <x:c r="F561" s="0" t="s">
        <x:v>250</x:v>
      </x:c>
      <x:c r="G561" s="0" t="s">
        <x:v>251</x:v>
      </x:c>
      <x:c r="H561" s="44" t="n">
        <x:v>23.88</x:v>
      </x:c>
      <x:c r="I561" s="0" t="s">
        <x:v>252</x:v>
      </x:c>
      <x:c r="J561" s="45">
        <x:f>ROUND(E561/I559* H561,5)</x:f>
      </x:c>
      <x:c r="K561" s="46" t="s"/>
    </x:row>
    <x:row r="562" spans="1:27">
      <x:c r="B562" s="0" t="s">
        <x:v>555</x:v>
      </x:c>
      <x:c r="C562" s="0" t="s">
        <x:v>248</x:v>
      </x:c>
      <x:c r="D562" s="0" t="s">
        <x:v>556</x:v>
      </x:c>
      <x:c r="E562" s="43" t="n">
        <x:v>0.02</x:v>
      </x:c>
      <x:c r="F562" s="0" t="s">
        <x:v>250</x:v>
      </x:c>
      <x:c r="G562" s="0" t="s">
        <x:v>251</x:v>
      </x:c>
      <x:c r="H562" s="44" t="n">
        <x:v>28.61</x:v>
      </x:c>
      <x:c r="I562" s="0" t="s">
        <x:v>252</x:v>
      </x:c>
      <x:c r="J562" s="45">
        <x:f>ROUND(E562/I559* H562,5)</x:f>
      </x:c>
      <x:c r="K562" s="46" t="s"/>
    </x:row>
    <x:row r="563" spans="1:27">
      <x:c r="D563" s="47" t="s">
        <x:v>253</x:v>
      </x:c>
      <x:c r="E563" s="46" t="s"/>
      <x:c r="H563" s="46" t="s"/>
      <x:c r="K563" s="44">
        <x:f>SUM(J561:J562)</x:f>
      </x:c>
    </x:row>
    <x:row r="564" spans="1:27">
      <x:c r="B564" s="14" t="s">
        <x:v>254</x:v>
      </x:c>
      <x:c r="E564" s="46" t="s"/>
      <x:c r="H564" s="46" t="s"/>
      <x:c r="K564" s="46" t="s"/>
    </x:row>
    <x:row r="565" spans="1:27">
      <x:c r="B565" s="0" t="s">
        <x:v>557</x:v>
      </x:c>
      <x:c r="C565" s="0" t="s">
        <x:v>248</x:v>
      </x:c>
      <x:c r="D565" s="0" t="s">
        <x:v>558</x:v>
      </x:c>
      <x:c r="E565" s="43" t="n">
        <x:v>0.032</x:v>
      </x:c>
      <x:c r="F565" s="0" t="s">
        <x:v>250</x:v>
      </x:c>
      <x:c r="G565" s="0" t="s">
        <x:v>251</x:v>
      </x:c>
      <x:c r="H565" s="44" t="n">
        <x:v>41.55</x:v>
      </x:c>
      <x:c r="I565" s="0" t="s">
        <x:v>252</x:v>
      </x:c>
      <x:c r="J565" s="45">
        <x:f>ROUND(E565/I559* H565,5)</x:f>
      </x:c>
      <x:c r="K565" s="46" t="s"/>
    </x:row>
    <x:row r="566" spans="1:27">
      <x:c r="B566" s="0" t="s">
        <x:v>559</x:v>
      </x:c>
      <x:c r="C566" s="0" t="s">
        <x:v>248</x:v>
      </x:c>
      <x:c r="D566" s="0" t="s">
        <x:v>560</x:v>
      </x:c>
      <x:c r="E566" s="43" t="n">
        <x:v>0.032</x:v>
      </x:c>
      <x:c r="F566" s="0" t="s">
        <x:v>250</x:v>
      </x:c>
      <x:c r="G566" s="0" t="s">
        <x:v>251</x:v>
      </x:c>
      <x:c r="H566" s="44" t="n">
        <x:v>68.64</x:v>
      </x:c>
      <x:c r="I566" s="0" t="s">
        <x:v>252</x:v>
      </x:c>
      <x:c r="J566" s="45">
        <x:f>ROUND(E566/I559* H566,5)</x:f>
      </x:c>
      <x:c r="K566" s="46" t="s"/>
    </x:row>
    <x:row r="567" spans="1:27">
      <x:c r="B567" s="0" t="s">
        <x:v>561</x:v>
      </x:c>
      <x:c r="C567" s="0" t="s">
        <x:v>248</x:v>
      </x:c>
      <x:c r="D567" s="0" t="s">
        <x:v>562</x:v>
      </x:c>
      <x:c r="E567" s="43" t="n">
        <x:v>0.004</x:v>
      </x:c>
      <x:c r="F567" s="0" t="s">
        <x:v>250</x:v>
      </x:c>
      <x:c r="G567" s="0" t="s">
        <x:v>251</x:v>
      </x:c>
      <x:c r="H567" s="44" t="n">
        <x:v>56.52</x:v>
      </x:c>
      <x:c r="I567" s="0" t="s">
        <x:v>252</x:v>
      </x:c>
      <x:c r="J567" s="45">
        <x:f>ROUND(E567/I559* H567,5)</x:f>
      </x:c>
      <x:c r="K567" s="46" t="s"/>
    </x:row>
    <x:row r="568" spans="1:27">
      <x:c r="D568" s="47" t="s">
        <x:v>257</x:v>
      </x:c>
      <x:c r="E568" s="46" t="s"/>
      <x:c r="H568" s="46" t="s"/>
      <x:c r="K568" s="44">
        <x:f>SUM(J565:J567)</x:f>
      </x:c>
    </x:row>
    <x:row r="569" spans="1:27">
      <x:c r="B569" s="14" t="s">
        <x:v>258</x:v>
      </x:c>
      <x:c r="E569" s="46" t="s"/>
      <x:c r="H569" s="46" t="s"/>
      <x:c r="K569" s="46" t="s"/>
    </x:row>
    <x:row r="570" spans="1:27">
      <x:c r="B570" s="0" t="s">
        <x:v>259</x:v>
      </x:c>
      <x:c r="C570" s="0" t="s">
        <x:v>29</x:v>
      </x:c>
      <x:c r="D570" s="0" t="s">
        <x:v>260</x:v>
      </x:c>
      <x:c r="E570" s="43" t="n">
        <x:v>0.025</x:v>
      </x:c>
      <x:c r="G570" s="0" t="s">
        <x:v>251</x:v>
      </x:c>
      <x:c r="H570" s="44" t="n">
        <x:v>2.04</x:v>
      </x:c>
      <x:c r="I570" s="0" t="s">
        <x:v>252</x:v>
      </x:c>
      <x:c r="J570" s="45">
        <x:f>ROUND(E570* H570,5)</x:f>
      </x:c>
      <x:c r="K570" s="46" t="s"/>
    </x:row>
    <x:row r="571" spans="1:27">
      <x:c r="D571" s="47" t="s">
        <x:v>268</x:v>
      </x:c>
      <x:c r="E571" s="46" t="s"/>
      <x:c r="H571" s="46" t="s"/>
      <x:c r="K571" s="44">
        <x:f>SUM(J570:J570)</x:f>
      </x:c>
    </x:row>
    <x:row r="572" spans="1:27">
      <x:c r="B572" s="14" t="s">
        <x:v>241</x:v>
      </x:c>
      <x:c r="E572" s="46" t="s"/>
      <x:c r="H572" s="46" t="s"/>
      <x:c r="K572" s="46" t="s"/>
    </x:row>
    <x:row r="573" spans="1:27">
      <x:c r="B573" s="0" t="s">
        <x:v>302</x:v>
      </x:c>
      <x:c r="C573" s="0" t="s">
        <x:v>29</x:v>
      </x:c>
      <x:c r="D573" s="0" t="s">
        <x:v>303</x:v>
      </x:c>
      <x:c r="E573" s="43" t="n">
        <x:v>1.05</x:v>
      </x:c>
      <x:c r="G573" s="0" t="s">
        <x:v>251</x:v>
      </x:c>
      <x:c r="H573" s="44" t="n">
        <x:v>63.51098</x:v>
      </x:c>
      <x:c r="I573" s="0" t="s">
        <x:v>252</x:v>
      </x:c>
      <x:c r="J573" s="45">
        <x:f>ROUND(E573* H573,5)</x:f>
      </x:c>
      <x:c r="K573" s="46" t="s"/>
    </x:row>
    <x:row r="574" spans="1:27">
      <x:c r="D574" s="47" t="s">
        <x:v>355</x:v>
      </x:c>
      <x:c r="E574" s="46" t="s"/>
      <x:c r="H574" s="46" t="s"/>
      <x:c r="K574" s="44">
        <x:f>SUM(J573:J573)</x:f>
      </x:c>
    </x:row>
    <x:row r="575" spans="1:27">
      <x:c r="E575" s="46" t="s"/>
      <x:c r="H575" s="46" t="s"/>
      <x:c r="K575" s="46" t="s"/>
    </x:row>
    <x:row r="576" spans="1:27">
      <x:c r="D576" s="47" t="s">
        <x:v>270</x:v>
      </x:c>
      <x:c r="E576" s="46" t="s"/>
      <x:c r="H576" s="46" t="n">
        <x:v>1.5</x:v>
      </x:c>
      <x:c r="I576" s="0" t="s">
        <x:v>271</x:v>
      </x:c>
      <x:c r="J576" s="0">
        <x:f>ROUND(H576/100*K563,5)</x:f>
      </x:c>
      <x:c r="K576" s="46" t="s"/>
    </x:row>
    <x:row r="577" spans="1:27">
      <x:c r="D577" s="47" t="s">
        <x:v>269</x:v>
      </x:c>
      <x:c r="E577" s="46" t="s"/>
      <x:c r="H577" s="46" t="s"/>
      <x:c r="K577" s="48">
        <x:f>SUM(J560:J576)</x:f>
      </x:c>
    </x:row>
    <x:row r="578" spans="1:27">
      <x:c r="D578" s="47" t="s">
        <x:v>272</x:v>
      </x:c>
      <x:c r="E578" s="46" t="s"/>
      <x:c r="H578" s="46" t="s"/>
      <x:c r="K578" s="48">
        <x:f>SUM(K577:K577)</x:f>
      </x:c>
    </x:row>
    <x:row r="580" spans="1:27" customFormat="1" ht="45" customHeight="1">
      <x:c r="A580" s="36" t="s"/>
      <x:c r="B580" s="36" t="s">
        <x:v>563</x:v>
      </x:c>
      <x:c r="C580" s="37" t="s">
        <x:v>18</x:v>
      </x:c>
      <x:c r="D580" s="38" t="s">
        <x:v>564</x:v>
      </x:c>
      <x:c r="E580" s="37" t="s"/>
      <x:c r="F580" s="37" t="s"/>
      <x:c r="G580" s="37" t="s"/>
      <x:c r="H580" s="39" t="s">
        <x:v>244</x:v>
      </x:c>
      <x:c r="I580" s="40" t="n">
        <x:v>1</x:v>
      </x:c>
      <x:c r="J580" s="41" t="s"/>
      <x:c r="K580" s="42">
        <x:f>ROUND(K594,2)</x:f>
      </x:c>
      <x:c r="L580" s="38" t="s">
        <x:v>565</x:v>
      </x:c>
      <x:c r="M580" s="37" t="s"/>
      <x:c r="N580" s="37" t="s"/>
      <x:c r="O580" s="37" t="s"/>
      <x:c r="P580" s="37" t="s"/>
      <x:c r="Q580" s="37" t="s"/>
      <x:c r="R580" s="37" t="s"/>
      <x:c r="S580" s="37" t="s"/>
      <x:c r="T580" s="37" t="s"/>
      <x:c r="U580" s="37" t="s"/>
      <x:c r="V580" s="37" t="s"/>
      <x:c r="W580" s="37" t="s"/>
      <x:c r="X580" s="37" t="s"/>
      <x:c r="Y580" s="37" t="s"/>
      <x:c r="Z580" s="37" t="s"/>
      <x:c r="AA580" s="37" t="s"/>
    </x:row>
    <x:row r="581" spans="1:27">
      <x:c r="B581" s="14" t="s">
        <x:v>246</x:v>
      </x:c>
    </x:row>
    <x:row r="582" spans="1:27">
      <x:c r="B582" s="0" t="s">
        <x:v>508</x:v>
      </x:c>
      <x:c r="C582" s="0" t="s">
        <x:v>248</x:v>
      </x:c>
      <x:c r="D582" s="0" t="s">
        <x:v>509</x:v>
      </x:c>
      <x:c r="E582" s="43" t="n">
        <x:v>0.08</x:v>
      </x:c>
      <x:c r="F582" s="0" t="s">
        <x:v>250</x:v>
      </x:c>
      <x:c r="G582" s="0" t="s">
        <x:v>251</x:v>
      </x:c>
      <x:c r="H582" s="44" t="n">
        <x:v>28.61</x:v>
      </x:c>
      <x:c r="I582" s="0" t="s">
        <x:v>252</x:v>
      </x:c>
      <x:c r="J582" s="45">
        <x:f>ROUND(E582/I580* H582,5)</x:f>
      </x:c>
      <x:c r="K582" s="46" t="s"/>
    </x:row>
    <x:row r="583" spans="1:27">
      <x:c r="B583" s="0" t="s">
        <x:v>428</x:v>
      </x:c>
      <x:c r="C583" s="0" t="s">
        <x:v>248</x:v>
      </x:c>
      <x:c r="D583" s="0" t="s">
        <x:v>334</x:v>
      </x:c>
      <x:c r="E583" s="43" t="n">
        <x:v>0.16</x:v>
      </x:c>
      <x:c r="F583" s="0" t="s">
        <x:v>250</x:v>
      </x:c>
      <x:c r="G583" s="0" t="s">
        <x:v>251</x:v>
      </x:c>
      <x:c r="H583" s="44" t="n">
        <x:v>23.88</x:v>
      </x:c>
      <x:c r="I583" s="0" t="s">
        <x:v>252</x:v>
      </x:c>
      <x:c r="J583" s="45">
        <x:f>ROUND(E583/I580* H583,5)</x:f>
      </x:c>
      <x:c r="K583" s="46" t="s"/>
    </x:row>
    <x:row r="584" spans="1:27">
      <x:c r="D584" s="47" t="s">
        <x:v>253</x:v>
      </x:c>
      <x:c r="E584" s="46" t="s"/>
      <x:c r="H584" s="46" t="s"/>
      <x:c r="K584" s="44">
        <x:f>SUM(J582:J583)</x:f>
      </x:c>
    </x:row>
    <x:row r="585" spans="1:27">
      <x:c r="B585" s="14" t="s">
        <x:v>254</x:v>
      </x:c>
      <x:c r="E585" s="46" t="s"/>
      <x:c r="H585" s="46" t="s"/>
      <x:c r="K585" s="46" t="s"/>
    </x:row>
    <x:row r="586" spans="1:27">
      <x:c r="B586" s="0" t="s">
        <x:v>510</x:v>
      </x:c>
      <x:c r="C586" s="0" t="s">
        <x:v>248</x:v>
      </x:c>
      <x:c r="D586" s="0" t="s">
        <x:v>511</x:v>
      </x:c>
      <x:c r="E586" s="43" t="n">
        <x:v>0.08</x:v>
      </x:c>
      <x:c r="F586" s="0" t="s">
        <x:v>250</x:v>
      </x:c>
      <x:c r="G586" s="0" t="s">
        <x:v>251</x:v>
      </x:c>
      <x:c r="H586" s="44" t="n">
        <x:v>168.25</x:v>
      </x:c>
      <x:c r="I586" s="0" t="s">
        <x:v>252</x:v>
      </x:c>
      <x:c r="J586" s="45">
        <x:f>ROUND(E586/I580* H586,5)</x:f>
      </x:c>
      <x:c r="K586" s="46" t="s"/>
    </x:row>
    <x:row r="587" spans="1:27">
      <x:c r="D587" s="47" t="s">
        <x:v>257</x:v>
      </x:c>
      <x:c r="E587" s="46" t="s"/>
      <x:c r="H587" s="46" t="s"/>
      <x:c r="K587" s="44">
        <x:f>SUM(J586:J586)</x:f>
      </x:c>
    </x:row>
    <x:row r="588" spans="1:27">
      <x:c r="B588" s="14" t="s">
        <x:v>258</x:v>
      </x:c>
      <x:c r="E588" s="46" t="s"/>
      <x:c r="H588" s="46" t="s"/>
      <x:c r="K588" s="46" t="s"/>
    </x:row>
    <x:row r="589" spans="1:27">
      <x:c r="B589" s="0" t="s">
        <x:v>566</x:v>
      </x:c>
      <x:c r="C589" s="0" t="s">
        <x:v>29</x:v>
      </x:c>
      <x:c r="D589" s="0" t="s">
        <x:v>567</x:v>
      </x:c>
      <x:c r="E589" s="43" t="n">
        <x:v>0.1545</x:v>
      </x:c>
      <x:c r="G589" s="0" t="s">
        <x:v>251</x:v>
      </x:c>
      <x:c r="H589" s="44" t="n">
        <x:v>105.05</x:v>
      </x:c>
      <x:c r="I589" s="0" t="s">
        <x:v>252</x:v>
      </x:c>
      <x:c r="J589" s="45">
        <x:f>ROUND(E589* H589,5)</x:f>
      </x:c>
      <x:c r="K589" s="46" t="s"/>
    </x:row>
    <x:row r="590" spans="1:27">
      <x:c r="D590" s="47" t="s">
        <x:v>268</x:v>
      </x:c>
      <x:c r="E590" s="46" t="s"/>
      <x:c r="H590" s="46" t="s"/>
      <x:c r="K590" s="44">
        <x:f>SUM(J589:J589)</x:f>
      </x:c>
    </x:row>
    <x:row r="591" spans="1:27">
      <x:c r="E591" s="46" t="s"/>
      <x:c r="H591" s="46" t="s"/>
      <x:c r="K591" s="46" t="s"/>
    </x:row>
    <x:row r="592" spans="1:27">
      <x:c r="D592" s="47" t="s">
        <x:v>270</x:v>
      </x:c>
      <x:c r="E592" s="46" t="s"/>
      <x:c r="H592" s="46" t="n">
        <x:v>1.5</x:v>
      </x:c>
      <x:c r="I592" s="0" t="s">
        <x:v>271</x:v>
      </x:c>
      <x:c r="J592" s="0">
        <x:f>ROUND(H592/100*K584,5)</x:f>
      </x:c>
      <x:c r="K592" s="46" t="s"/>
    </x:row>
    <x:row r="593" spans="1:27">
      <x:c r="D593" s="47" t="s">
        <x:v>269</x:v>
      </x:c>
      <x:c r="E593" s="46" t="s"/>
      <x:c r="H593" s="46" t="s"/>
      <x:c r="K593" s="48">
        <x:f>SUM(J581:J592)</x:f>
      </x:c>
    </x:row>
    <x:row r="594" spans="1:27">
      <x:c r="D594" s="47" t="s">
        <x:v>272</x:v>
      </x:c>
      <x:c r="E594" s="46" t="s"/>
      <x:c r="H594" s="46" t="s"/>
      <x:c r="K594" s="48">
        <x:f>SUM(K593:K593)</x:f>
      </x:c>
    </x:row>
    <x:row r="596" spans="1:27" customFormat="1" ht="45" customHeight="1">
      <x:c r="A596" s="36" t="s"/>
      <x:c r="B596" s="36" t="s">
        <x:v>568</x:v>
      </x:c>
      <x:c r="C596" s="37" t="s">
        <x:v>18</x:v>
      </x:c>
      <x:c r="D596" s="38" t="s">
        <x:v>569</x:v>
      </x:c>
      <x:c r="E596" s="37" t="s"/>
      <x:c r="F596" s="37" t="s"/>
      <x:c r="G596" s="37" t="s"/>
      <x:c r="H596" s="39" t="s">
        <x:v>244</x:v>
      </x:c>
      <x:c r="I596" s="40" t="n">
        <x:v>1</x:v>
      </x:c>
      <x:c r="J596" s="41" t="s"/>
      <x:c r="K596" s="42">
        <x:f>ROUND(K610,2)</x:f>
      </x:c>
      <x:c r="L596" s="38" t="s">
        <x:v>570</x:v>
      </x:c>
      <x:c r="M596" s="37" t="s"/>
      <x:c r="N596" s="37" t="s"/>
      <x:c r="O596" s="37" t="s"/>
      <x:c r="P596" s="37" t="s"/>
      <x:c r="Q596" s="37" t="s"/>
      <x:c r="R596" s="37" t="s"/>
      <x:c r="S596" s="37" t="s"/>
      <x:c r="T596" s="37" t="s"/>
      <x:c r="U596" s="37" t="s"/>
      <x:c r="V596" s="37" t="s"/>
      <x:c r="W596" s="37" t="s"/>
      <x:c r="X596" s="37" t="s"/>
      <x:c r="Y596" s="37" t="s"/>
      <x:c r="Z596" s="37" t="s"/>
      <x:c r="AA596" s="37" t="s"/>
    </x:row>
    <x:row r="597" spans="1:27">
      <x:c r="B597" s="14" t="s">
        <x:v>246</x:v>
      </x:c>
    </x:row>
    <x:row r="598" spans="1:27">
      <x:c r="B598" s="0" t="s">
        <x:v>428</x:v>
      </x:c>
      <x:c r="C598" s="0" t="s">
        <x:v>248</x:v>
      </x:c>
      <x:c r="D598" s="0" t="s">
        <x:v>334</x:v>
      </x:c>
      <x:c r="E598" s="43" t="n">
        <x:v>0.16</x:v>
      </x:c>
      <x:c r="F598" s="0" t="s">
        <x:v>250</x:v>
      </x:c>
      <x:c r="G598" s="0" t="s">
        <x:v>251</x:v>
      </x:c>
      <x:c r="H598" s="44" t="n">
        <x:v>23.88</x:v>
      </x:c>
      <x:c r="I598" s="0" t="s">
        <x:v>252</x:v>
      </x:c>
      <x:c r="J598" s="45">
        <x:f>ROUND(E598/I596* H598,5)</x:f>
      </x:c>
      <x:c r="K598" s="46" t="s"/>
    </x:row>
    <x:row r="599" spans="1:27">
      <x:c r="B599" s="0" t="s">
        <x:v>508</x:v>
      </x:c>
      <x:c r="C599" s="0" t="s">
        <x:v>248</x:v>
      </x:c>
      <x:c r="D599" s="0" t="s">
        <x:v>509</x:v>
      </x:c>
      <x:c r="E599" s="43" t="n">
        <x:v>0.08</x:v>
      </x:c>
      <x:c r="F599" s="0" t="s">
        <x:v>250</x:v>
      </x:c>
      <x:c r="G599" s="0" t="s">
        <x:v>251</x:v>
      </x:c>
      <x:c r="H599" s="44" t="n">
        <x:v>28.61</x:v>
      </x:c>
      <x:c r="I599" s="0" t="s">
        <x:v>252</x:v>
      </x:c>
      <x:c r="J599" s="45">
        <x:f>ROUND(E599/I596* H599,5)</x:f>
      </x:c>
      <x:c r="K599" s="46" t="s"/>
    </x:row>
    <x:row r="600" spans="1:27">
      <x:c r="D600" s="47" t="s">
        <x:v>253</x:v>
      </x:c>
      <x:c r="E600" s="46" t="s"/>
      <x:c r="H600" s="46" t="s"/>
      <x:c r="K600" s="44">
        <x:f>SUM(J598:J599)</x:f>
      </x:c>
    </x:row>
    <x:row r="601" spans="1:27">
      <x:c r="B601" s="14" t="s">
        <x:v>254</x:v>
      </x:c>
      <x:c r="E601" s="46" t="s"/>
      <x:c r="H601" s="46" t="s"/>
      <x:c r="K601" s="46" t="s"/>
    </x:row>
    <x:row r="602" spans="1:27">
      <x:c r="B602" s="0" t="s">
        <x:v>510</x:v>
      </x:c>
      <x:c r="C602" s="0" t="s">
        <x:v>248</x:v>
      </x:c>
      <x:c r="D602" s="0" t="s">
        <x:v>511</x:v>
      </x:c>
      <x:c r="E602" s="43" t="n">
        <x:v>0.08</x:v>
      </x:c>
      <x:c r="F602" s="0" t="s">
        <x:v>250</x:v>
      </x:c>
      <x:c r="G602" s="0" t="s">
        <x:v>251</x:v>
      </x:c>
      <x:c r="H602" s="44" t="n">
        <x:v>168.25</x:v>
      </x:c>
      <x:c r="I602" s="0" t="s">
        <x:v>252</x:v>
      </x:c>
      <x:c r="J602" s="45">
        <x:f>ROUND(E602/I596* H602,5)</x:f>
      </x:c>
      <x:c r="K602" s="46" t="s"/>
    </x:row>
    <x:row r="603" spans="1:27">
      <x:c r="D603" s="47" t="s">
        <x:v>257</x:v>
      </x:c>
      <x:c r="E603" s="46" t="s"/>
      <x:c r="H603" s="46" t="s"/>
      <x:c r="K603" s="44">
        <x:f>SUM(J602:J602)</x:f>
      </x:c>
    </x:row>
    <x:row r="604" spans="1:27">
      <x:c r="B604" s="14" t="s">
        <x:v>258</x:v>
      </x:c>
      <x:c r="E604" s="46" t="s"/>
      <x:c r="H604" s="46" t="s"/>
      <x:c r="K604" s="46" t="s"/>
    </x:row>
    <x:row r="605" spans="1:27">
      <x:c r="B605" s="0" t="s">
        <x:v>571</x:v>
      </x:c>
      <x:c r="C605" s="0" t="s">
        <x:v>29</x:v>
      </x:c>
      <x:c r="D605" s="0" t="s">
        <x:v>572</x:v>
      </x:c>
      <x:c r="E605" s="43" t="n">
        <x:v>0.1545</x:v>
      </x:c>
      <x:c r="G605" s="0" t="s">
        <x:v>251</x:v>
      </x:c>
      <x:c r="H605" s="44" t="n">
        <x:v>99.02</x:v>
      </x:c>
      <x:c r="I605" s="0" t="s">
        <x:v>252</x:v>
      </x:c>
      <x:c r="J605" s="45">
        <x:f>ROUND(E605* H605,5)</x:f>
      </x:c>
      <x:c r="K605" s="46" t="s"/>
    </x:row>
    <x:row r="606" spans="1:27">
      <x:c r="D606" s="47" t="s">
        <x:v>268</x:v>
      </x:c>
      <x:c r="E606" s="46" t="s"/>
      <x:c r="H606" s="46" t="s"/>
      <x:c r="K606" s="44">
        <x:f>SUM(J605:J605)</x:f>
      </x:c>
    </x:row>
    <x:row r="607" spans="1:27">
      <x:c r="E607" s="46" t="s"/>
      <x:c r="H607" s="46" t="s"/>
      <x:c r="K607" s="46" t="s"/>
    </x:row>
    <x:row r="608" spans="1:27">
      <x:c r="D608" s="47" t="s">
        <x:v>270</x:v>
      </x:c>
      <x:c r="E608" s="46" t="s"/>
      <x:c r="H608" s="46" t="n">
        <x:v>1.5</x:v>
      </x:c>
      <x:c r="I608" s="0" t="s">
        <x:v>271</x:v>
      </x:c>
      <x:c r="J608" s="0">
        <x:f>ROUND(H608/100*K600,5)</x:f>
      </x:c>
      <x:c r="K608" s="46" t="s"/>
    </x:row>
    <x:row r="609" spans="1:27">
      <x:c r="D609" s="47" t="s">
        <x:v>269</x:v>
      </x:c>
      <x:c r="E609" s="46" t="s"/>
      <x:c r="H609" s="46" t="s"/>
      <x:c r="K609" s="48">
        <x:f>SUM(J597:J608)</x:f>
      </x:c>
    </x:row>
    <x:row r="610" spans="1:27">
      <x:c r="D610" s="47" t="s">
        <x:v>272</x:v>
      </x:c>
      <x:c r="E610" s="46" t="s"/>
      <x:c r="H610" s="46" t="s"/>
      <x:c r="K610" s="48">
        <x:f>SUM(K609:K609)</x:f>
      </x:c>
    </x:row>
    <x:row r="612" spans="1:27" customFormat="1" ht="45" customHeight="1">
      <x:c r="A612" s="36" t="s"/>
      <x:c r="B612" s="36" t="s">
        <x:v>573</x:v>
      </x:c>
      <x:c r="C612" s="37" t="s">
        <x:v>18</x:v>
      </x:c>
      <x:c r="D612" s="38" t="s">
        <x:v>574</x:v>
      </x:c>
      <x:c r="E612" s="37" t="s"/>
      <x:c r="F612" s="37" t="s"/>
      <x:c r="G612" s="37" t="s"/>
      <x:c r="H612" s="39" t="s">
        <x:v>244</x:v>
      </x:c>
      <x:c r="I612" s="40" t="n">
        <x:v>1</x:v>
      </x:c>
      <x:c r="J612" s="41" t="s"/>
      <x:c r="K612" s="42">
        <x:f>ROUND(K623,2)</x:f>
      </x:c>
      <x:c r="L612" s="38" t="s">
        <x:v>575</x:v>
      </x:c>
      <x:c r="M612" s="37" t="s"/>
      <x:c r="N612" s="37" t="s"/>
      <x:c r="O612" s="37" t="s"/>
      <x:c r="P612" s="37" t="s"/>
      <x:c r="Q612" s="37" t="s"/>
      <x:c r="R612" s="37" t="s"/>
      <x:c r="S612" s="37" t="s"/>
      <x:c r="T612" s="37" t="s"/>
      <x:c r="U612" s="37" t="s"/>
      <x:c r="V612" s="37" t="s"/>
      <x:c r="W612" s="37" t="s"/>
      <x:c r="X612" s="37" t="s"/>
      <x:c r="Y612" s="37" t="s"/>
      <x:c r="Z612" s="37" t="s"/>
      <x:c r="AA612" s="37" t="s"/>
    </x:row>
    <x:row r="613" spans="1:27">
      <x:c r="B613" s="14" t="s">
        <x:v>246</x:v>
      </x:c>
    </x:row>
    <x:row r="614" spans="1:27">
      <x:c r="B614" s="0" t="s">
        <x:v>508</x:v>
      </x:c>
      <x:c r="C614" s="0" t="s">
        <x:v>248</x:v>
      </x:c>
      <x:c r="D614" s="0" t="s">
        <x:v>509</x:v>
      </x:c>
      <x:c r="E614" s="43" t="n">
        <x:v>0.128</x:v>
      </x:c>
      <x:c r="F614" s="0" t="s">
        <x:v>250</x:v>
      </x:c>
      <x:c r="G614" s="0" t="s">
        <x:v>251</x:v>
      </x:c>
      <x:c r="H614" s="44" t="n">
        <x:v>28.61</x:v>
      </x:c>
      <x:c r="I614" s="0" t="s">
        <x:v>252</x:v>
      </x:c>
      <x:c r="J614" s="45">
        <x:f>ROUND(E614/I612* H614,5)</x:f>
      </x:c>
      <x:c r="K614" s="46" t="s"/>
    </x:row>
    <x:row r="615" spans="1:27">
      <x:c r="B615" s="0" t="s">
        <x:v>428</x:v>
      </x:c>
      <x:c r="C615" s="0" t="s">
        <x:v>248</x:v>
      </x:c>
      <x:c r="D615" s="0" t="s">
        <x:v>334</x:v>
      </x:c>
      <x:c r="E615" s="43" t="n">
        <x:v>0.256</x:v>
      </x:c>
      <x:c r="F615" s="0" t="s">
        <x:v>250</x:v>
      </x:c>
      <x:c r="G615" s="0" t="s">
        <x:v>251</x:v>
      </x:c>
      <x:c r="H615" s="44" t="n">
        <x:v>23.88</x:v>
      </x:c>
      <x:c r="I615" s="0" t="s">
        <x:v>252</x:v>
      </x:c>
      <x:c r="J615" s="45">
        <x:f>ROUND(E615/I612* H615,5)</x:f>
      </x:c>
      <x:c r="K615" s="46" t="s"/>
    </x:row>
    <x:row r="616" spans="1:27">
      <x:c r="D616" s="47" t="s">
        <x:v>253</x:v>
      </x:c>
      <x:c r="E616" s="46" t="s"/>
      <x:c r="H616" s="46" t="s"/>
      <x:c r="K616" s="44">
        <x:f>SUM(J614:J615)</x:f>
      </x:c>
    </x:row>
    <x:row r="617" spans="1:27">
      <x:c r="B617" s="14" t="s">
        <x:v>241</x:v>
      </x:c>
      <x:c r="E617" s="46" t="s"/>
      <x:c r="H617" s="46" t="s"/>
      <x:c r="K617" s="46" t="s"/>
    </x:row>
    <x:row r="618" spans="1:27">
      <x:c r="B618" s="0" t="s">
        <x:v>242</x:v>
      </x:c>
      <x:c r="C618" s="0" t="s">
        <x:v>29</x:v>
      </x:c>
      <x:c r="D618" s="0" t="s">
        <x:v>243</x:v>
      </x:c>
      <x:c r="E618" s="43" t="n">
        <x:v>0.206</x:v>
      </x:c>
      <x:c r="G618" s="0" t="s">
        <x:v>251</x:v>
      </x:c>
      <x:c r="H618" s="44" t="n">
        <x:v>171.6661</x:v>
      </x:c>
      <x:c r="I618" s="0" t="s">
        <x:v>252</x:v>
      </x:c>
      <x:c r="J618" s="45">
        <x:f>ROUND(E618* H618,5)</x:f>
      </x:c>
      <x:c r="K618" s="46" t="s"/>
    </x:row>
    <x:row r="619" spans="1:27">
      <x:c r="D619" s="47" t="s">
        <x:v>355</x:v>
      </x:c>
      <x:c r="E619" s="46" t="s"/>
      <x:c r="H619" s="46" t="s"/>
      <x:c r="K619" s="44">
        <x:f>SUM(J618:J618)</x:f>
      </x:c>
    </x:row>
    <x:row r="620" spans="1:27">
      <x:c r="E620" s="46" t="s"/>
      <x:c r="H620" s="46" t="s"/>
      <x:c r="K620" s="46" t="s"/>
    </x:row>
    <x:row r="621" spans="1:27">
      <x:c r="D621" s="47" t="s">
        <x:v>270</x:v>
      </x:c>
      <x:c r="E621" s="46" t="s"/>
      <x:c r="H621" s="46" t="n">
        <x:v>1.5</x:v>
      </x:c>
      <x:c r="I621" s="0" t="s">
        <x:v>271</x:v>
      </x:c>
      <x:c r="J621" s="0">
        <x:f>ROUND(H621/100*K616,5)</x:f>
      </x:c>
      <x:c r="K621" s="46" t="s"/>
    </x:row>
    <x:row r="622" spans="1:27">
      <x:c r="D622" s="47" t="s">
        <x:v>269</x:v>
      </x:c>
      <x:c r="E622" s="46" t="s"/>
      <x:c r="H622" s="46" t="s"/>
      <x:c r="K622" s="48">
        <x:f>SUM(J613:J621)</x:f>
      </x:c>
    </x:row>
    <x:row r="623" spans="1:27">
      <x:c r="D623" s="47" t="s">
        <x:v>272</x:v>
      </x:c>
      <x:c r="E623" s="46" t="s"/>
      <x:c r="H623" s="46" t="s"/>
      <x:c r="K623" s="48">
        <x:f>SUM(K622:K622)</x:f>
      </x:c>
    </x:row>
    <x:row r="625" spans="1:27" customFormat="1" ht="45" customHeight="1">
      <x:c r="A625" s="36" t="s"/>
      <x:c r="B625" s="36" t="s">
        <x:v>576</x:v>
      </x:c>
      <x:c r="C625" s="37" t="s">
        <x:v>29</x:v>
      </x:c>
      <x:c r="D625" s="38" t="s">
        <x:v>577</x:v>
      </x:c>
      <x:c r="E625" s="37" t="s"/>
      <x:c r="F625" s="37" t="s"/>
      <x:c r="G625" s="37" t="s"/>
      <x:c r="H625" s="39" t="s">
        <x:v>244</x:v>
      </x:c>
      <x:c r="I625" s="40" t="n">
        <x:v>1</x:v>
      </x:c>
      <x:c r="J625" s="41" t="s"/>
      <x:c r="K625" s="42">
        <x:f>ROUND(K636,2)</x:f>
      </x:c>
      <x:c r="L625" s="38" t="s">
        <x:v>578</x:v>
      </x:c>
      <x:c r="M625" s="37" t="s"/>
      <x:c r="N625" s="37" t="s"/>
      <x:c r="O625" s="37" t="s"/>
      <x:c r="P625" s="37" t="s"/>
      <x:c r="Q625" s="37" t="s"/>
      <x:c r="R625" s="37" t="s"/>
      <x:c r="S625" s="37" t="s"/>
      <x:c r="T625" s="37" t="s"/>
      <x:c r="U625" s="37" t="s"/>
      <x:c r="V625" s="37" t="s"/>
      <x:c r="W625" s="37" t="s"/>
      <x:c r="X625" s="37" t="s"/>
      <x:c r="Y625" s="37" t="s"/>
      <x:c r="Z625" s="37" t="s"/>
      <x:c r="AA625" s="37" t="s"/>
    </x:row>
    <x:row r="626" spans="1:27">
      <x:c r="B626" s="14" t="s">
        <x:v>246</x:v>
      </x:c>
    </x:row>
    <x:row r="627" spans="1:27">
      <x:c r="B627" s="0" t="s">
        <x:v>555</x:v>
      </x:c>
      <x:c r="C627" s="0" t="s">
        <x:v>248</x:v>
      </x:c>
      <x:c r="D627" s="0" t="s">
        <x:v>556</x:v>
      </x:c>
      <x:c r="E627" s="43" t="n">
        <x:v>0.39325</x:v>
      </x:c>
      <x:c r="F627" s="0" t="s">
        <x:v>250</x:v>
      </x:c>
      <x:c r="G627" s="0" t="s">
        <x:v>251</x:v>
      </x:c>
      <x:c r="H627" s="44" t="n">
        <x:v>28.61</x:v>
      </x:c>
      <x:c r="I627" s="0" t="s">
        <x:v>252</x:v>
      </x:c>
      <x:c r="J627" s="45">
        <x:f>ROUND(E627/I625* H627,5)</x:f>
      </x:c>
      <x:c r="K627" s="46" t="s"/>
    </x:row>
    <x:row r="628" spans="1:27">
      <x:c r="B628" s="0" t="s">
        <x:v>428</x:v>
      </x:c>
      <x:c r="C628" s="0" t="s">
        <x:v>248</x:v>
      </x:c>
      <x:c r="D628" s="0" t="s">
        <x:v>334</x:v>
      </x:c>
      <x:c r="E628" s="43" t="n">
        <x:v>1.573</x:v>
      </x:c>
      <x:c r="F628" s="0" t="s">
        <x:v>250</x:v>
      </x:c>
      <x:c r="G628" s="0" t="s">
        <x:v>251</x:v>
      </x:c>
      <x:c r="H628" s="44" t="n">
        <x:v>23.88</x:v>
      </x:c>
      <x:c r="I628" s="0" t="s">
        <x:v>252</x:v>
      </x:c>
      <x:c r="J628" s="45">
        <x:f>ROUND(E628/I625* H628,5)</x:f>
      </x:c>
      <x:c r="K628" s="46" t="s"/>
    </x:row>
    <x:row r="629" spans="1:27">
      <x:c r="D629" s="47" t="s">
        <x:v>253</x:v>
      </x:c>
      <x:c r="E629" s="46" t="s"/>
      <x:c r="H629" s="46" t="s"/>
      <x:c r="K629" s="44">
        <x:f>SUM(J627:J628)</x:f>
      </x:c>
    </x:row>
    <x:row r="630" spans="1:27">
      <x:c r="B630" s="14" t="s">
        <x:v>241</x:v>
      </x:c>
      <x:c r="E630" s="46" t="s"/>
      <x:c r="H630" s="46" t="s"/>
      <x:c r="K630" s="46" t="s"/>
    </x:row>
    <x:row r="631" spans="1:27">
      <x:c r="B631" s="0" t="s">
        <x:v>273</x:v>
      </x:c>
      <x:c r="C631" s="0" t="s">
        <x:v>29</x:v>
      </x:c>
      <x:c r="D631" s="0" t="s">
        <x:v>274</x:v>
      </x:c>
      <x:c r="E631" s="43" t="n">
        <x:v>1.1</x:v>
      </x:c>
      <x:c r="G631" s="0" t="s">
        <x:v>251</x:v>
      </x:c>
      <x:c r="H631" s="44" t="n">
        <x:v>100.56679</x:v>
      </x:c>
      <x:c r="I631" s="0" t="s">
        <x:v>252</x:v>
      </x:c>
      <x:c r="J631" s="45">
        <x:f>ROUND(E631* H631,5)</x:f>
      </x:c>
      <x:c r="K631" s="46" t="s"/>
    </x:row>
    <x:row r="632" spans="1:27">
      <x:c r="D632" s="47" t="s">
        <x:v>355</x:v>
      </x:c>
      <x:c r="E632" s="46" t="s"/>
      <x:c r="H632" s="46" t="s"/>
      <x:c r="K632" s="44">
        <x:f>SUM(J631:J631)</x:f>
      </x:c>
    </x:row>
    <x:row r="633" spans="1:27">
      <x:c r="E633" s="46" t="s"/>
      <x:c r="H633" s="46" t="s"/>
      <x:c r="K633" s="46" t="s"/>
    </x:row>
    <x:row r="634" spans="1:27">
      <x:c r="D634" s="47" t="s">
        <x:v>270</x:v>
      </x:c>
      <x:c r="E634" s="46" t="s"/>
      <x:c r="H634" s="46" t="n">
        <x:v>2.5</x:v>
      </x:c>
      <x:c r="I634" s="0" t="s">
        <x:v>271</x:v>
      </x:c>
      <x:c r="J634" s="0">
        <x:f>ROUND(H634/100*K629,5)</x:f>
      </x:c>
      <x:c r="K634" s="46" t="s"/>
    </x:row>
    <x:row r="635" spans="1:27">
      <x:c r="D635" s="47" t="s">
        <x:v>269</x:v>
      </x:c>
      <x:c r="E635" s="46" t="s"/>
      <x:c r="H635" s="46" t="s"/>
      <x:c r="K635" s="48">
        <x:f>SUM(J626:J634)</x:f>
      </x:c>
    </x:row>
    <x:row r="636" spans="1:27">
      <x:c r="D636" s="47" t="s">
        <x:v>272</x:v>
      </x:c>
      <x:c r="E636" s="46" t="s"/>
      <x:c r="H636" s="46" t="s"/>
      <x:c r="K636" s="48">
        <x:f>SUM(K635:K635)</x:f>
      </x:c>
    </x:row>
    <x:row r="638" spans="1:27" customFormat="1" ht="45" customHeight="1">
      <x:c r="A638" s="36" t="s"/>
      <x:c r="B638" s="36" t="s">
        <x:v>579</x:v>
      </x:c>
      <x:c r="C638" s="37" t="s">
        <x:v>29</x:v>
      </x:c>
      <x:c r="D638" s="38" t="s">
        <x:v>580</x:v>
      </x:c>
      <x:c r="E638" s="37" t="s"/>
      <x:c r="F638" s="37" t="s"/>
      <x:c r="G638" s="37" t="s"/>
      <x:c r="H638" s="39" t="s">
        <x:v>244</x:v>
      </x:c>
      <x:c r="I638" s="40" t="n">
        <x:v>1</x:v>
      </x:c>
      <x:c r="J638" s="41" t="s"/>
      <x:c r="K638" s="42">
        <x:f>ROUND(K649,2)</x:f>
      </x:c>
      <x:c r="L638" s="38" t="s">
        <x:v>578</x:v>
      </x:c>
      <x:c r="M638" s="37" t="s"/>
      <x:c r="N638" s="37" t="s"/>
      <x:c r="O638" s="37" t="s"/>
      <x:c r="P638" s="37" t="s"/>
      <x:c r="Q638" s="37" t="s"/>
      <x:c r="R638" s="37" t="s"/>
      <x:c r="S638" s="37" t="s"/>
      <x:c r="T638" s="37" t="s"/>
      <x:c r="U638" s="37" t="s"/>
      <x:c r="V638" s="37" t="s"/>
      <x:c r="W638" s="37" t="s"/>
      <x:c r="X638" s="37" t="s"/>
      <x:c r="Y638" s="37" t="s"/>
      <x:c r="Z638" s="37" t="s"/>
      <x:c r="AA638" s="37" t="s"/>
    </x:row>
    <x:row r="639" spans="1:27">
      <x:c r="B639" s="14" t="s">
        <x:v>246</x:v>
      </x:c>
    </x:row>
    <x:row r="640" spans="1:27">
      <x:c r="B640" s="0" t="s">
        <x:v>428</x:v>
      </x:c>
      <x:c r="C640" s="0" t="s">
        <x:v>248</x:v>
      </x:c>
      <x:c r="D640" s="0" t="s">
        <x:v>334</x:v>
      </x:c>
      <x:c r="E640" s="43" t="n">
        <x:v>1.33308</x:v>
      </x:c>
      <x:c r="F640" s="0" t="s">
        <x:v>250</x:v>
      </x:c>
      <x:c r="G640" s="0" t="s">
        <x:v>251</x:v>
      </x:c>
      <x:c r="H640" s="44" t="n">
        <x:v>23.88</x:v>
      </x:c>
      <x:c r="I640" s="0" t="s">
        <x:v>252</x:v>
      </x:c>
      <x:c r="J640" s="45">
        <x:f>ROUND(E640/I638* H640,5)</x:f>
      </x:c>
      <x:c r="K640" s="46" t="s"/>
    </x:row>
    <x:row r="641" spans="1:27">
      <x:c r="B641" s="0" t="s">
        <x:v>555</x:v>
      </x:c>
      <x:c r="C641" s="0" t="s">
        <x:v>248</x:v>
      </x:c>
      <x:c r="D641" s="0" t="s">
        <x:v>556</x:v>
      </x:c>
      <x:c r="E641" s="43" t="n">
        <x:v>0.33327</x:v>
      </x:c>
      <x:c r="F641" s="0" t="s">
        <x:v>250</x:v>
      </x:c>
      <x:c r="G641" s="0" t="s">
        <x:v>251</x:v>
      </x:c>
      <x:c r="H641" s="44" t="n">
        <x:v>28.61</x:v>
      </x:c>
      <x:c r="I641" s="0" t="s">
        <x:v>252</x:v>
      </x:c>
      <x:c r="J641" s="45">
        <x:f>ROUND(E641/I638* H641,5)</x:f>
      </x:c>
      <x:c r="K641" s="46" t="s"/>
    </x:row>
    <x:row r="642" spans="1:27">
      <x:c r="D642" s="47" t="s">
        <x:v>253</x:v>
      </x:c>
      <x:c r="E642" s="46" t="s"/>
      <x:c r="H642" s="46" t="s"/>
      <x:c r="K642" s="44">
        <x:f>SUM(J640:J641)</x:f>
      </x:c>
    </x:row>
    <x:row r="643" spans="1:27">
      <x:c r="B643" s="14" t="s">
        <x:v>241</x:v>
      </x:c>
      <x:c r="E643" s="46" t="s"/>
      <x:c r="H643" s="46" t="s"/>
      <x:c r="K643" s="46" t="s"/>
    </x:row>
    <x:row r="644" spans="1:27">
      <x:c r="B644" s="0" t="s">
        <x:v>273</x:v>
      </x:c>
      <x:c r="C644" s="0" t="s">
        <x:v>29</x:v>
      </x:c>
      <x:c r="D644" s="0" t="s">
        <x:v>274</x:v>
      </x:c>
      <x:c r="E644" s="43" t="n">
        <x:v>1.1</x:v>
      </x:c>
      <x:c r="G644" s="0" t="s">
        <x:v>251</x:v>
      </x:c>
      <x:c r="H644" s="44" t="n">
        <x:v>100.56679</x:v>
      </x:c>
      <x:c r="I644" s="0" t="s">
        <x:v>252</x:v>
      </x:c>
      <x:c r="J644" s="45">
        <x:f>ROUND(E644* H644,5)</x:f>
      </x:c>
      <x:c r="K644" s="46" t="s"/>
    </x:row>
    <x:row r="645" spans="1:27">
      <x:c r="D645" s="47" t="s">
        <x:v>355</x:v>
      </x:c>
      <x:c r="E645" s="46" t="s"/>
      <x:c r="H645" s="46" t="s"/>
      <x:c r="K645" s="44">
        <x:f>SUM(J644:J644)</x:f>
      </x:c>
    </x:row>
    <x:row r="646" spans="1:27">
      <x:c r="E646" s="46" t="s"/>
      <x:c r="H646" s="46" t="s"/>
      <x:c r="K646" s="46" t="s"/>
    </x:row>
    <x:row r="647" spans="1:27">
      <x:c r="D647" s="47" t="s">
        <x:v>270</x:v>
      </x:c>
      <x:c r="E647" s="46" t="s"/>
      <x:c r="H647" s="46" t="n">
        <x:v>2.5</x:v>
      </x:c>
      <x:c r="I647" s="0" t="s">
        <x:v>271</x:v>
      </x:c>
      <x:c r="J647" s="0">
        <x:f>ROUND(H647/100*K642,5)</x:f>
      </x:c>
      <x:c r="K647" s="46" t="s"/>
    </x:row>
    <x:row r="648" spans="1:27">
      <x:c r="D648" s="47" t="s">
        <x:v>269</x:v>
      </x:c>
      <x:c r="E648" s="46" t="s"/>
      <x:c r="H648" s="46" t="s"/>
      <x:c r="K648" s="48">
        <x:f>SUM(J639:J647)</x:f>
      </x:c>
    </x:row>
    <x:row r="649" spans="1:27">
      <x:c r="D649" s="47" t="s">
        <x:v>272</x:v>
      </x:c>
      <x:c r="E649" s="46" t="s"/>
      <x:c r="H649" s="46" t="s"/>
      <x:c r="K649" s="48">
        <x:f>SUM(K648:K648)</x:f>
      </x:c>
    </x:row>
    <x:row r="651" spans="1:27" customFormat="1" ht="45" customHeight="1">
      <x:c r="A651" s="36" t="s"/>
      <x:c r="B651" s="36" t="s">
        <x:v>581</x:v>
      </x:c>
      <x:c r="C651" s="37" t="s">
        <x:v>29</x:v>
      </x:c>
      <x:c r="D651" s="38" t="s">
        <x:v>582</x:v>
      </x:c>
      <x:c r="E651" s="37" t="s"/>
      <x:c r="F651" s="37" t="s"/>
      <x:c r="G651" s="37" t="s"/>
      <x:c r="H651" s="39" t="s">
        <x:v>244</x:v>
      </x:c>
      <x:c r="I651" s="40" t="n">
        <x:v>1</x:v>
      </x:c>
      <x:c r="J651" s="41" t="s"/>
      <x:c r="K651" s="42">
        <x:f>ROUND(K662,2)</x:f>
      </x:c>
      <x:c r="L651" s="38" t="s">
        <x:v>578</x:v>
      </x:c>
      <x:c r="M651" s="37" t="s"/>
      <x:c r="N651" s="37" t="s"/>
      <x:c r="O651" s="37" t="s"/>
      <x:c r="P651" s="37" t="s"/>
      <x:c r="Q651" s="37" t="s"/>
      <x:c r="R651" s="37" t="s"/>
      <x:c r="S651" s="37" t="s"/>
      <x:c r="T651" s="37" t="s"/>
      <x:c r="U651" s="37" t="s"/>
      <x:c r="V651" s="37" t="s"/>
      <x:c r="W651" s="37" t="s"/>
      <x:c r="X651" s="37" t="s"/>
      <x:c r="Y651" s="37" t="s"/>
      <x:c r="Z651" s="37" t="s"/>
      <x:c r="AA651" s="37" t="s"/>
    </x:row>
    <x:row r="652" spans="1:27">
      <x:c r="B652" s="14" t="s">
        <x:v>246</x:v>
      </x:c>
    </x:row>
    <x:row r="653" spans="1:27">
      <x:c r="B653" s="0" t="s">
        <x:v>428</x:v>
      </x:c>
      <x:c r="C653" s="0" t="s">
        <x:v>248</x:v>
      </x:c>
      <x:c r="D653" s="0" t="s">
        <x:v>334</x:v>
      </x:c>
      <x:c r="E653" s="43" t="n">
        <x:v>1.33584</x:v>
      </x:c>
      <x:c r="F653" s="0" t="s">
        <x:v>250</x:v>
      </x:c>
      <x:c r="G653" s="0" t="s">
        <x:v>251</x:v>
      </x:c>
      <x:c r="H653" s="44" t="n">
        <x:v>23.88</x:v>
      </x:c>
      <x:c r="I653" s="0" t="s">
        <x:v>252</x:v>
      </x:c>
      <x:c r="J653" s="45">
        <x:f>ROUND(E653/I651* H653,5)</x:f>
      </x:c>
      <x:c r="K653" s="46" t="s"/>
    </x:row>
    <x:row r="654" spans="1:27">
      <x:c r="B654" s="0" t="s">
        <x:v>555</x:v>
      </x:c>
      <x:c r="C654" s="0" t="s">
        <x:v>248</x:v>
      </x:c>
      <x:c r="D654" s="0" t="s">
        <x:v>556</x:v>
      </x:c>
      <x:c r="E654" s="43" t="n">
        <x:v>0.33396</x:v>
      </x:c>
      <x:c r="F654" s="0" t="s">
        <x:v>250</x:v>
      </x:c>
      <x:c r="G654" s="0" t="s">
        <x:v>251</x:v>
      </x:c>
      <x:c r="H654" s="44" t="n">
        <x:v>28.61</x:v>
      </x:c>
      <x:c r="I654" s="0" t="s">
        <x:v>252</x:v>
      </x:c>
      <x:c r="J654" s="45">
        <x:f>ROUND(E654/I651* H654,5)</x:f>
      </x:c>
      <x:c r="K654" s="46" t="s"/>
    </x:row>
    <x:row r="655" spans="1:27">
      <x:c r="D655" s="47" t="s">
        <x:v>253</x:v>
      </x:c>
      <x:c r="E655" s="46" t="s"/>
      <x:c r="H655" s="46" t="s"/>
      <x:c r="K655" s="44">
        <x:f>SUM(J653:J654)</x:f>
      </x:c>
    </x:row>
    <x:row r="656" spans="1:27">
      <x:c r="B656" s="14" t="s">
        <x:v>241</x:v>
      </x:c>
      <x:c r="E656" s="46" t="s"/>
      <x:c r="H656" s="46" t="s"/>
      <x:c r="K656" s="46" t="s"/>
    </x:row>
    <x:row r="657" spans="1:27">
      <x:c r="B657" s="0" t="s">
        <x:v>273</x:v>
      </x:c>
      <x:c r="C657" s="0" t="s">
        <x:v>29</x:v>
      </x:c>
      <x:c r="D657" s="0" t="s">
        <x:v>274</x:v>
      </x:c>
      <x:c r="E657" s="43" t="n">
        <x:v>1.1</x:v>
      </x:c>
      <x:c r="G657" s="0" t="s">
        <x:v>251</x:v>
      </x:c>
      <x:c r="H657" s="44" t="n">
        <x:v>100.56679</x:v>
      </x:c>
      <x:c r="I657" s="0" t="s">
        <x:v>252</x:v>
      </x:c>
      <x:c r="J657" s="45">
        <x:f>ROUND(E657* H657,5)</x:f>
      </x:c>
      <x:c r="K657" s="46" t="s"/>
    </x:row>
    <x:row r="658" spans="1:27">
      <x:c r="D658" s="47" t="s">
        <x:v>355</x:v>
      </x:c>
      <x:c r="E658" s="46" t="s"/>
      <x:c r="H658" s="46" t="s"/>
      <x:c r="K658" s="44">
        <x:f>SUM(J657:J657)</x:f>
      </x:c>
    </x:row>
    <x:row r="659" spans="1:27">
      <x:c r="E659" s="46" t="s"/>
      <x:c r="H659" s="46" t="s"/>
      <x:c r="K659" s="46" t="s"/>
    </x:row>
    <x:row r="660" spans="1:27">
      <x:c r="D660" s="47" t="s">
        <x:v>270</x:v>
      </x:c>
      <x:c r="E660" s="46" t="s"/>
      <x:c r="H660" s="46" t="n">
        <x:v>2.5</x:v>
      </x:c>
      <x:c r="I660" s="0" t="s">
        <x:v>271</x:v>
      </x:c>
      <x:c r="J660" s="0">
        <x:f>ROUND(H660/100*K655,5)</x:f>
      </x:c>
      <x:c r="K660" s="46" t="s"/>
    </x:row>
    <x:row r="661" spans="1:27">
      <x:c r="D661" s="47" t="s">
        <x:v>269</x:v>
      </x:c>
      <x:c r="E661" s="46" t="s"/>
      <x:c r="H661" s="46" t="s"/>
      <x:c r="K661" s="48">
        <x:f>SUM(J652:J660)</x:f>
      </x:c>
    </x:row>
    <x:row r="662" spans="1:27">
      <x:c r="D662" s="47" t="s">
        <x:v>272</x:v>
      </x:c>
      <x:c r="E662" s="46" t="s"/>
      <x:c r="H662" s="46" t="s"/>
      <x:c r="K662" s="48">
        <x:f>SUM(K661:K661)</x:f>
      </x:c>
    </x:row>
    <x:row r="664" spans="1:27" customFormat="1" ht="45" customHeight="1">
      <x:c r="A664" s="36" t="s"/>
      <x:c r="B664" s="36" t="s">
        <x:v>583</x:v>
      </x:c>
      <x:c r="C664" s="37" t="s">
        <x:v>18</x:v>
      </x:c>
      <x:c r="D664" s="38" t="s">
        <x:v>584</x:v>
      </x:c>
      <x:c r="E664" s="37" t="s"/>
      <x:c r="F664" s="37" t="s"/>
      <x:c r="G664" s="37" t="s"/>
      <x:c r="H664" s="39" t="s">
        <x:v>244</x:v>
      </x:c>
      <x:c r="I664" s="40" t="n">
        <x:v>1</x:v>
      </x:c>
      <x:c r="J664" s="41" t="s"/>
      <x:c r="K664" s="42">
        <x:f>ROUND(K680,2)</x:f>
      </x:c>
      <x:c r="L664" s="38" t="s">
        <x:v>585</x:v>
      </x:c>
      <x:c r="M664" s="37" t="s"/>
      <x:c r="N664" s="37" t="s"/>
      <x:c r="O664" s="37" t="s"/>
      <x:c r="P664" s="37" t="s"/>
      <x:c r="Q664" s="37" t="s"/>
      <x:c r="R664" s="37" t="s"/>
      <x:c r="S664" s="37" t="s"/>
      <x:c r="T664" s="37" t="s"/>
      <x:c r="U664" s="37" t="s"/>
      <x:c r="V664" s="37" t="s"/>
      <x:c r="W664" s="37" t="s"/>
      <x:c r="X664" s="37" t="s"/>
      <x:c r="Y664" s="37" t="s"/>
      <x:c r="Z664" s="37" t="s"/>
      <x:c r="AA664" s="37" t="s"/>
    </x:row>
    <x:row r="665" spans="1:27">
      <x:c r="B665" s="14" t="s">
        <x:v>246</x:v>
      </x:c>
    </x:row>
    <x:row r="666" spans="1:27">
      <x:c r="B666" s="0" t="s">
        <x:v>428</x:v>
      </x:c>
      <x:c r="C666" s="0" t="s">
        <x:v>248</x:v>
      </x:c>
      <x:c r="D666" s="0" t="s">
        <x:v>334</x:v>
      </x:c>
      <x:c r="E666" s="43" t="n">
        <x:v>0.86299</x:v>
      </x:c>
      <x:c r="F666" s="0" t="s">
        <x:v>250</x:v>
      </x:c>
      <x:c r="G666" s="0" t="s">
        <x:v>251</x:v>
      </x:c>
      <x:c r="H666" s="44" t="n">
        <x:v>23.88</x:v>
      </x:c>
      <x:c r="I666" s="0" t="s">
        <x:v>252</x:v>
      </x:c>
      <x:c r="J666" s="45">
        <x:f>ROUND(E666/I664* H666,5)</x:f>
      </x:c>
      <x:c r="K666" s="46" t="s"/>
    </x:row>
    <x:row r="667" spans="1:27">
      <x:c r="B667" s="0" t="s">
        <x:v>555</x:v>
      </x:c>
      <x:c r="C667" s="0" t="s">
        <x:v>248</x:v>
      </x:c>
      <x:c r="D667" s="0" t="s">
        <x:v>556</x:v>
      </x:c>
      <x:c r="E667" s="43" t="n">
        <x:v>1.13757</x:v>
      </x:c>
      <x:c r="F667" s="0" t="s">
        <x:v>250</x:v>
      </x:c>
      <x:c r="G667" s="0" t="s">
        <x:v>251</x:v>
      </x:c>
      <x:c r="H667" s="44" t="n">
        <x:v>28.61</x:v>
      </x:c>
      <x:c r="I667" s="0" t="s">
        <x:v>252</x:v>
      </x:c>
      <x:c r="J667" s="45">
        <x:f>ROUND(E667/I664* H667,5)</x:f>
      </x:c>
      <x:c r="K667" s="46" t="s"/>
    </x:row>
    <x:row r="668" spans="1:27">
      <x:c r="D668" s="47" t="s">
        <x:v>253</x:v>
      </x:c>
      <x:c r="E668" s="46" t="s"/>
      <x:c r="H668" s="46" t="s"/>
      <x:c r="K668" s="44">
        <x:f>SUM(J666:J667)</x:f>
      </x:c>
    </x:row>
    <x:row r="669" spans="1:27">
      <x:c r="B669" s="14" t="s">
        <x:v>258</x:v>
      </x:c>
      <x:c r="E669" s="46" t="s"/>
      <x:c r="H669" s="46" t="s"/>
      <x:c r="K669" s="46" t="s"/>
    </x:row>
    <x:row r="670" spans="1:27">
      <x:c r="B670" s="0" t="s">
        <x:v>259</x:v>
      </x:c>
      <x:c r="C670" s="0" t="s">
        <x:v>29</x:v>
      </x:c>
      <x:c r="D670" s="0" t="s">
        <x:v>260</x:v>
      </x:c>
      <x:c r="E670" s="43" t="n">
        <x:v>0.001</x:v>
      </x:c>
      <x:c r="G670" s="0" t="s">
        <x:v>251</x:v>
      </x:c>
      <x:c r="H670" s="44" t="n">
        <x:v>2.04</x:v>
      </x:c>
      <x:c r="I670" s="0" t="s">
        <x:v>252</x:v>
      </x:c>
      <x:c r="J670" s="45">
        <x:f>ROUND(E670* H670,5)</x:f>
      </x:c>
      <x:c r="K670" s="46" t="s"/>
    </x:row>
    <x:row r="671" spans="1:27">
      <x:c r="B671" s="0" t="s">
        <x:v>276</x:v>
      </x:c>
      <x:c r="C671" s="0" t="s">
        <x:v>264</x:v>
      </x:c>
      <x:c r="D671" s="0" t="s">
        <x:v>277</x:v>
      </x:c>
      <x:c r="E671" s="43" t="n">
        <x:v>0.00306</x:v>
      </x:c>
      <x:c r="G671" s="0" t="s">
        <x:v>251</x:v>
      </x:c>
      <x:c r="H671" s="44" t="n">
        <x:v>145.42</x:v>
      </x:c>
      <x:c r="I671" s="0" t="s">
        <x:v>252</x:v>
      </x:c>
      <x:c r="J671" s="45">
        <x:f>ROUND(E671* H671,5)</x:f>
      </x:c>
      <x:c r="K671" s="46" t="s"/>
    </x:row>
    <x:row r="672" spans="1:27">
      <x:c r="B672" s="0" t="s">
        <x:v>586</x:v>
      </x:c>
      <x:c r="C672" s="0" t="s">
        <x:v>18</x:v>
      </x:c>
      <x:c r="D672" s="0" t="s">
        <x:v>587</x:v>
      </x:c>
      <x:c r="E672" s="43" t="n">
        <x:v>1.02</x:v>
      </x:c>
      <x:c r="G672" s="0" t="s">
        <x:v>251</x:v>
      </x:c>
      <x:c r="H672" s="44" t="n">
        <x:v>9.77</x:v>
      </x:c>
      <x:c r="I672" s="0" t="s">
        <x:v>252</x:v>
      </x:c>
      <x:c r="J672" s="45">
        <x:f>ROUND(E672* H672,5)</x:f>
      </x:c>
      <x:c r="K672" s="46" t="s"/>
    </x:row>
    <x:row r="673" spans="1:27">
      <x:c r="D673" s="47" t="s">
        <x:v>268</x:v>
      </x:c>
      <x:c r="E673" s="46" t="s"/>
      <x:c r="H673" s="46" t="s"/>
      <x:c r="K673" s="44">
        <x:f>SUM(J670:J672)</x:f>
      </x:c>
    </x:row>
    <x:row r="674" spans="1:27">
      <x:c r="B674" s="14" t="s">
        <x:v>241</x:v>
      </x:c>
      <x:c r="E674" s="46" t="s"/>
      <x:c r="H674" s="46" t="s"/>
      <x:c r="K674" s="46" t="s"/>
    </x:row>
    <x:row r="675" spans="1:27">
      <x:c r="B675" s="0" t="s">
        <x:v>288</x:v>
      </x:c>
      <x:c r="C675" s="0" t="s">
        <x:v>29</x:v>
      </x:c>
      <x:c r="D675" s="0" t="s">
        <x:v>289</x:v>
      </x:c>
      <x:c r="E675" s="43" t="n">
        <x:v>0.0315</x:v>
      </x:c>
      <x:c r="G675" s="0" t="s">
        <x:v>251</x:v>
      </x:c>
      <x:c r="H675" s="44" t="n">
        <x:v>97.4162</x:v>
      </x:c>
      <x:c r="I675" s="0" t="s">
        <x:v>252</x:v>
      </x:c>
      <x:c r="J675" s="45">
        <x:f>ROUND(E675* H675,5)</x:f>
      </x:c>
      <x:c r="K675" s="46" t="s"/>
    </x:row>
    <x:row r="676" spans="1:27">
      <x:c r="D676" s="47" t="s">
        <x:v>355</x:v>
      </x:c>
      <x:c r="E676" s="46" t="s"/>
      <x:c r="H676" s="46" t="s"/>
      <x:c r="K676" s="44">
        <x:f>SUM(J675:J675)</x:f>
      </x:c>
    </x:row>
    <x:row r="677" spans="1:27">
      <x:c r="E677" s="46" t="s"/>
      <x:c r="H677" s="46" t="s"/>
      <x:c r="K677" s="46" t="s"/>
    </x:row>
    <x:row r="678" spans="1:27">
      <x:c r="D678" s="47" t="s">
        <x:v>270</x:v>
      </x:c>
      <x:c r="E678" s="46" t="s"/>
      <x:c r="H678" s="46" t="n">
        <x:v>1.5</x:v>
      </x:c>
      <x:c r="I678" s="0" t="s">
        <x:v>271</x:v>
      </x:c>
      <x:c r="J678" s="0">
        <x:f>ROUND(H678/100*K668,5)</x:f>
      </x:c>
      <x:c r="K678" s="46" t="s"/>
    </x:row>
    <x:row r="679" spans="1:27">
      <x:c r="D679" s="47" t="s">
        <x:v>269</x:v>
      </x:c>
      <x:c r="E679" s="46" t="s"/>
      <x:c r="H679" s="46" t="s"/>
      <x:c r="K679" s="48">
        <x:f>SUM(J665:J678)</x:f>
      </x:c>
    </x:row>
    <x:row r="680" spans="1:27">
      <x:c r="D680" s="47" t="s">
        <x:v>272</x:v>
      </x:c>
      <x:c r="E680" s="46" t="s"/>
      <x:c r="H680" s="46" t="s"/>
      <x:c r="K680" s="48">
        <x:f>SUM(K679:K679)</x:f>
      </x:c>
    </x:row>
    <x:row r="682" spans="1:27" customFormat="1" ht="45" customHeight="1">
      <x:c r="A682" s="36" t="s"/>
      <x:c r="B682" s="36" t="s">
        <x:v>588</x:v>
      </x:c>
      <x:c r="C682" s="37" t="s">
        <x:v>18</x:v>
      </x:c>
      <x:c r="D682" s="38" t="s">
        <x:v>589</x:v>
      </x:c>
      <x:c r="E682" s="37" t="s"/>
      <x:c r="F682" s="37" t="s"/>
      <x:c r="G682" s="37" t="s"/>
      <x:c r="H682" s="39" t="s">
        <x:v>244</x:v>
      </x:c>
      <x:c r="I682" s="40" t="n">
        <x:v>1</x:v>
      </x:c>
      <x:c r="J682" s="41" t="s"/>
      <x:c r="K682" s="42">
        <x:f>ROUND(K698,2)</x:f>
      </x:c>
      <x:c r="L682" s="38" t="s">
        <x:v>590</x:v>
      </x:c>
      <x:c r="M682" s="37" t="s"/>
      <x:c r="N682" s="37" t="s"/>
      <x:c r="O682" s="37" t="s"/>
      <x:c r="P682" s="37" t="s"/>
      <x:c r="Q682" s="37" t="s"/>
      <x:c r="R682" s="37" t="s"/>
      <x:c r="S682" s="37" t="s"/>
      <x:c r="T682" s="37" t="s"/>
      <x:c r="U682" s="37" t="s"/>
      <x:c r="V682" s="37" t="s"/>
      <x:c r="W682" s="37" t="s"/>
      <x:c r="X682" s="37" t="s"/>
      <x:c r="Y682" s="37" t="s"/>
      <x:c r="Z682" s="37" t="s"/>
      <x:c r="AA682" s="37" t="s"/>
    </x:row>
    <x:row r="683" spans="1:27">
      <x:c r="B683" s="14" t="s">
        <x:v>246</x:v>
      </x:c>
    </x:row>
    <x:row r="684" spans="1:27">
      <x:c r="B684" s="0" t="s">
        <x:v>428</x:v>
      </x:c>
      <x:c r="C684" s="0" t="s">
        <x:v>248</x:v>
      </x:c>
      <x:c r="D684" s="0" t="s">
        <x:v>334</x:v>
      </x:c>
      <x:c r="E684" s="43" t="n">
        <x:v>0.73136</x:v>
      </x:c>
      <x:c r="F684" s="0" t="s">
        <x:v>250</x:v>
      </x:c>
      <x:c r="G684" s="0" t="s">
        <x:v>251</x:v>
      </x:c>
      <x:c r="H684" s="44" t="n">
        <x:v>23.88</x:v>
      </x:c>
      <x:c r="I684" s="0" t="s">
        <x:v>252</x:v>
      </x:c>
      <x:c r="J684" s="45">
        <x:f>ROUND(E684/I682* H684,5)</x:f>
      </x:c>
      <x:c r="K684" s="46" t="s"/>
    </x:row>
    <x:row r="685" spans="1:27">
      <x:c r="B685" s="0" t="s">
        <x:v>555</x:v>
      </x:c>
      <x:c r="C685" s="0" t="s">
        <x:v>248</x:v>
      </x:c>
      <x:c r="D685" s="0" t="s">
        <x:v>556</x:v>
      </x:c>
      <x:c r="E685" s="43" t="n">
        <x:v>0.96407</x:v>
      </x:c>
      <x:c r="F685" s="0" t="s">
        <x:v>250</x:v>
      </x:c>
      <x:c r="G685" s="0" t="s">
        <x:v>251</x:v>
      </x:c>
      <x:c r="H685" s="44" t="n">
        <x:v>28.61</x:v>
      </x:c>
      <x:c r="I685" s="0" t="s">
        <x:v>252</x:v>
      </x:c>
      <x:c r="J685" s="45">
        <x:f>ROUND(E685/I682* H685,5)</x:f>
      </x:c>
      <x:c r="K685" s="46" t="s"/>
    </x:row>
    <x:row r="686" spans="1:27">
      <x:c r="D686" s="47" t="s">
        <x:v>253</x:v>
      </x:c>
      <x:c r="E686" s="46" t="s"/>
      <x:c r="H686" s="46" t="s"/>
      <x:c r="K686" s="44">
        <x:f>SUM(J684:J685)</x:f>
      </x:c>
    </x:row>
    <x:row r="687" spans="1:27">
      <x:c r="B687" s="14" t="s">
        <x:v>258</x:v>
      </x:c>
      <x:c r="E687" s="46" t="s"/>
      <x:c r="H687" s="46" t="s"/>
      <x:c r="K687" s="46" t="s"/>
    </x:row>
    <x:row r="688" spans="1:27">
      <x:c r="B688" s="0" t="s">
        <x:v>276</x:v>
      </x:c>
      <x:c r="C688" s="0" t="s">
        <x:v>264</x:v>
      </x:c>
      <x:c r="D688" s="0" t="s">
        <x:v>277</x:v>
      </x:c>
      <x:c r="E688" s="43" t="n">
        <x:v>0.00306</x:v>
      </x:c>
      <x:c r="G688" s="0" t="s">
        <x:v>251</x:v>
      </x:c>
      <x:c r="H688" s="44" t="n">
        <x:v>145.42</x:v>
      </x:c>
      <x:c r="I688" s="0" t="s">
        <x:v>252</x:v>
      </x:c>
      <x:c r="J688" s="45">
        <x:f>ROUND(E688* H688,5)</x:f>
      </x:c>
      <x:c r="K688" s="46" t="s"/>
    </x:row>
    <x:row r="689" spans="1:27">
      <x:c r="B689" s="0" t="s">
        <x:v>586</x:v>
      </x:c>
      <x:c r="C689" s="0" t="s">
        <x:v>18</x:v>
      </x:c>
      <x:c r="D689" s="0" t="s">
        <x:v>587</x:v>
      </x:c>
      <x:c r="E689" s="43" t="n">
        <x:v>1.02</x:v>
      </x:c>
      <x:c r="G689" s="0" t="s">
        <x:v>251</x:v>
      </x:c>
      <x:c r="H689" s="44" t="n">
        <x:v>9.77</x:v>
      </x:c>
      <x:c r="I689" s="0" t="s">
        <x:v>252</x:v>
      </x:c>
      <x:c r="J689" s="45">
        <x:f>ROUND(E689* H689,5)</x:f>
      </x:c>
      <x:c r="K689" s="46" t="s"/>
    </x:row>
    <x:row r="690" spans="1:27">
      <x:c r="B690" s="0" t="s">
        <x:v>259</x:v>
      </x:c>
      <x:c r="C690" s="0" t="s">
        <x:v>29</x:v>
      </x:c>
      <x:c r="D690" s="0" t="s">
        <x:v>260</x:v>
      </x:c>
      <x:c r="E690" s="43" t="n">
        <x:v>0.001</x:v>
      </x:c>
      <x:c r="G690" s="0" t="s">
        <x:v>251</x:v>
      </x:c>
      <x:c r="H690" s="44" t="n">
        <x:v>2.04</x:v>
      </x:c>
      <x:c r="I690" s="0" t="s">
        <x:v>252</x:v>
      </x:c>
      <x:c r="J690" s="45">
        <x:f>ROUND(E690* H690,5)</x:f>
      </x:c>
      <x:c r="K690" s="46" t="s"/>
    </x:row>
    <x:row r="691" spans="1:27">
      <x:c r="D691" s="47" t="s">
        <x:v>268</x:v>
      </x:c>
      <x:c r="E691" s="46" t="s"/>
      <x:c r="H691" s="46" t="s"/>
      <x:c r="K691" s="44">
        <x:f>SUM(J688:J690)</x:f>
      </x:c>
    </x:row>
    <x:row r="692" spans="1:27">
      <x:c r="B692" s="14" t="s">
        <x:v>241</x:v>
      </x:c>
      <x:c r="E692" s="46" t="s"/>
      <x:c r="H692" s="46" t="s"/>
      <x:c r="K692" s="46" t="s"/>
    </x:row>
    <x:row r="693" spans="1:27">
      <x:c r="B693" s="0" t="s">
        <x:v>288</x:v>
      </x:c>
      <x:c r="C693" s="0" t="s">
        <x:v>29</x:v>
      </x:c>
      <x:c r="D693" s="0" t="s">
        <x:v>289</x:v>
      </x:c>
      <x:c r="E693" s="43" t="n">
        <x:v>0.0315</x:v>
      </x:c>
      <x:c r="G693" s="0" t="s">
        <x:v>251</x:v>
      </x:c>
      <x:c r="H693" s="44" t="n">
        <x:v>97.4162</x:v>
      </x:c>
      <x:c r="I693" s="0" t="s">
        <x:v>252</x:v>
      </x:c>
      <x:c r="J693" s="45">
        <x:f>ROUND(E693* H693,5)</x:f>
      </x:c>
      <x:c r="K693" s="46" t="s"/>
    </x:row>
    <x:row r="694" spans="1:27">
      <x:c r="D694" s="47" t="s">
        <x:v>355</x:v>
      </x:c>
      <x:c r="E694" s="46" t="s"/>
      <x:c r="H694" s="46" t="s"/>
      <x:c r="K694" s="44">
        <x:f>SUM(J693:J693)</x:f>
      </x:c>
    </x:row>
    <x:row r="695" spans="1:27">
      <x:c r="E695" s="46" t="s"/>
      <x:c r="H695" s="46" t="s"/>
      <x:c r="K695" s="46" t="s"/>
    </x:row>
    <x:row r="696" spans="1:27">
      <x:c r="D696" s="47" t="s">
        <x:v>270</x:v>
      </x:c>
      <x:c r="E696" s="46" t="s"/>
      <x:c r="H696" s="46" t="n">
        <x:v>1.5</x:v>
      </x:c>
      <x:c r="I696" s="0" t="s">
        <x:v>271</x:v>
      </x:c>
      <x:c r="J696" s="0">
        <x:f>ROUND(H696/100*K686,5)</x:f>
      </x:c>
      <x:c r="K696" s="46" t="s"/>
    </x:row>
    <x:row r="697" spans="1:27">
      <x:c r="D697" s="47" t="s">
        <x:v>269</x:v>
      </x:c>
      <x:c r="E697" s="46" t="s"/>
      <x:c r="H697" s="46" t="s"/>
      <x:c r="K697" s="48">
        <x:f>SUM(J683:J696)</x:f>
      </x:c>
    </x:row>
    <x:row r="698" spans="1:27">
      <x:c r="D698" s="47" t="s">
        <x:v>272</x:v>
      </x:c>
      <x:c r="E698" s="46" t="s"/>
      <x:c r="H698" s="46" t="s"/>
      <x:c r="K698" s="48">
        <x:f>SUM(K697:K697)</x:f>
      </x:c>
    </x:row>
    <x:row r="700" spans="1:27" customFormat="1" ht="45" customHeight="1">
      <x:c r="A700" s="36" t="s"/>
      <x:c r="B700" s="36" t="s">
        <x:v>591</x:v>
      </x:c>
      <x:c r="C700" s="37" t="s">
        <x:v>18</x:v>
      </x:c>
      <x:c r="D700" s="38" t="s">
        <x:v>592</x:v>
      </x:c>
      <x:c r="E700" s="37" t="s"/>
      <x:c r="F700" s="37" t="s"/>
      <x:c r="G700" s="37" t="s"/>
      <x:c r="H700" s="39" t="s">
        <x:v>244</x:v>
      </x:c>
      <x:c r="I700" s="40" t="n">
        <x:v>1</x:v>
      </x:c>
      <x:c r="J700" s="41" t="s"/>
      <x:c r="K700" s="42">
        <x:f>ROUND(K716,2)</x:f>
      </x:c>
      <x:c r="L700" s="38" t="s">
        <x:v>593</x:v>
      </x:c>
      <x:c r="M700" s="37" t="s"/>
      <x:c r="N700" s="37" t="s"/>
      <x:c r="O700" s="37" t="s"/>
      <x:c r="P700" s="37" t="s"/>
      <x:c r="Q700" s="37" t="s"/>
      <x:c r="R700" s="37" t="s"/>
      <x:c r="S700" s="37" t="s"/>
      <x:c r="T700" s="37" t="s"/>
      <x:c r="U700" s="37" t="s"/>
      <x:c r="V700" s="37" t="s"/>
      <x:c r="W700" s="37" t="s"/>
      <x:c r="X700" s="37" t="s"/>
      <x:c r="Y700" s="37" t="s"/>
      <x:c r="Z700" s="37" t="s"/>
      <x:c r="AA700" s="37" t="s"/>
    </x:row>
    <x:row r="701" spans="1:27">
      <x:c r="B701" s="14" t="s">
        <x:v>246</x:v>
      </x:c>
    </x:row>
    <x:row r="702" spans="1:27">
      <x:c r="B702" s="0" t="s">
        <x:v>428</x:v>
      </x:c>
      <x:c r="C702" s="0" t="s">
        <x:v>248</x:v>
      </x:c>
      <x:c r="D702" s="0" t="s">
        <x:v>334</x:v>
      </x:c>
      <x:c r="E702" s="43" t="n">
        <x:v>0.73288</x:v>
      </x:c>
      <x:c r="F702" s="0" t="s">
        <x:v>250</x:v>
      </x:c>
      <x:c r="G702" s="0" t="s">
        <x:v>251</x:v>
      </x:c>
      <x:c r="H702" s="44" t="n">
        <x:v>23.88</x:v>
      </x:c>
      <x:c r="I702" s="0" t="s">
        <x:v>252</x:v>
      </x:c>
      <x:c r="J702" s="45">
        <x:f>ROUND(E702/I700* H702,5)</x:f>
      </x:c>
      <x:c r="K702" s="46" t="s"/>
    </x:row>
    <x:row r="703" spans="1:27">
      <x:c r="B703" s="0" t="s">
        <x:v>555</x:v>
      </x:c>
      <x:c r="C703" s="0" t="s">
        <x:v>248</x:v>
      </x:c>
      <x:c r="D703" s="0" t="s">
        <x:v>556</x:v>
      </x:c>
      <x:c r="E703" s="43" t="n">
        <x:v>0.96606</x:v>
      </x:c>
      <x:c r="F703" s="0" t="s">
        <x:v>250</x:v>
      </x:c>
      <x:c r="G703" s="0" t="s">
        <x:v>251</x:v>
      </x:c>
      <x:c r="H703" s="44" t="n">
        <x:v>28.61</x:v>
      </x:c>
      <x:c r="I703" s="0" t="s">
        <x:v>252</x:v>
      </x:c>
      <x:c r="J703" s="45">
        <x:f>ROUND(E703/I700* H703,5)</x:f>
      </x:c>
      <x:c r="K703" s="46" t="s"/>
    </x:row>
    <x:row r="704" spans="1:27">
      <x:c r="D704" s="47" t="s">
        <x:v>253</x:v>
      </x:c>
      <x:c r="E704" s="46" t="s"/>
      <x:c r="H704" s="46" t="s"/>
      <x:c r="K704" s="44">
        <x:f>SUM(J702:J703)</x:f>
      </x:c>
    </x:row>
    <x:row r="705" spans="1:27">
      <x:c r="B705" s="14" t="s">
        <x:v>258</x:v>
      </x:c>
      <x:c r="E705" s="46" t="s"/>
      <x:c r="H705" s="46" t="s"/>
      <x:c r="K705" s="46" t="s"/>
    </x:row>
    <x:row r="706" spans="1:27">
      <x:c r="B706" s="0" t="s">
        <x:v>594</x:v>
      </x:c>
      <x:c r="C706" s="0" t="s">
        <x:v>18</x:v>
      </x:c>
      <x:c r="D706" s="0" t="s">
        <x:v>595</x:v>
      </x:c>
      <x:c r="E706" s="43" t="n">
        <x:v>1.02</x:v>
      </x:c>
      <x:c r="G706" s="0" t="s">
        <x:v>251</x:v>
      </x:c>
      <x:c r="H706" s="44" t="n">
        <x:v>21.79</x:v>
      </x:c>
      <x:c r="I706" s="0" t="s">
        <x:v>252</x:v>
      </x:c>
      <x:c r="J706" s="45">
        <x:f>ROUND(E706* H706,5)</x:f>
      </x:c>
      <x:c r="K706" s="46" t="s"/>
    </x:row>
    <x:row r="707" spans="1:27">
      <x:c r="B707" s="0" t="s">
        <x:v>276</x:v>
      </x:c>
      <x:c r="C707" s="0" t="s">
        <x:v>264</x:v>
      </x:c>
      <x:c r="D707" s="0" t="s">
        <x:v>277</x:v>
      </x:c>
      <x:c r="E707" s="43" t="n">
        <x:v>0.00306</x:v>
      </x:c>
      <x:c r="G707" s="0" t="s">
        <x:v>251</x:v>
      </x:c>
      <x:c r="H707" s="44" t="n">
        <x:v>145.42</x:v>
      </x:c>
      <x:c r="I707" s="0" t="s">
        <x:v>252</x:v>
      </x:c>
      <x:c r="J707" s="45">
        <x:f>ROUND(E707* H707,5)</x:f>
      </x:c>
      <x:c r="K707" s="46" t="s"/>
    </x:row>
    <x:row r="708" spans="1:27">
      <x:c r="B708" s="0" t="s">
        <x:v>259</x:v>
      </x:c>
      <x:c r="C708" s="0" t="s">
        <x:v>29</x:v>
      </x:c>
      <x:c r="D708" s="0" t="s">
        <x:v>260</x:v>
      </x:c>
      <x:c r="E708" s="43" t="n">
        <x:v>0.001</x:v>
      </x:c>
      <x:c r="G708" s="0" t="s">
        <x:v>251</x:v>
      </x:c>
      <x:c r="H708" s="44" t="n">
        <x:v>2.04</x:v>
      </x:c>
      <x:c r="I708" s="0" t="s">
        <x:v>252</x:v>
      </x:c>
      <x:c r="J708" s="45">
        <x:f>ROUND(E708* H708,5)</x:f>
      </x:c>
      <x:c r="K708" s="46" t="s"/>
    </x:row>
    <x:row r="709" spans="1:27">
      <x:c r="D709" s="47" t="s">
        <x:v>268</x:v>
      </x:c>
      <x:c r="E709" s="46" t="s"/>
      <x:c r="H709" s="46" t="s"/>
      <x:c r="K709" s="44">
        <x:f>SUM(J706:J708)</x:f>
      </x:c>
    </x:row>
    <x:row r="710" spans="1:27">
      <x:c r="B710" s="14" t="s">
        <x:v>241</x:v>
      </x:c>
      <x:c r="E710" s="46" t="s"/>
      <x:c r="H710" s="46" t="s"/>
      <x:c r="K710" s="46" t="s"/>
    </x:row>
    <x:row r="711" spans="1:27">
      <x:c r="B711" s="0" t="s">
        <x:v>288</x:v>
      </x:c>
      <x:c r="C711" s="0" t="s">
        <x:v>29</x:v>
      </x:c>
      <x:c r="D711" s="0" t="s">
        <x:v>289</x:v>
      </x:c>
      <x:c r="E711" s="43" t="n">
        <x:v>0.0315</x:v>
      </x:c>
      <x:c r="G711" s="0" t="s">
        <x:v>251</x:v>
      </x:c>
      <x:c r="H711" s="44" t="n">
        <x:v>97.4162</x:v>
      </x:c>
      <x:c r="I711" s="0" t="s">
        <x:v>252</x:v>
      </x:c>
      <x:c r="J711" s="45">
        <x:f>ROUND(E711* H711,5)</x:f>
      </x:c>
      <x:c r="K711" s="46" t="s"/>
    </x:row>
    <x:row r="712" spans="1:27">
      <x:c r="D712" s="47" t="s">
        <x:v>355</x:v>
      </x:c>
      <x:c r="E712" s="46" t="s"/>
      <x:c r="H712" s="46" t="s"/>
      <x:c r="K712" s="44">
        <x:f>SUM(J711:J711)</x:f>
      </x:c>
    </x:row>
    <x:row r="713" spans="1:27">
      <x:c r="E713" s="46" t="s"/>
      <x:c r="H713" s="46" t="s"/>
      <x:c r="K713" s="46" t="s"/>
    </x:row>
    <x:row r="714" spans="1:27">
      <x:c r="D714" s="47" t="s">
        <x:v>270</x:v>
      </x:c>
      <x:c r="E714" s="46" t="s"/>
      <x:c r="H714" s="46" t="n">
        <x:v>1.5</x:v>
      </x:c>
      <x:c r="I714" s="0" t="s">
        <x:v>271</x:v>
      </x:c>
      <x:c r="J714" s="0">
        <x:f>ROUND(H714/100*K704,5)</x:f>
      </x:c>
      <x:c r="K714" s="46" t="s"/>
    </x:row>
    <x:row r="715" spans="1:27">
      <x:c r="D715" s="47" t="s">
        <x:v>269</x:v>
      </x:c>
      <x:c r="E715" s="46" t="s"/>
      <x:c r="H715" s="46" t="s"/>
      <x:c r="K715" s="48">
        <x:f>SUM(J701:J714)</x:f>
      </x:c>
    </x:row>
    <x:row r="716" spans="1:27">
      <x:c r="D716" s="47" t="s">
        <x:v>272</x:v>
      </x:c>
      <x:c r="E716" s="46" t="s"/>
      <x:c r="H716" s="46" t="s"/>
      <x:c r="K716" s="48">
        <x:f>SUM(K715:K715)</x:f>
      </x:c>
    </x:row>
    <x:row r="718" spans="1:27" customFormat="1" ht="45" customHeight="1">
      <x:c r="A718" s="36" t="s"/>
      <x:c r="B718" s="36" t="s">
        <x:v>596</x:v>
      </x:c>
      <x:c r="C718" s="37" t="s">
        <x:v>18</x:v>
      </x:c>
      <x:c r="D718" s="38" t="s">
        <x:v>597</x:v>
      </x:c>
      <x:c r="E718" s="37" t="s"/>
      <x:c r="F718" s="37" t="s"/>
      <x:c r="G718" s="37" t="s"/>
      <x:c r="H718" s="39" t="s">
        <x:v>244</x:v>
      </x:c>
      <x:c r="I718" s="40" t="n">
        <x:v>1</x:v>
      </x:c>
      <x:c r="J718" s="41" t="s"/>
      <x:c r="K718" s="42">
        <x:f>ROUND(K733,2)</x:f>
      </x:c>
      <x:c r="L718" s="38" t="s">
        <x:v>598</x:v>
      </x:c>
      <x:c r="M718" s="37" t="s"/>
      <x:c r="N718" s="37" t="s"/>
      <x:c r="O718" s="37" t="s"/>
      <x:c r="P718" s="37" t="s"/>
      <x:c r="Q718" s="37" t="s"/>
      <x:c r="R718" s="37" t="s"/>
      <x:c r="S718" s="37" t="s"/>
      <x:c r="T718" s="37" t="s"/>
      <x:c r="U718" s="37" t="s"/>
      <x:c r="V718" s="37" t="s"/>
      <x:c r="W718" s="37" t="s"/>
      <x:c r="X718" s="37" t="s"/>
      <x:c r="Y718" s="37" t="s"/>
      <x:c r="Z718" s="37" t="s"/>
      <x:c r="AA718" s="37" t="s"/>
    </x:row>
    <x:row r="719" spans="1:27">
      <x:c r="B719" s="14" t="s">
        <x:v>246</x:v>
      </x:c>
    </x:row>
    <x:row r="720" spans="1:27">
      <x:c r="B720" s="0" t="s">
        <x:v>428</x:v>
      </x:c>
      <x:c r="C720" s="0" t="s">
        <x:v>248</x:v>
      </x:c>
      <x:c r="D720" s="0" t="s">
        <x:v>334</x:v>
      </x:c>
      <x:c r="E720" s="43" t="n">
        <x:v>0.22</x:v>
      </x:c>
      <x:c r="F720" s="0" t="s">
        <x:v>250</x:v>
      </x:c>
      <x:c r="G720" s="0" t="s">
        <x:v>251</x:v>
      </x:c>
      <x:c r="H720" s="44" t="n">
        <x:v>23.88</x:v>
      </x:c>
      <x:c r="I720" s="0" t="s">
        <x:v>252</x:v>
      </x:c>
      <x:c r="J720" s="45">
        <x:f>ROUND(E720/I718* H720,5)</x:f>
      </x:c>
      <x:c r="K720" s="46" t="s"/>
    </x:row>
    <x:row r="721" spans="1:27">
      <x:c r="B721" s="0" t="s">
        <x:v>508</x:v>
      </x:c>
      <x:c r="C721" s="0" t="s">
        <x:v>248</x:v>
      </x:c>
      <x:c r="D721" s="0" t="s">
        <x:v>509</x:v>
      </x:c>
      <x:c r="E721" s="43" t="n">
        <x:v>0.15</x:v>
      </x:c>
      <x:c r="F721" s="0" t="s">
        <x:v>250</x:v>
      </x:c>
      <x:c r="G721" s="0" t="s">
        <x:v>251</x:v>
      </x:c>
      <x:c r="H721" s="44" t="n">
        <x:v>28.61</x:v>
      </x:c>
      <x:c r="I721" s="0" t="s">
        <x:v>252</x:v>
      </x:c>
      <x:c r="J721" s="45">
        <x:f>ROUND(E721/I718* H721,5)</x:f>
      </x:c>
      <x:c r="K721" s="46" t="s"/>
    </x:row>
    <x:row r="722" spans="1:27">
      <x:c r="D722" s="47" t="s">
        <x:v>253</x:v>
      </x:c>
      <x:c r="E722" s="46" t="s"/>
      <x:c r="H722" s="46" t="s"/>
      <x:c r="K722" s="44">
        <x:f>SUM(J720:J721)</x:f>
      </x:c>
    </x:row>
    <x:row r="723" spans="1:27">
      <x:c r="B723" s="14" t="s">
        <x:v>254</x:v>
      </x:c>
      <x:c r="E723" s="46" t="s"/>
      <x:c r="H723" s="46" t="s"/>
      <x:c r="K723" s="46" t="s"/>
    </x:row>
    <x:row r="724" spans="1:27">
      <x:c r="B724" s="0" t="s">
        <x:v>599</x:v>
      </x:c>
      <x:c r="C724" s="0" t="s">
        <x:v>248</x:v>
      </x:c>
      <x:c r="D724" s="0" t="s">
        <x:v>600</x:v>
      </x:c>
      <x:c r="E724" s="43" t="n">
        <x:v>0.05</x:v>
      </x:c>
      <x:c r="F724" s="0" t="s">
        <x:v>250</x:v>
      </x:c>
      <x:c r="G724" s="0" t="s">
        <x:v>251</x:v>
      </x:c>
      <x:c r="H724" s="44" t="n">
        <x:v>5.86</x:v>
      </x:c>
      <x:c r="I724" s="0" t="s">
        <x:v>252</x:v>
      </x:c>
      <x:c r="J724" s="45">
        <x:f>ROUND(E724/I718* H724,5)</x:f>
      </x:c>
      <x:c r="K724" s="46" t="s"/>
    </x:row>
    <x:row r="725" spans="1:27">
      <x:c r="D725" s="47" t="s">
        <x:v>257</x:v>
      </x:c>
      <x:c r="E725" s="46" t="s"/>
      <x:c r="H725" s="46" t="s"/>
      <x:c r="K725" s="44">
        <x:f>SUM(J724:J724)</x:f>
      </x:c>
    </x:row>
    <x:row r="726" spans="1:27">
      <x:c r="B726" s="14" t="s">
        <x:v>258</x:v>
      </x:c>
      <x:c r="E726" s="46" t="s"/>
      <x:c r="H726" s="46" t="s"/>
      <x:c r="K726" s="46" t="s"/>
    </x:row>
    <x:row r="727" spans="1:27">
      <x:c r="B727" s="0" t="s">
        <x:v>601</x:v>
      </x:c>
      <x:c r="C727" s="0" t="s">
        <x:v>29</x:v>
      </x:c>
      <x:c r="D727" s="0" t="s">
        <x:v>602</x:v>
      </x:c>
      <x:c r="E727" s="43" t="n">
        <x:v>0.1575</x:v>
      </x:c>
      <x:c r="G727" s="0" t="s">
        <x:v>251</x:v>
      </x:c>
      <x:c r="H727" s="44" t="n">
        <x:v>122.06</x:v>
      </x:c>
      <x:c r="I727" s="0" t="s">
        <x:v>252</x:v>
      </x:c>
      <x:c r="J727" s="45">
        <x:f>ROUND(E727* H727,5)</x:f>
      </x:c>
      <x:c r="K727" s="46" t="s"/>
    </x:row>
    <x:row r="728" spans="1:27">
      <x:c r="B728" s="0" t="s">
        <x:v>603</x:v>
      </x:c>
      <x:c r="C728" s="0" t="s">
        <x:v>18</x:v>
      </x:c>
      <x:c r="D728" s="0" t="s">
        <x:v>604</x:v>
      </x:c>
      <x:c r="E728" s="43" t="n">
        <x:v>1.2</x:v>
      </x:c>
      <x:c r="G728" s="0" t="s">
        <x:v>251</x:v>
      </x:c>
      <x:c r="H728" s="44" t="n">
        <x:v>1.47</x:v>
      </x:c>
      <x:c r="I728" s="0" t="s">
        <x:v>252</x:v>
      </x:c>
      <x:c r="J728" s="45">
        <x:f>ROUND(E728* H728,5)</x:f>
      </x:c>
      <x:c r="K728" s="46" t="s"/>
    </x:row>
    <x:row r="729" spans="1:27">
      <x:c r="D729" s="47" t="s">
        <x:v>268</x:v>
      </x:c>
      <x:c r="E729" s="46" t="s"/>
      <x:c r="H729" s="46" t="s"/>
      <x:c r="K729" s="44">
        <x:f>SUM(J727:J728)</x:f>
      </x:c>
    </x:row>
    <x:row r="730" spans="1:27">
      <x:c r="E730" s="46" t="s"/>
      <x:c r="H730" s="46" t="s"/>
      <x:c r="K730" s="46" t="s"/>
    </x:row>
    <x:row r="731" spans="1:27">
      <x:c r="D731" s="47" t="s">
        <x:v>270</x:v>
      </x:c>
      <x:c r="E731" s="46" t="s"/>
      <x:c r="H731" s="46" t="n">
        <x:v>1.5</x:v>
      </x:c>
      <x:c r="I731" s="0" t="s">
        <x:v>271</x:v>
      </x:c>
      <x:c r="J731" s="0">
        <x:f>ROUND(H731/100*K722,5)</x:f>
      </x:c>
      <x:c r="K731" s="46" t="s"/>
    </x:row>
    <x:row r="732" spans="1:27">
      <x:c r="D732" s="47" t="s">
        <x:v>269</x:v>
      </x:c>
      <x:c r="E732" s="46" t="s"/>
      <x:c r="H732" s="46" t="s"/>
      <x:c r="K732" s="48">
        <x:f>SUM(J719:J731)</x:f>
      </x:c>
    </x:row>
    <x:row r="733" spans="1:27">
      <x:c r="D733" s="47" t="s">
        <x:v>272</x:v>
      </x:c>
      <x:c r="E733" s="46" t="s"/>
      <x:c r="H733" s="46" t="s"/>
      <x:c r="K733" s="48">
        <x:f>SUM(K732:K732)</x:f>
      </x:c>
    </x:row>
    <x:row r="735" spans="1:27" customFormat="1" ht="45" customHeight="1">
      <x:c r="A735" s="36" t="s"/>
      <x:c r="B735" s="36" t="s">
        <x:v>605</x:v>
      </x:c>
      <x:c r="C735" s="37" t="s">
        <x:v>18</x:v>
      </x:c>
      <x:c r="D735" s="38" t="s">
        <x:v>606</x:v>
      </x:c>
      <x:c r="E735" s="37" t="s"/>
      <x:c r="F735" s="37" t="s"/>
      <x:c r="G735" s="37" t="s"/>
      <x:c r="H735" s="39" t="s">
        <x:v>244</x:v>
      </x:c>
      <x:c r="I735" s="40" t="n">
        <x:v>1</x:v>
      </x:c>
      <x:c r="J735" s="41" t="s"/>
      <x:c r="K735" s="42">
        <x:f>ROUND(K740,2)</x:f>
      </x:c>
      <x:c r="L735" s="38" t="s">
        <x:v>607</x:v>
      </x:c>
      <x:c r="M735" s="37" t="s"/>
      <x:c r="N735" s="37" t="s"/>
      <x:c r="O735" s="37" t="s"/>
      <x:c r="P735" s="37" t="s"/>
      <x:c r="Q735" s="37" t="s"/>
      <x:c r="R735" s="37" t="s"/>
      <x:c r="S735" s="37" t="s"/>
      <x:c r="T735" s="37" t="s"/>
      <x:c r="U735" s="37" t="s"/>
      <x:c r="V735" s="37" t="s"/>
      <x:c r="W735" s="37" t="s"/>
      <x:c r="X735" s="37" t="s"/>
      <x:c r="Y735" s="37" t="s"/>
      <x:c r="Z735" s="37" t="s"/>
      <x:c r="AA735" s="37" t="s"/>
    </x:row>
    <x:row r="736" spans="1:27">
      <x:c r="B736" s="14" t="s">
        <x:v>258</x:v>
      </x:c>
    </x:row>
    <x:row r="737" spans="1:27">
      <x:c r="B737" s="0" t="s">
        <x:v>608</x:v>
      </x:c>
      <x:c r="C737" s="0" t="s">
        <x:v>18</x:v>
      </x:c>
      <x:c r="D737" s="0" t="s">
        <x:v>609</x:v>
      </x:c>
      <x:c r="E737" s="43" t="n">
        <x:v>1.3</x:v>
      </x:c>
      <x:c r="G737" s="0" t="s">
        <x:v>251</x:v>
      </x:c>
      <x:c r="H737" s="44" t="n">
        <x:v>47.43</x:v>
      </x:c>
      <x:c r="I737" s="0" t="s">
        <x:v>252</x:v>
      </x:c>
      <x:c r="J737" s="45">
        <x:f>ROUND(E737* H737,5)</x:f>
      </x:c>
      <x:c r="K737" s="46" t="s"/>
    </x:row>
    <x:row r="738" spans="1:27">
      <x:c r="D738" s="47" t="s">
        <x:v>268</x:v>
      </x:c>
      <x:c r="E738" s="46" t="s"/>
      <x:c r="H738" s="46" t="s"/>
      <x:c r="K738" s="44">
        <x:f>SUM(J737:J737)</x:f>
      </x:c>
    </x:row>
    <x:row r="739" spans="1:27">
      <x:c r="D739" s="47" t="s">
        <x:v>269</x:v>
      </x:c>
      <x:c r="E739" s="46" t="s"/>
      <x:c r="H739" s="46" t="s"/>
      <x:c r="K739" s="48">
        <x:f>SUM(J736:J738)</x:f>
      </x:c>
    </x:row>
    <x:row r="740" spans="1:27">
      <x:c r="D740" s="47" t="s">
        <x:v>272</x:v>
      </x:c>
      <x:c r="E740" s="46" t="s"/>
      <x:c r="H740" s="46" t="s"/>
      <x:c r="K740" s="48">
        <x:f>SUM(K739:K739)</x:f>
      </x:c>
    </x:row>
    <x:row r="742" spans="1:27" customFormat="1" ht="45" customHeight="1">
      <x:c r="A742" s="36" t="s"/>
      <x:c r="B742" s="36" t="s">
        <x:v>610</x:v>
      </x:c>
      <x:c r="C742" s="37" t="s">
        <x:v>18</x:v>
      </x:c>
      <x:c r="D742" s="38" t="s">
        <x:v>611</x:v>
      </x:c>
      <x:c r="E742" s="37" t="s"/>
      <x:c r="F742" s="37" t="s"/>
      <x:c r="G742" s="37" t="s"/>
      <x:c r="H742" s="39" t="s">
        <x:v>244</x:v>
      </x:c>
      <x:c r="I742" s="40" t="n">
        <x:v>1</x:v>
      </x:c>
      <x:c r="J742" s="41" t="s"/>
      <x:c r="K742" s="42">
        <x:f>ROUND(K759,2)</x:f>
      </x:c>
      <x:c r="L742" s="38" t="s">
        <x:v>612</x:v>
      </x:c>
      <x:c r="M742" s="37" t="s"/>
      <x:c r="N742" s="37" t="s"/>
      <x:c r="O742" s="37" t="s"/>
      <x:c r="P742" s="37" t="s"/>
      <x:c r="Q742" s="37" t="s"/>
      <x:c r="R742" s="37" t="s"/>
      <x:c r="S742" s="37" t="s"/>
      <x:c r="T742" s="37" t="s"/>
      <x:c r="U742" s="37" t="s"/>
      <x:c r="V742" s="37" t="s"/>
      <x:c r="W742" s="37" t="s"/>
      <x:c r="X742" s="37" t="s"/>
      <x:c r="Y742" s="37" t="s"/>
      <x:c r="Z742" s="37" t="s"/>
      <x:c r="AA742" s="37" t="s"/>
    </x:row>
    <x:row r="743" spans="1:27">
      <x:c r="B743" s="14" t="s">
        <x:v>246</x:v>
      </x:c>
    </x:row>
    <x:row r="744" spans="1:27">
      <x:c r="B744" s="0" t="s">
        <x:v>517</x:v>
      </x:c>
      <x:c r="C744" s="0" t="s">
        <x:v>248</x:v>
      </x:c>
      <x:c r="D744" s="0" t="s">
        <x:v>352</x:v>
      </x:c>
      <x:c r="E744" s="43" t="n">
        <x:v>0.025</x:v>
      </x:c>
      <x:c r="F744" s="0" t="s">
        <x:v>250</x:v>
      </x:c>
      <x:c r="G744" s="0" t="s">
        <x:v>251</x:v>
      </x:c>
      <x:c r="H744" s="44" t="n">
        <x:v>28.61</x:v>
      </x:c>
      <x:c r="I744" s="0" t="s">
        <x:v>252</x:v>
      </x:c>
      <x:c r="J744" s="45">
        <x:f>ROUND(E744/I742* H744,5)</x:f>
      </x:c>
      <x:c r="K744" s="46" t="s"/>
    </x:row>
    <x:row r="745" spans="1:27">
      <x:c r="B745" s="0" t="s">
        <x:v>247</x:v>
      </x:c>
      <x:c r="C745" s="0" t="s">
        <x:v>248</x:v>
      </x:c>
      <x:c r="D745" s="0" t="s">
        <x:v>249</x:v>
      </x:c>
      <x:c r="E745" s="43" t="n">
        <x:v>0.05</x:v>
      </x:c>
      <x:c r="F745" s="0" t="s">
        <x:v>250</x:v>
      </x:c>
      <x:c r="G745" s="0" t="s">
        <x:v>251</x:v>
      </x:c>
      <x:c r="H745" s="44" t="n">
        <x:v>24.69</x:v>
      </x:c>
      <x:c r="I745" s="0" t="s">
        <x:v>252</x:v>
      </x:c>
      <x:c r="J745" s="45">
        <x:f>ROUND(E745/I742* H745,5)</x:f>
      </x:c>
      <x:c r="K745" s="46" t="s"/>
    </x:row>
    <x:row r="746" spans="1:27">
      <x:c r="D746" s="47" t="s">
        <x:v>253</x:v>
      </x:c>
      <x:c r="E746" s="46" t="s"/>
      <x:c r="H746" s="46" t="s"/>
      <x:c r="K746" s="44">
        <x:f>SUM(J744:J745)</x:f>
      </x:c>
    </x:row>
    <x:row r="747" spans="1:27">
      <x:c r="B747" s="14" t="s">
        <x:v>254</x:v>
      </x:c>
      <x:c r="E747" s="46" t="s"/>
      <x:c r="H747" s="46" t="s"/>
      <x:c r="K747" s="46" t="s"/>
    </x:row>
    <x:row r="748" spans="1:27">
      <x:c r="B748" s="0" t="s">
        <x:v>510</x:v>
      </x:c>
      <x:c r="C748" s="0" t="s">
        <x:v>248</x:v>
      </x:c>
      <x:c r="D748" s="0" t="s">
        <x:v>511</x:v>
      </x:c>
      <x:c r="E748" s="43" t="n">
        <x:v>0.011</x:v>
      </x:c>
      <x:c r="F748" s="0" t="s">
        <x:v>250</x:v>
      </x:c>
      <x:c r="G748" s="0" t="s">
        <x:v>251</x:v>
      </x:c>
      <x:c r="H748" s="44" t="n">
        <x:v>168.25</x:v>
      </x:c>
      <x:c r="I748" s="0" t="s">
        <x:v>252</x:v>
      </x:c>
      <x:c r="J748" s="45">
        <x:f>ROUND(E748/I742* H748,5)</x:f>
      </x:c>
      <x:c r="K748" s="46" t="s"/>
    </x:row>
    <x:row r="749" spans="1:27">
      <x:c r="B749" s="0" t="s">
        <x:v>613</x:v>
      </x:c>
      <x:c r="C749" s="0" t="s">
        <x:v>248</x:v>
      </x:c>
      <x:c r="D749" s="0" t="s">
        <x:v>614</x:v>
      </x:c>
      <x:c r="E749" s="43" t="n">
        <x:v>0.025</x:v>
      </x:c>
      <x:c r="F749" s="0" t="s">
        <x:v>250</x:v>
      </x:c>
      <x:c r="G749" s="0" t="s">
        <x:v>251</x:v>
      </x:c>
      <x:c r="H749" s="44" t="n">
        <x:v>5.16</x:v>
      </x:c>
      <x:c r="I749" s="0" t="s">
        <x:v>252</x:v>
      </x:c>
      <x:c r="J749" s="45">
        <x:f>ROUND(E749/I742* H749,5)</x:f>
      </x:c>
      <x:c r="K749" s="46" t="s"/>
    </x:row>
    <x:row r="750" spans="1:27">
      <x:c r="B750" s="0" t="s">
        <x:v>599</x:v>
      </x:c>
      <x:c r="C750" s="0" t="s">
        <x:v>248</x:v>
      </x:c>
      <x:c r="D750" s="0" t="s">
        <x:v>600</x:v>
      </x:c>
      <x:c r="E750" s="43" t="n">
        <x:v>0.08</x:v>
      </x:c>
      <x:c r="F750" s="0" t="s">
        <x:v>250</x:v>
      </x:c>
      <x:c r="G750" s="0" t="s">
        <x:v>251</x:v>
      </x:c>
      <x:c r="H750" s="44" t="n">
        <x:v>5.86</x:v>
      </x:c>
      <x:c r="I750" s="0" t="s">
        <x:v>252</x:v>
      </x:c>
      <x:c r="J750" s="45">
        <x:f>ROUND(E750/I742* H750,5)</x:f>
      </x:c>
      <x:c r="K750" s="46" t="s"/>
    </x:row>
    <x:row r="751" spans="1:27">
      <x:c r="D751" s="47" t="s">
        <x:v>257</x:v>
      </x:c>
      <x:c r="E751" s="46" t="s"/>
      <x:c r="H751" s="46" t="s"/>
      <x:c r="K751" s="44">
        <x:f>SUM(J748:J750)</x:f>
      </x:c>
    </x:row>
    <x:row r="752" spans="1:27">
      <x:c r="B752" s="14" t="s">
        <x:v>258</x:v>
      </x:c>
      <x:c r="E752" s="46" t="s"/>
      <x:c r="H752" s="46" t="s"/>
      <x:c r="K752" s="46" t="s"/>
    </x:row>
    <x:row r="753" spans="1:27">
      <x:c r="B753" s="0" t="s">
        <x:v>615</x:v>
      </x:c>
      <x:c r="C753" s="0" t="s">
        <x:v>29</x:v>
      </x:c>
      <x:c r="D753" s="0" t="s">
        <x:v>616</x:v>
      </x:c>
      <x:c r="E753" s="43" t="n">
        <x:v>0.3075</x:v>
      </x:c>
      <x:c r="G753" s="0" t="s">
        <x:v>251</x:v>
      </x:c>
      <x:c r="H753" s="44" t="n">
        <x:v>111.32</x:v>
      </x:c>
      <x:c r="I753" s="0" t="s">
        <x:v>252</x:v>
      </x:c>
      <x:c r="J753" s="45">
        <x:f>ROUND(E753* H753,5)</x:f>
      </x:c>
      <x:c r="K753" s="46" t="s"/>
    </x:row>
    <x:row r="754" spans="1:27">
      <x:c r="B754" s="0" t="s">
        <x:v>617</x:v>
      </x:c>
      <x:c r="C754" s="0" t="s">
        <x:v>264</x:v>
      </x:c>
      <x:c r="D754" s="0" t="s">
        <x:v>618</x:v>
      </x:c>
      <x:c r="E754" s="43" t="n">
        <x:v>0.0082</x:v>
      </x:c>
      <x:c r="G754" s="0" t="s">
        <x:v>251</x:v>
      </x:c>
      <x:c r="H754" s="44" t="n">
        <x:v>100.05</x:v>
      </x:c>
      <x:c r="I754" s="0" t="s">
        <x:v>252</x:v>
      </x:c>
      <x:c r="J754" s="45">
        <x:f>ROUND(E754* H754,5)</x:f>
      </x:c>
      <x:c r="K754" s="46" t="s"/>
    </x:row>
    <x:row r="755" spans="1:27">
      <x:c r="D755" s="47" t="s">
        <x:v>268</x:v>
      </x:c>
      <x:c r="E755" s="46" t="s"/>
      <x:c r="H755" s="46" t="s"/>
      <x:c r="K755" s="44">
        <x:f>SUM(J753:J754)</x:f>
      </x:c>
    </x:row>
    <x:row r="756" spans="1:27">
      <x:c r="E756" s="46" t="s"/>
      <x:c r="H756" s="46" t="s"/>
      <x:c r="K756" s="46" t="s"/>
    </x:row>
    <x:row r="757" spans="1:27">
      <x:c r="D757" s="47" t="s">
        <x:v>270</x:v>
      </x:c>
      <x:c r="E757" s="46" t="s"/>
      <x:c r="H757" s="46" t="n">
        <x:v>1.5</x:v>
      </x:c>
      <x:c r="I757" s="0" t="s">
        <x:v>271</x:v>
      </x:c>
      <x:c r="J757" s="0">
        <x:f>ROUND(H757/100*K746,5)</x:f>
      </x:c>
      <x:c r="K757" s="46" t="s"/>
    </x:row>
    <x:row r="758" spans="1:27">
      <x:c r="D758" s="47" t="s">
        <x:v>269</x:v>
      </x:c>
      <x:c r="E758" s="46" t="s"/>
      <x:c r="H758" s="46" t="s"/>
      <x:c r="K758" s="48">
        <x:f>SUM(J743:J757)</x:f>
      </x:c>
    </x:row>
    <x:row r="759" spans="1:27">
      <x:c r="D759" s="47" t="s">
        <x:v>272</x:v>
      </x:c>
      <x:c r="E759" s="46" t="s"/>
      <x:c r="H759" s="46" t="s"/>
      <x:c r="K759" s="48">
        <x:f>SUM(K758:K758)</x:f>
      </x:c>
    </x:row>
    <x:row r="761" spans="1:27" customFormat="1" ht="45" customHeight="1">
      <x:c r="A761" s="36" t="s"/>
      <x:c r="B761" s="36" t="s">
        <x:v>619</x:v>
      </x:c>
      <x:c r="C761" s="37" t="s">
        <x:v>18</x:v>
      </x:c>
      <x:c r="D761" s="38" t="s">
        <x:v>620</x:v>
      </x:c>
      <x:c r="E761" s="37" t="s"/>
      <x:c r="F761" s="37" t="s"/>
      <x:c r="G761" s="37" t="s"/>
      <x:c r="H761" s="39" t="s">
        <x:v>244</x:v>
      </x:c>
      <x:c r="I761" s="40" t="n">
        <x:v>1</x:v>
      </x:c>
      <x:c r="J761" s="41" t="s"/>
      <x:c r="K761" s="42">
        <x:f>ROUND(K773,2)</x:f>
      </x:c>
      <x:c r="L761" s="38" t="s">
        <x:v>621</x:v>
      </x:c>
      <x:c r="M761" s="37" t="s"/>
      <x:c r="N761" s="37" t="s"/>
      <x:c r="O761" s="37" t="s"/>
      <x:c r="P761" s="37" t="s"/>
      <x:c r="Q761" s="37" t="s"/>
      <x:c r="R761" s="37" t="s"/>
      <x:c r="S761" s="37" t="s"/>
      <x:c r="T761" s="37" t="s"/>
      <x:c r="U761" s="37" t="s"/>
      <x:c r="V761" s="37" t="s"/>
      <x:c r="W761" s="37" t="s"/>
      <x:c r="X761" s="37" t="s"/>
      <x:c r="Y761" s="37" t="s"/>
      <x:c r="Z761" s="37" t="s"/>
      <x:c r="AA761" s="37" t="s"/>
    </x:row>
    <x:row r="762" spans="1:27">
      <x:c r="B762" s="14" t="s">
        <x:v>246</x:v>
      </x:c>
    </x:row>
    <x:row r="763" spans="1:27">
      <x:c r="B763" s="0" t="s">
        <x:v>294</x:v>
      </x:c>
      <x:c r="C763" s="0" t="s">
        <x:v>248</x:v>
      </x:c>
      <x:c r="D763" s="0" t="s">
        <x:v>295</x:v>
      </x:c>
      <x:c r="E763" s="43" t="n">
        <x:v>0.022</x:v>
      </x:c>
      <x:c r="F763" s="0" t="s">
        <x:v>250</x:v>
      </x:c>
      <x:c r="G763" s="0" t="s">
        <x:v>251</x:v>
      </x:c>
      <x:c r="H763" s="44" t="n">
        <x:v>25.4</x:v>
      </x:c>
      <x:c r="I763" s="0" t="s">
        <x:v>252</x:v>
      </x:c>
      <x:c r="J763" s="45">
        <x:f>ROUND(E763/I761* H763,5)</x:f>
      </x:c>
      <x:c r="K763" s="46" t="s"/>
    </x:row>
    <x:row r="764" spans="1:27">
      <x:c r="B764" s="0" t="s">
        <x:v>296</x:v>
      </x:c>
      <x:c r="C764" s="0" t="s">
        <x:v>248</x:v>
      </x:c>
      <x:c r="D764" s="0" t="s">
        <x:v>297</x:v>
      </x:c>
      <x:c r="E764" s="43" t="n">
        <x:v>0.022</x:v>
      </x:c>
      <x:c r="F764" s="0" t="s">
        <x:v>250</x:v>
      </x:c>
      <x:c r="G764" s="0" t="s">
        <x:v>251</x:v>
      </x:c>
      <x:c r="H764" s="44" t="n">
        <x:v>28.61</x:v>
      </x:c>
      <x:c r="I764" s="0" t="s">
        <x:v>252</x:v>
      </x:c>
      <x:c r="J764" s="45">
        <x:f>ROUND(E764/I761* H764,5)</x:f>
      </x:c>
      <x:c r="K764" s="46" t="s"/>
    </x:row>
    <x:row r="765" spans="1:27">
      <x:c r="D765" s="47" t="s">
        <x:v>253</x:v>
      </x:c>
      <x:c r="E765" s="46" t="s"/>
      <x:c r="H765" s="46" t="s"/>
      <x:c r="K765" s="44">
        <x:f>SUM(J763:J764)</x:f>
      </x:c>
    </x:row>
    <x:row r="766" spans="1:27">
      <x:c r="B766" s="14" t="s">
        <x:v>258</x:v>
      </x:c>
      <x:c r="E766" s="46" t="s"/>
      <x:c r="H766" s="46" t="s"/>
      <x:c r="K766" s="46" t="s"/>
    </x:row>
    <x:row r="767" spans="1:27">
      <x:c r="B767" s="0" t="s">
        <x:v>622</x:v>
      </x:c>
      <x:c r="C767" s="0" t="s">
        <x:v>18</x:v>
      </x:c>
      <x:c r="D767" s="0" t="s">
        <x:v>623</x:v>
      </x:c>
      <x:c r="E767" s="43" t="n">
        <x:v>1.2</x:v>
      </x:c>
      <x:c r="G767" s="0" t="s">
        <x:v>251</x:v>
      </x:c>
      <x:c r="H767" s="44" t="n">
        <x:v>2.51</x:v>
      </x:c>
      <x:c r="I767" s="0" t="s">
        <x:v>252</x:v>
      </x:c>
      <x:c r="J767" s="45">
        <x:f>ROUND(E767* H767,5)</x:f>
      </x:c>
      <x:c r="K767" s="46" t="s"/>
    </x:row>
    <x:row r="768" spans="1:27">
      <x:c r="B768" s="0" t="s">
        <x:v>298</x:v>
      </x:c>
      <x:c r="C768" s="0" t="s">
        <x:v>284</x:v>
      </x:c>
      <x:c r="D768" s="0" t="s">
        <x:v>299</x:v>
      </x:c>
      <x:c r="E768" s="43" t="n">
        <x:v>0.01836</x:v>
      </x:c>
      <x:c r="G768" s="0" t="s">
        <x:v>251</x:v>
      </x:c>
      <x:c r="H768" s="44" t="n">
        <x:v>2.09</x:v>
      </x:c>
      <x:c r="I768" s="0" t="s">
        <x:v>252</x:v>
      </x:c>
      <x:c r="J768" s="45">
        <x:f>ROUND(E768* H768,5)</x:f>
      </x:c>
      <x:c r="K768" s="46" t="s"/>
    </x:row>
    <x:row r="769" spans="1:27">
      <x:c r="D769" s="47" t="s">
        <x:v>268</x:v>
      </x:c>
      <x:c r="E769" s="46" t="s"/>
      <x:c r="H769" s="46" t="s"/>
      <x:c r="K769" s="44">
        <x:f>SUM(J767:J768)</x:f>
      </x:c>
    </x:row>
    <x:row r="770" spans="1:27">
      <x:c r="E770" s="46" t="s"/>
      <x:c r="H770" s="46" t="s"/>
      <x:c r="K770" s="46" t="s"/>
    </x:row>
    <x:row r="771" spans="1:27">
      <x:c r="D771" s="47" t="s">
        <x:v>270</x:v>
      </x:c>
      <x:c r="E771" s="46" t="s"/>
      <x:c r="H771" s="46" t="n">
        <x:v>1.5</x:v>
      </x:c>
      <x:c r="I771" s="0" t="s">
        <x:v>271</x:v>
      </x:c>
      <x:c r="J771" s="0">
        <x:f>ROUND(H771/100*K765,5)</x:f>
      </x:c>
      <x:c r="K771" s="46" t="s"/>
    </x:row>
    <x:row r="772" spans="1:27">
      <x:c r="D772" s="47" t="s">
        <x:v>269</x:v>
      </x:c>
      <x:c r="E772" s="46" t="s"/>
      <x:c r="H772" s="46" t="s"/>
      <x:c r="K772" s="48">
        <x:f>SUM(J762:J771)</x:f>
      </x:c>
    </x:row>
    <x:row r="773" spans="1:27">
      <x:c r="D773" s="47" t="s">
        <x:v>272</x:v>
      </x:c>
      <x:c r="E773" s="46" t="s"/>
      <x:c r="H773" s="46" t="s"/>
      <x:c r="K773" s="48">
        <x:f>SUM(K772:K772)</x:f>
      </x:c>
    </x:row>
    <x:row r="775" spans="1:27" customFormat="1" ht="45" customHeight="1">
      <x:c r="A775" s="36" t="s"/>
      <x:c r="B775" s="36" t="s">
        <x:v>624</x:v>
      </x:c>
      <x:c r="C775" s="37" t="s">
        <x:v>18</x:v>
      </x:c>
      <x:c r="D775" s="38" t="s">
        <x:v>620</x:v>
      </x:c>
      <x:c r="E775" s="37" t="s"/>
      <x:c r="F775" s="37" t="s"/>
      <x:c r="G775" s="37" t="s"/>
      <x:c r="H775" s="39" t="s">
        <x:v>244</x:v>
      </x:c>
      <x:c r="I775" s="40" t="n">
        <x:v>1</x:v>
      </x:c>
      <x:c r="J775" s="41" t="s"/>
      <x:c r="K775" s="42">
        <x:f>ROUND(K787,2)</x:f>
      </x:c>
      <x:c r="L775" s="38" t="s">
        <x:v>621</x:v>
      </x:c>
      <x:c r="M775" s="37" t="s"/>
      <x:c r="N775" s="37" t="s"/>
      <x:c r="O775" s="37" t="s"/>
      <x:c r="P775" s="37" t="s"/>
      <x:c r="Q775" s="37" t="s"/>
      <x:c r="R775" s="37" t="s"/>
      <x:c r="S775" s="37" t="s"/>
      <x:c r="T775" s="37" t="s"/>
      <x:c r="U775" s="37" t="s"/>
      <x:c r="V775" s="37" t="s"/>
      <x:c r="W775" s="37" t="s"/>
      <x:c r="X775" s="37" t="s"/>
      <x:c r="Y775" s="37" t="s"/>
      <x:c r="Z775" s="37" t="s"/>
      <x:c r="AA775" s="37" t="s"/>
    </x:row>
    <x:row r="776" spans="1:27">
      <x:c r="B776" s="14" t="s">
        <x:v>246</x:v>
      </x:c>
    </x:row>
    <x:row r="777" spans="1:27">
      <x:c r="B777" s="0" t="s">
        <x:v>294</x:v>
      </x:c>
      <x:c r="C777" s="0" t="s">
        <x:v>248</x:v>
      </x:c>
      <x:c r="D777" s="0" t="s">
        <x:v>295</x:v>
      </x:c>
      <x:c r="E777" s="43" t="n">
        <x:v>0.022</x:v>
      </x:c>
      <x:c r="F777" s="0" t="s">
        <x:v>250</x:v>
      </x:c>
      <x:c r="G777" s="0" t="s">
        <x:v>251</x:v>
      </x:c>
      <x:c r="H777" s="44" t="n">
        <x:v>25.4</x:v>
      </x:c>
      <x:c r="I777" s="0" t="s">
        <x:v>252</x:v>
      </x:c>
      <x:c r="J777" s="45">
        <x:f>ROUND(E777/I775* H777,5)</x:f>
      </x:c>
      <x:c r="K777" s="46" t="s"/>
    </x:row>
    <x:row r="778" spans="1:27">
      <x:c r="B778" s="0" t="s">
        <x:v>296</x:v>
      </x:c>
      <x:c r="C778" s="0" t="s">
        <x:v>248</x:v>
      </x:c>
      <x:c r="D778" s="0" t="s">
        <x:v>297</x:v>
      </x:c>
      <x:c r="E778" s="43" t="n">
        <x:v>0.022</x:v>
      </x:c>
      <x:c r="F778" s="0" t="s">
        <x:v>250</x:v>
      </x:c>
      <x:c r="G778" s="0" t="s">
        <x:v>251</x:v>
      </x:c>
      <x:c r="H778" s="44" t="n">
        <x:v>28.61</x:v>
      </x:c>
      <x:c r="I778" s="0" t="s">
        <x:v>252</x:v>
      </x:c>
      <x:c r="J778" s="45">
        <x:f>ROUND(E778/I775* H778,5)</x:f>
      </x:c>
      <x:c r="K778" s="46" t="s"/>
    </x:row>
    <x:row r="779" spans="1:27">
      <x:c r="D779" s="47" t="s">
        <x:v>253</x:v>
      </x:c>
      <x:c r="E779" s="46" t="s"/>
      <x:c r="H779" s="46" t="s"/>
      <x:c r="K779" s="44">
        <x:f>SUM(J777:J778)</x:f>
      </x:c>
    </x:row>
    <x:row r="780" spans="1:27">
      <x:c r="B780" s="14" t="s">
        <x:v>258</x:v>
      </x:c>
      <x:c r="E780" s="46" t="s"/>
      <x:c r="H780" s="46" t="s"/>
      <x:c r="K780" s="46" t="s"/>
    </x:row>
    <x:row r="781" spans="1:27">
      <x:c r="B781" s="0" t="s">
        <x:v>298</x:v>
      </x:c>
      <x:c r="C781" s="0" t="s">
        <x:v>284</x:v>
      </x:c>
      <x:c r="D781" s="0" t="s">
        <x:v>299</x:v>
      </x:c>
      <x:c r="E781" s="43" t="n">
        <x:v>0.01836</x:v>
      </x:c>
      <x:c r="G781" s="0" t="s">
        <x:v>251</x:v>
      </x:c>
      <x:c r="H781" s="44" t="n">
        <x:v>2.09</x:v>
      </x:c>
      <x:c r="I781" s="0" t="s">
        <x:v>252</x:v>
      </x:c>
      <x:c r="J781" s="45">
        <x:f>ROUND(E781* H781,5)</x:f>
      </x:c>
      <x:c r="K781" s="46" t="s"/>
    </x:row>
    <x:row r="782" spans="1:27">
      <x:c r="B782" s="0" t="s">
        <x:v>622</x:v>
      </x:c>
      <x:c r="C782" s="0" t="s">
        <x:v>18</x:v>
      </x:c>
      <x:c r="D782" s="0" t="s">
        <x:v>623</x:v>
      </x:c>
      <x:c r="E782" s="43" t="n">
        <x:v>1.2</x:v>
      </x:c>
      <x:c r="G782" s="0" t="s">
        <x:v>251</x:v>
      </x:c>
      <x:c r="H782" s="44" t="n">
        <x:v>2.51</x:v>
      </x:c>
      <x:c r="I782" s="0" t="s">
        <x:v>252</x:v>
      </x:c>
      <x:c r="J782" s="45">
        <x:f>ROUND(E782* H782,5)</x:f>
      </x:c>
      <x:c r="K782" s="46" t="s"/>
    </x:row>
    <x:row r="783" spans="1:27">
      <x:c r="D783" s="47" t="s">
        <x:v>268</x:v>
      </x:c>
      <x:c r="E783" s="46" t="s"/>
      <x:c r="H783" s="46" t="s"/>
      <x:c r="K783" s="44">
        <x:f>SUM(J781:J782)</x:f>
      </x:c>
    </x:row>
    <x:row r="784" spans="1:27">
      <x:c r="E784" s="46" t="s"/>
      <x:c r="H784" s="46" t="s"/>
      <x:c r="K784" s="46" t="s"/>
    </x:row>
    <x:row r="785" spans="1:27">
      <x:c r="D785" s="47" t="s">
        <x:v>270</x:v>
      </x:c>
      <x:c r="E785" s="46" t="s"/>
      <x:c r="H785" s="46" t="n">
        <x:v>1.5</x:v>
      </x:c>
      <x:c r="I785" s="0" t="s">
        <x:v>271</x:v>
      </x:c>
      <x:c r="J785" s="0">
        <x:f>ROUND(H785/100*K779,5)</x:f>
      </x:c>
      <x:c r="K785" s="46" t="s"/>
    </x:row>
    <x:row r="786" spans="1:27">
      <x:c r="D786" s="47" t="s">
        <x:v>269</x:v>
      </x:c>
      <x:c r="E786" s="46" t="s"/>
      <x:c r="H786" s="46" t="s"/>
      <x:c r="K786" s="48">
        <x:f>SUM(J776:J785)</x:f>
      </x:c>
    </x:row>
    <x:row r="787" spans="1:27">
      <x:c r="D787" s="47" t="s">
        <x:v>272</x:v>
      </x:c>
      <x:c r="E787" s="46" t="s"/>
      <x:c r="H787" s="46" t="s"/>
      <x:c r="K787" s="48">
        <x:f>SUM(K786:K786)</x:f>
      </x:c>
    </x:row>
    <x:row r="789" spans="1:27" customFormat="1" ht="45" customHeight="1">
      <x:c r="A789" s="36" t="s"/>
      <x:c r="B789" s="36" t="s">
        <x:v>625</x:v>
      </x:c>
      <x:c r="C789" s="37" t="s">
        <x:v>15</x:v>
      </x:c>
      <x:c r="D789" s="38" t="s">
        <x:v>626</x:v>
      </x:c>
      <x:c r="E789" s="37" t="s"/>
      <x:c r="F789" s="37" t="s"/>
      <x:c r="G789" s="37" t="s"/>
      <x:c r="H789" s="39" t="s">
        <x:v>244</x:v>
      </x:c>
      <x:c r="I789" s="40" t="n">
        <x:v>1</x:v>
      </x:c>
      <x:c r="J789" s="41" t="s"/>
      <x:c r="K789" s="42">
        <x:f>ROUND(K800,2)</x:f>
      </x:c>
      <x:c r="L789" s="38" t="s">
        <x:v>627</x:v>
      </x:c>
      <x:c r="M789" s="37" t="s"/>
      <x:c r="N789" s="37" t="s"/>
      <x:c r="O789" s="37" t="s"/>
      <x:c r="P789" s="37" t="s"/>
      <x:c r="Q789" s="37" t="s"/>
      <x:c r="R789" s="37" t="s"/>
      <x:c r="S789" s="37" t="s"/>
      <x:c r="T789" s="37" t="s"/>
      <x:c r="U789" s="37" t="s"/>
      <x:c r="V789" s="37" t="s"/>
      <x:c r="W789" s="37" t="s"/>
      <x:c r="X789" s="37" t="s"/>
      <x:c r="Y789" s="37" t="s"/>
      <x:c r="Z789" s="37" t="s"/>
      <x:c r="AA789" s="37" t="s"/>
    </x:row>
    <x:row r="790" spans="1:27">
      <x:c r="B790" s="14" t="s">
        <x:v>254</x:v>
      </x:c>
    </x:row>
    <x:row r="791" spans="1:27">
      <x:c r="B791" s="0" t="s">
        <x:v>438</x:v>
      </x:c>
      <x:c r="C791" s="0" t="s">
        <x:v>248</x:v>
      </x:c>
      <x:c r="D791" s="0" t="s">
        <x:v>439</x:v>
      </x:c>
      <x:c r="E791" s="43" t="n">
        <x:v>0.1522</x:v>
      </x:c>
      <x:c r="F791" s="0" t="s">
        <x:v>250</x:v>
      </x:c>
      <x:c r="G791" s="0" t="s">
        <x:v>251</x:v>
      </x:c>
      <x:c r="H791" s="44" t="n">
        <x:v>54.34</x:v>
      </x:c>
      <x:c r="I791" s="0" t="s">
        <x:v>252</x:v>
      </x:c>
      <x:c r="J791" s="45">
        <x:f>ROUND(E791/I789* H791,5)</x:f>
      </x:c>
      <x:c r="K791" s="46" t="s"/>
    </x:row>
    <x:row r="792" spans="1:27">
      <x:c r="D792" s="47" t="s">
        <x:v>257</x:v>
      </x:c>
      <x:c r="E792" s="46" t="s"/>
      <x:c r="H792" s="46" t="s"/>
      <x:c r="K792" s="44">
        <x:f>SUM(J791:J791)</x:f>
      </x:c>
    </x:row>
    <x:row r="793" spans="1:27">
      <x:c r="B793" s="14" t="s">
        <x:v>258</x:v>
      </x:c>
      <x:c r="E793" s="46" t="s"/>
      <x:c r="H793" s="46" t="s"/>
      <x:c r="K793" s="46" t="s"/>
    </x:row>
    <x:row r="794" spans="1:27">
      <x:c r="B794" s="0" t="s">
        <x:v>628</x:v>
      </x:c>
      <x:c r="C794" s="0" t="s">
        <x:v>29</x:v>
      </x:c>
      <x:c r="D794" s="0" t="s">
        <x:v>629</x:v>
      </x:c>
      <x:c r="E794" s="43" t="n">
        <x:v>0.5005</x:v>
      </x:c>
      <x:c r="G794" s="0" t="s">
        <x:v>251</x:v>
      </x:c>
      <x:c r="H794" s="44" t="n">
        <x:v>81.84</x:v>
      </x:c>
      <x:c r="I794" s="0" t="s">
        <x:v>252</x:v>
      </x:c>
      <x:c r="J794" s="45">
        <x:f>ROUND(E794* H794,5)</x:f>
      </x:c>
      <x:c r="K794" s="46" t="s"/>
    </x:row>
    <x:row r="795" spans="1:27">
      <x:c r="B795" s="0" t="s">
        <x:v>630</x:v>
      </x:c>
      <x:c r="C795" s="0" t="s">
        <x:v>264</x:v>
      </x:c>
      <x:c r="D795" s="0" t="s">
        <x:v>631</x:v>
      </x:c>
      <x:c r="E795" s="43" t="n">
        <x:v>0.0083</x:v>
      </x:c>
      <x:c r="G795" s="0" t="s">
        <x:v>251</x:v>
      </x:c>
      <x:c r="H795" s="44" t="n">
        <x:v>47.52</x:v>
      </x:c>
      <x:c r="I795" s="0" t="s">
        <x:v>252</x:v>
      </x:c>
      <x:c r="J795" s="45">
        <x:f>ROUND(E795* H795,5)</x:f>
      </x:c>
      <x:c r="K795" s="46" t="s"/>
    </x:row>
    <x:row r="796" spans="1:27">
      <x:c r="B796" s="0" t="s">
        <x:v>632</x:v>
      </x:c>
      <x:c r="C796" s="0" t="s">
        <x:v>15</x:v>
      </x:c>
      <x:c r="D796" s="0" t="s">
        <x:v>633</x:v>
      </x:c>
      <x:c r="E796" s="43" t="n">
        <x:v>1.05</x:v>
      </x:c>
      <x:c r="G796" s="0" t="s">
        <x:v>251</x:v>
      </x:c>
      <x:c r="H796" s="44" t="n">
        <x:v>52.14</x:v>
      </x:c>
      <x:c r="I796" s="0" t="s">
        <x:v>252</x:v>
      </x:c>
      <x:c r="J796" s="45">
        <x:f>ROUND(E796* H796,5)</x:f>
      </x:c>
      <x:c r="K796" s="46" t="s"/>
    </x:row>
    <x:row r="797" spans="1:27">
      <x:c r="B797" s="0" t="s">
        <x:v>259</x:v>
      </x:c>
      <x:c r="C797" s="0" t="s">
        <x:v>29</x:v>
      </x:c>
      <x:c r="D797" s="0" t="s">
        <x:v>260</x:v>
      </x:c>
      <x:c r="E797" s="43" t="n">
        <x:v>0.001</x:v>
      </x:c>
      <x:c r="G797" s="0" t="s">
        <x:v>251</x:v>
      </x:c>
      <x:c r="H797" s="44" t="n">
        <x:v>2.04</x:v>
      </x:c>
      <x:c r="I797" s="0" t="s">
        <x:v>252</x:v>
      </x:c>
      <x:c r="J797" s="45">
        <x:f>ROUND(E797* H797,5)</x:f>
      </x:c>
      <x:c r="K797" s="46" t="s"/>
    </x:row>
    <x:row r="798" spans="1:27">
      <x:c r="D798" s="47" t="s">
        <x:v>268</x:v>
      </x:c>
      <x:c r="E798" s="46" t="s"/>
      <x:c r="H798" s="46" t="s"/>
      <x:c r="K798" s="44">
        <x:f>SUM(J794:J797)</x:f>
      </x:c>
    </x:row>
    <x:row r="799" spans="1:27">
      <x:c r="D799" s="47" t="s">
        <x:v>269</x:v>
      </x:c>
      <x:c r="E799" s="46" t="s"/>
      <x:c r="H799" s="46" t="s"/>
      <x:c r="K799" s="48">
        <x:f>SUM(J790:J798)</x:f>
      </x:c>
    </x:row>
    <x:row r="800" spans="1:27">
      <x:c r="D800" s="47" t="s">
        <x:v>272</x:v>
      </x:c>
      <x:c r="E800" s="46" t="s"/>
      <x:c r="H800" s="46" t="s"/>
      <x:c r="K800" s="48">
        <x:f>SUM(K799:K799)</x:f>
      </x:c>
    </x:row>
    <x:row r="802" spans="1:27" customFormat="1" ht="45" customHeight="1">
      <x:c r="A802" s="36" t="s"/>
      <x:c r="B802" s="36" t="s">
        <x:v>634</x:v>
      </x:c>
      <x:c r="C802" s="37" t="s">
        <x:v>15</x:v>
      </x:c>
      <x:c r="D802" s="38" t="s">
        <x:v>635</x:v>
      </x:c>
      <x:c r="E802" s="37" t="s"/>
      <x:c r="F802" s="37" t="s"/>
      <x:c r="G802" s="37" t="s"/>
      <x:c r="H802" s="39" t="s">
        <x:v>244</x:v>
      </x:c>
      <x:c r="I802" s="40" t="n">
        <x:v>1.187</x:v>
      </x:c>
      <x:c r="J802" s="41" t="s"/>
      <x:c r="K802" s="42">
        <x:f>ROUND(K812,2)</x:f>
      </x:c>
      <x:c r="L802" s="38" t="s">
        <x:v>636</x:v>
      </x:c>
      <x:c r="M802" s="37" t="s"/>
      <x:c r="N802" s="37" t="s"/>
      <x:c r="O802" s="37" t="s"/>
      <x:c r="P802" s="37" t="s"/>
      <x:c r="Q802" s="37" t="s"/>
      <x:c r="R802" s="37" t="s"/>
      <x:c r="S802" s="37" t="s"/>
      <x:c r="T802" s="37" t="s"/>
      <x:c r="U802" s="37" t="s"/>
      <x:c r="V802" s="37" t="s"/>
      <x:c r="W802" s="37" t="s"/>
      <x:c r="X802" s="37" t="s"/>
      <x:c r="Y802" s="37" t="s"/>
      <x:c r="Z802" s="37" t="s"/>
      <x:c r="AA802" s="37" t="s"/>
    </x:row>
    <x:row r="803" spans="1:27">
      <x:c r="B803" s="14" t="s">
        <x:v>254</x:v>
      </x:c>
    </x:row>
    <x:row r="804" spans="1:27">
      <x:c r="B804" s="0" t="s">
        <x:v>438</x:v>
      </x:c>
      <x:c r="C804" s="0" t="s">
        <x:v>248</x:v>
      </x:c>
      <x:c r="D804" s="0" t="s">
        <x:v>439</x:v>
      </x:c>
      <x:c r="E804" s="43" t="n">
        <x:v>1.6</x:v>
      </x:c>
      <x:c r="F804" s="0" t="s">
        <x:v>250</x:v>
      </x:c>
      <x:c r="G804" s="0" t="s">
        <x:v>251</x:v>
      </x:c>
      <x:c r="H804" s="44" t="n">
        <x:v>54.34</x:v>
      </x:c>
      <x:c r="I804" s="0" t="s">
        <x:v>252</x:v>
      </x:c>
      <x:c r="J804" s="45">
        <x:f>ROUND(E804/I802* H804,5)</x:f>
      </x:c>
      <x:c r="K804" s="46" t="s"/>
    </x:row>
    <x:row r="805" spans="1:27">
      <x:c r="D805" s="47" t="s">
        <x:v>257</x:v>
      </x:c>
      <x:c r="E805" s="46" t="s"/>
      <x:c r="H805" s="46" t="s"/>
      <x:c r="K805" s="44">
        <x:f>SUM(J804:J804)</x:f>
      </x:c>
    </x:row>
    <x:row r="806" spans="1:27">
      <x:c r="B806" s="14" t="s">
        <x:v>258</x:v>
      </x:c>
      <x:c r="E806" s="46" t="s"/>
      <x:c r="H806" s="46" t="s"/>
      <x:c r="K806" s="46" t="s"/>
    </x:row>
    <x:row r="807" spans="1:27">
      <x:c r="B807" s="0" t="s">
        <x:v>259</x:v>
      </x:c>
      <x:c r="C807" s="0" t="s">
        <x:v>29</x:v>
      </x:c>
      <x:c r="D807" s="0" t="s">
        <x:v>260</x:v>
      </x:c>
      <x:c r="E807" s="43" t="n">
        <x:v>0.001</x:v>
      </x:c>
      <x:c r="G807" s="0" t="s">
        <x:v>251</x:v>
      </x:c>
      <x:c r="H807" s="44" t="n">
        <x:v>2.04</x:v>
      </x:c>
      <x:c r="I807" s="0" t="s">
        <x:v>252</x:v>
      </x:c>
      <x:c r="J807" s="45">
        <x:f>ROUND(E807* H807,5)</x:f>
      </x:c>
      <x:c r="K807" s="46" t="s"/>
    </x:row>
    <x:row r="808" spans="1:27">
      <x:c r="B808" s="0" t="s">
        <x:v>628</x:v>
      </x:c>
      <x:c r="C808" s="0" t="s">
        <x:v>29</x:v>
      </x:c>
      <x:c r="D808" s="0" t="s">
        <x:v>629</x:v>
      </x:c>
      <x:c r="E808" s="43" t="n">
        <x:v>0.5</x:v>
      </x:c>
      <x:c r="G808" s="0" t="s">
        <x:v>251</x:v>
      </x:c>
      <x:c r="H808" s="44" t="n">
        <x:v>81.84</x:v>
      </x:c>
      <x:c r="I808" s="0" t="s">
        <x:v>252</x:v>
      </x:c>
      <x:c r="J808" s="45">
        <x:f>ROUND(E808* H808,5)</x:f>
      </x:c>
      <x:c r="K808" s="46" t="s"/>
    </x:row>
    <x:row r="809" spans="1:27">
      <x:c r="B809" s="0" t="s">
        <x:v>630</x:v>
      </x:c>
      <x:c r="C809" s="0" t="s">
        <x:v>264</x:v>
      </x:c>
      <x:c r="D809" s="0" t="s">
        <x:v>631</x:v>
      </x:c>
      <x:c r="E809" s="43" t="n">
        <x:v>0.0083</x:v>
      </x:c>
      <x:c r="G809" s="0" t="s">
        <x:v>251</x:v>
      </x:c>
      <x:c r="H809" s="44" t="n">
        <x:v>47.52</x:v>
      </x:c>
      <x:c r="I809" s="0" t="s">
        <x:v>252</x:v>
      </x:c>
      <x:c r="J809" s="45">
        <x:f>ROUND(E809* H809,5)</x:f>
      </x:c>
      <x:c r="K809" s="46" t="s"/>
    </x:row>
    <x:row r="810" spans="1:27">
      <x:c r="D810" s="47" t="s">
        <x:v>268</x:v>
      </x:c>
      <x:c r="E810" s="46" t="s"/>
      <x:c r="H810" s="46" t="s"/>
      <x:c r="K810" s="44">
        <x:f>SUM(J807:J809)</x:f>
      </x:c>
    </x:row>
    <x:row r="811" spans="1:27">
      <x:c r="D811" s="47" t="s">
        <x:v>269</x:v>
      </x:c>
      <x:c r="E811" s="46" t="s"/>
      <x:c r="H811" s="46" t="s"/>
      <x:c r="K811" s="48">
        <x:f>SUM(J803:J810)</x:f>
      </x:c>
    </x:row>
    <x:row r="812" spans="1:27">
      <x:c r="D812" s="47" t="s">
        <x:v>272</x:v>
      </x:c>
      <x:c r="E812" s="46" t="s"/>
      <x:c r="H812" s="46" t="s"/>
      <x:c r="K812" s="48">
        <x:f>SUM(K811:K811)</x:f>
      </x:c>
    </x:row>
    <x:row r="814" spans="1:27" customFormat="1" ht="45" customHeight="1">
      <x:c r="A814" s="36" t="s"/>
      <x:c r="B814" s="36" t="s">
        <x:v>637</x:v>
      </x:c>
      <x:c r="C814" s="37" t="s">
        <x:v>15</x:v>
      </x:c>
      <x:c r="D814" s="38" t="s">
        <x:v>626</x:v>
      </x:c>
      <x:c r="E814" s="37" t="s"/>
      <x:c r="F814" s="37" t="s"/>
      <x:c r="G814" s="37" t="s"/>
      <x:c r="H814" s="39" t="s">
        <x:v>244</x:v>
      </x:c>
      <x:c r="I814" s="40" t="n">
        <x:v>1</x:v>
      </x:c>
      <x:c r="J814" s="41" t="s"/>
      <x:c r="K814" s="42">
        <x:f>ROUND(K825,2)</x:f>
      </x:c>
      <x:c r="L814" s="38" t="s">
        <x:v>627</x:v>
      </x:c>
      <x:c r="M814" s="37" t="s"/>
      <x:c r="N814" s="37" t="s"/>
      <x:c r="O814" s="37" t="s"/>
      <x:c r="P814" s="37" t="s"/>
      <x:c r="Q814" s="37" t="s"/>
      <x:c r="R814" s="37" t="s"/>
      <x:c r="S814" s="37" t="s"/>
      <x:c r="T814" s="37" t="s"/>
      <x:c r="U814" s="37" t="s"/>
      <x:c r="V814" s="37" t="s"/>
      <x:c r="W814" s="37" t="s"/>
      <x:c r="X814" s="37" t="s"/>
      <x:c r="Y814" s="37" t="s"/>
      <x:c r="Z814" s="37" t="s"/>
      <x:c r="AA814" s="37" t="s"/>
    </x:row>
    <x:row r="815" spans="1:27">
      <x:c r="B815" s="14" t="s">
        <x:v>254</x:v>
      </x:c>
    </x:row>
    <x:row r="816" spans="1:27">
      <x:c r="B816" s="0" t="s">
        <x:v>438</x:v>
      </x:c>
      <x:c r="C816" s="0" t="s">
        <x:v>248</x:v>
      </x:c>
      <x:c r="D816" s="0" t="s">
        <x:v>439</x:v>
      </x:c>
      <x:c r="E816" s="43" t="n">
        <x:v>0.1522</x:v>
      </x:c>
      <x:c r="F816" s="0" t="s">
        <x:v>250</x:v>
      </x:c>
      <x:c r="G816" s="0" t="s">
        <x:v>251</x:v>
      </x:c>
      <x:c r="H816" s="44" t="n">
        <x:v>54.34</x:v>
      </x:c>
      <x:c r="I816" s="0" t="s">
        <x:v>252</x:v>
      </x:c>
      <x:c r="J816" s="45">
        <x:f>ROUND(E816/I814* H816,5)</x:f>
      </x:c>
      <x:c r="K816" s="46" t="s"/>
    </x:row>
    <x:row r="817" spans="1:27">
      <x:c r="D817" s="47" t="s">
        <x:v>257</x:v>
      </x:c>
      <x:c r="E817" s="46" t="s"/>
      <x:c r="H817" s="46" t="s"/>
      <x:c r="K817" s="44">
        <x:f>SUM(J816:J816)</x:f>
      </x:c>
    </x:row>
    <x:row r="818" spans="1:27">
      <x:c r="B818" s="14" t="s">
        <x:v>258</x:v>
      </x:c>
      <x:c r="E818" s="46" t="s"/>
      <x:c r="H818" s="46" t="s"/>
      <x:c r="K818" s="46" t="s"/>
    </x:row>
    <x:row r="819" spans="1:27">
      <x:c r="B819" s="0" t="s">
        <x:v>628</x:v>
      </x:c>
      <x:c r="C819" s="0" t="s">
        <x:v>29</x:v>
      </x:c>
      <x:c r="D819" s="0" t="s">
        <x:v>629</x:v>
      </x:c>
      <x:c r="E819" s="43" t="n">
        <x:v>0.5005</x:v>
      </x:c>
      <x:c r="G819" s="0" t="s">
        <x:v>251</x:v>
      </x:c>
      <x:c r="H819" s="44" t="n">
        <x:v>81.84</x:v>
      </x:c>
      <x:c r="I819" s="0" t="s">
        <x:v>252</x:v>
      </x:c>
      <x:c r="J819" s="45">
        <x:f>ROUND(E819* H819,5)</x:f>
      </x:c>
      <x:c r="K819" s="46" t="s"/>
    </x:row>
    <x:row r="820" spans="1:27">
      <x:c r="B820" s="0" t="s">
        <x:v>630</x:v>
      </x:c>
      <x:c r="C820" s="0" t="s">
        <x:v>264</x:v>
      </x:c>
      <x:c r="D820" s="0" t="s">
        <x:v>631</x:v>
      </x:c>
      <x:c r="E820" s="43" t="n">
        <x:v>0.0083</x:v>
      </x:c>
      <x:c r="G820" s="0" t="s">
        <x:v>251</x:v>
      </x:c>
      <x:c r="H820" s="44" t="n">
        <x:v>47.52</x:v>
      </x:c>
      <x:c r="I820" s="0" t="s">
        <x:v>252</x:v>
      </x:c>
      <x:c r="J820" s="45">
        <x:f>ROUND(E820* H820,5)</x:f>
      </x:c>
      <x:c r="K820" s="46" t="s"/>
    </x:row>
    <x:row r="821" spans="1:27">
      <x:c r="B821" s="0" t="s">
        <x:v>259</x:v>
      </x:c>
      <x:c r="C821" s="0" t="s">
        <x:v>29</x:v>
      </x:c>
      <x:c r="D821" s="0" t="s">
        <x:v>260</x:v>
      </x:c>
      <x:c r="E821" s="43" t="n">
        <x:v>0.001</x:v>
      </x:c>
      <x:c r="G821" s="0" t="s">
        <x:v>251</x:v>
      </x:c>
      <x:c r="H821" s="44" t="n">
        <x:v>2.04</x:v>
      </x:c>
      <x:c r="I821" s="0" t="s">
        <x:v>252</x:v>
      </x:c>
      <x:c r="J821" s="45">
        <x:f>ROUND(E821* H821,5)</x:f>
      </x:c>
      <x:c r="K821" s="46" t="s"/>
    </x:row>
    <x:row r="822" spans="1:27">
      <x:c r="B822" s="0" t="s">
        <x:v>632</x:v>
      </x:c>
      <x:c r="C822" s="0" t="s">
        <x:v>15</x:v>
      </x:c>
      <x:c r="D822" s="0" t="s">
        <x:v>633</x:v>
      </x:c>
      <x:c r="E822" s="43" t="n">
        <x:v>1.05</x:v>
      </x:c>
      <x:c r="G822" s="0" t="s">
        <x:v>251</x:v>
      </x:c>
      <x:c r="H822" s="44" t="n">
        <x:v>52.14</x:v>
      </x:c>
      <x:c r="I822" s="0" t="s">
        <x:v>252</x:v>
      </x:c>
      <x:c r="J822" s="45">
        <x:f>ROUND(E822* H822,5)</x:f>
      </x:c>
      <x:c r="K822" s="46" t="s"/>
    </x:row>
    <x:row r="823" spans="1:27">
      <x:c r="D823" s="47" t="s">
        <x:v>268</x:v>
      </x:c>
      <x:c r="E823" s="46" t="s"/>
      <x:c r="H823" s="46" t="s"/>
      <x:c r="K823" s="44">
        <x:f>SUM(J819:J822)</x:f>
      </x:c>
    </x:row>
    <x:row r="824" spans="1:27">
      <x:c r="D824" s="47" t="s">
        <x:v>269</x:v>
      </x:c>
      <x:c r="E824" s="46" t="s"/>
      <x:c r="H824" s="46" t="s"/>
      <x:c r="K824" s="48">
        <x:f>SUM(J815:J823)</x:f>
      </x:c>
    </x:row>
    <x:row r="825" spans="1:27">
      <x:c r="D825" s="47" t="s">
        <x:v>272</x:v>
      </x:c>
      <x:c r="E825" s="46" t="s"/>
      <x:c r="H825" s="46" t="s"/>
      <x:c r="K825" s="48">
        <x:f>SUM(K824:K824)</x:f>
      </x:c>
    </x:row>
    <x:row r="827" spans="1:27" customFormat="1" ht="45" customHeight="1">
      <x:c r="A827" s="36" t="s"/>
      <x:c r="B827" s="36" t="s">
        <x:v>638</x:v>
      </x:c>
      <x:c r="C827" s="37" t="s">
        <x:v>12</x:v>
      </x:c>
      <x:c r="D827" s="38" t="s">
        <x:v>639</x:v>
      </x:c>
      <x:c r="E827" s="37" t="s"/>
      <x:c r="F827" s="37" t="s"/>
      <x:c r="G827" s="37" t="s"/>
      <x:c r="H827" s="39" t="s">
        <x:v>244</x:v>
      </x:c>
      <x:c r="I827" s="40" t="n">
        <x:v>1</x:v>
      </x:c>
      <x:c r="J827" s="41" t="s"/>
      <x:c r="K827" s="42">
        <x:f>ROUND(K833,2)</x:f>
      </x:c>
      <x:c r="L827" s="38" t="s">
        <x:v>640</x:v>
      </x:c>
      <x:c r="M827" s="37" t="s"/>
      <x:c r="N827" s="37" t="s"/>
      <x:c r="O827" s="37" t="s"/>
      <x:c r="P827" s="37" t="s"/>
      <x:c r="Q827" s="37" t="s"/>
      <x:c r="R827" s="37" t="s"/>
      <x:c r="S827" s="37" t="s"/>
      <x:c r="T827" s="37" t="s"/>
      <x:c r="U827" s="37" t="s"/>
      <x:c r="V827" s="37" t="s"/>
      <x:c r="W827" s="37" t="s"/>
      <x:c r="X827" s="37" t="s"/>
      <x:c r="Y827" s="37" t="s"/>
      <x:c r="Z827" s="37" t="s"/>
      <x:c r="AA827" s="37" t="s"/>
    </x:row>
    <x:row r="828" spans="1:27">
      <x:c r="B828" s="14" t="s">
        <x:v>258</x:v>
      </x:c>
    </x:row>
    <x:row r="829" spans="1:27">
      <x:c r="B829" s="0" t="s">
        <x:v>641</x:v>
      </x:c>
      <x:c r="C829" s="0" t="s">
        <x:v>264</x:v>
      </x:c>
      <x:c r="D829" s="0" t="s">
        <x:v>642</x:v>
      </x:c>
      <x:c r="E829" s="43" t="n">
        <x:v>0.00525</x:v>
      </x:c>
      <x:c r="G829" s="0" t="s">
        <x:v>251</x:v>
      </x:c>
      <x:c r="H829" s="44" t="n">
        <x:v>62.14</x:v>
      </x:c>
      <x:c r="I829" s="0" t="s">
        <x:v>252</x:v>
      </x:c>
      <x:c r="J829" s="45">
        <x:f>ROUND(E829* H829,5)</x:f>
      </x:c>
      <x:c r="K829" s="46" t="s"/>
    </x:row>
    <x:row r="830" spans="1:27">
      <x:c r="B830" s="0" t="s">
        <x:v>643</x:v>
      </x:c>
      <x:c r="C830" s="0" t="s">
        <x:v>12</x:v>
      </x:c>
      <x:c r="D830" s="0" t="s">
        <x:v>644</x:v>
      </x:c>
      <x:c r="E830" s="43" t="n">
        <x:v>1</x:v>
      </x:c>
      <x:c r="G830" s="0" t="s">
        <x:v>251</x:v>
      </x:c>
      <x:c r="H830" s="44" t="n">
        <x:v>94.02</x:v>
      </x:c>
      <x:c r="I830" s="0" t="s">
        <x:v>252</x:v>
      </x:c>
      <x:c r="J830" s="45">
        <x:f>ROUND(E830* H830,5)</x:f>
      </x:c>
      <x:c r="K830" s="46" t="s"/>
    </x:row>
    <x:row r="831" spans="1:27">
      <x:c r="D831" s="47" t="s">
        <x:v>268</x:v>
      </x:c>
      <x:c r="E831" s="46" t="s"/>
      <x:c r="H831" s="46" t="s"/>
      <x:c r="K831" s="44">
        <x:f>SUM(J829:J830)</x:f>
      </x:c>
    </x:row>
    <x:row r="832" spans="1:27">
      <x:c r="D832" s="47" t="s">
        <x:v>269</x:v>
      </x:c>
      <x:c r="E832" s="46" t="s"/>
      <x:c r="H832" s="46" t="s"/>
      <x:c r="K832" s="48">
        <x:f>SUM(J828:J831)</x:f>
      </x:c>
    </x:row>
    <x:row r="833" spans="1:27">
      <x:c r="D833" s="47" t="s">
        <x:v>272</x:v>
      </x:c>
      <x:c r="E833" s="46" t="s"/>
      <x:c r="H833" s="46" t="s"/>
      <x:c r="K833" s="48">
        <x:f>SUM(K832:K832)</x:f>
      </x:c>
    </x:row>
    <x:row r="835" spans="1:27" customFormat="1" ht="45" customHeight="1">
      <x:c r="A835" s="36" t="s"/>
      <x:c r="B835" s="36" t="s">
        <x:v>645</x:v>
      </x:c>
      <x:c r="C835" s="37" t="s">
        <x:v>12</x:v>
      </x:c>
      <x:c r="D835" s="38" t="s">
        <x:v>646</x:v>
      </x:c>
      <x:c r="E835" s="37" t="s"/>
      <x:c r="F835" s="37" t="s"/>
      <x:c r="G835" s="37" t="s"/>
      <x:c r="H835" s="39" t="s">
        <x:v>244</x:v>
      </x:c>
      <x:c r="I835" s="40" t="n">
        <x:v>1</x:v>
      </x:c>
      <x:c r="J835" s="41" t="s"/>
      <x:c r="K835" s="42">
        <x:f>ROUND(K850,2)</x:f>
      </x:c>
      <x:c r="L835" s="38" t="s">
        <x:v>647</x:v>
      </x:c>
      <x:c r="M835" s="37" t="s"/>
      <x:c r="N835" s="37" t="s"/>
      <x:c r="O835" s="37" t="s"/>
      <x:c r="P835" s="37" t="s"/>
      <x:c r="Q835" s="37" t="s"/>
      <x:c r="R835" s="37" t="s"/>
      <x:c r="S835" s="37" t="s"/>
      <x:c r="T835" s="37" t="s"/>
      <x:c r="U835" s="37" t="s"/>
      <x:c r="V835" s="37" t="s"/>
      <x:c r="W835" s="37" t="s"/>
      <x:c r="X835" s="37" t="s"/>
      <x:c r="Y835" s="37" t="s"/>
      <x:c r="Z835" s="37" t="s"/>
      <x:c r="AA835" s="37" t="s"/>
    </x:row>
    <x:row r="836" spans="1:27">
      <x:c r="B836" s="14" t="s">
        <x:v>246</x:v>
      </x:c>
    </x:row>
    <x:row r="837" spans="1:27">
      <x:c r="B837" s="0" t="s">
        <x:v>555</x:v>
      </x:c>
      <x:c r="C837" s="0" t="s">
        <x:v>248</x:v>
      </x:c>
      <x:c r="D837" s="0" t="s">
        <x:v>556</x:v>
      </x:c>
      <x:c r="E837" s="43" t="n">
        <x:v>0.55</x:v>
      </x:c>
      <x:c r="F837" s="0" t="s">
        <x:v>250</x:v>
      </x:c>
      <x:c r="G837" s="0" t="s">
        <x:v>251</x:v>
      </x:c>
      <x:c r="H837" s="44" t="n">
        <x:v>28.61</x:v>
      </x:c>
      <x:c r="I837" s="0" t="s">
        <x:v>252</x:v>
      </x:c>
      <x:c r="J837" s="45">
        <x:f>ROUND(E837/I835* H837,5)</x:f>
      </x:c>
      <x:c r="K837" s="46" t="s"/>
    </x:row>
    <x:row r="838" spans="1:27">
      <x:c r="B838" s="0" t="s">
        <x:v>428</x:v>
      </x:c>
      <x:c r="C838" s="0" t="s">
        <x:v>248</x:v>
      </x:c>
      <x:c r="D838" s="0" t="s">
        <x:v>334</x:v>
      </x:c>
      <x:c r="E838" s="43" t="n">
        <x:v>1.1</x:v>
      </x:c>
      <x:c r="F838" s="0" t="s">
        <x:v>250</x:v>
      </x:c>
      <x:c r="G838" s="0" t="s">
        <x:v>251</x:v>
      </x:c>
      <x:c r="H838" s="44" t="n">
        <x:v>23.88</x:v>
      </x:c>
      <x:c r="I838" s="0" t="s">
        <x:v>252</x:v>
      </x:c>
      <x:c r="J838" s="45">
        <x:f>ROUND(E838/I835* H838,5)</x:f>
      </x:c>
      <x:c r="K838" s="46" t="s"/>
    </x:row>
    <x:row r="839" spans="1:27">
      <x:c r="D839" s="47" t="s">
        <x:v>253</x:v>
      </x:c>
      <x:c r="E839" s="46" t="s"/>
      <x:c r="H839" s="46" t="s"/>
      <x:c r="K839" s="44">
        <x:f>SUM(J837:J838)</x:f>
      </x:c>
    </x:row>
    <x:row r="840" spans="1:27">
      <x:c r="B840" s="14" t="s">
        <x:v>254</x:v>
      </x:c>
      <x:c r="E840" s="46" t="s"/>
      <x:c r="H840" s="46" t="s"/>
      <x:c r="K840" s="46" t="s"/>
    </x:row>
    <x:row r="841" spans="1:27">
      <x:c r="B841" s="0" t="s">
        <x:v>476</x:v>
      </x:c>
      <x:c r="C841" s="0" t="s">
        <x:v>248</x:v>
      </x:c>
      <x:c r="D841" s="0" t="s">
        <x:v>477</x:v>
      </x:c>
      <x:c r="E841" s="43" t="n">
        <x:v>0.4</x:v>
      </x:c>
      <x:c r="F841" s="0" t="s">
        <x:v>250</x:v>
      </x:c>
      <x:c r="G841" s="0" t="s">
        <x:v>251</x:v>
      </x:c>
      <x:c r="H841" s="44" t="n">
        <x:v>57.86</x:v>
      </x:c>
      <x:c r="I841" s="0" t="s">
        <x:v>252</x:v>
      </x:c>
      <x:c r="J841" s="45">
        <x:f>ROUND(E841/I835* H841,5)</x:f>
      </x:c>
      <x:c r="K841" s="46" t="s"/>
    </x:row>
    <x:row r="842" spans="1:27">
      <x:c r="D842" s="47" t="s">
        <x:v>257</x:v>
      </x:c>
      <x:c r="E842" s="46" t="s"/>
      <x:c r="H842" s="46" t="s"/>
      <x:c r="K842" s="44">
        <x:f>SUM(J841:J841)</x:f>
      </x:c>
    </x:row>
    <x:row r="843" spans="1:27">
      <x:c r="B843" s="14" t="s">
        <x:v>258</x:v>
      </x:c>
      <x:c r="E843" s="46" t="s"/>
      <x:c r="H843" s="46" t="s"/>
      <x:c r="K843" s="46" t="s"/>
    </x:row>
    <x:row r="844" spans="1:27">
      <x:c r="B844" s="0" t="s">
        <x:v>648</x:v>
      </x:c>
      <x:c r="C844" s="0" t="s">
        <x:v>12</x:v>
      </x:c>
      <x:c r="D844" s="0" t="s">
        <x:v>649</x:v>
      </x:c>
      <x:c r="E844" s="43" t="n">
        <x:v>1</x:v>
      </x:c>
      <x:c r="G844" s="0" t="s">
        <x:v>251</x:v>
      </x:c>
      <x:c r="H844" s="44" t="n">
        <x:v>49.43</x:v>
      </x:c>
      <x:c r="I844" s="0" t="s">
        <x:v>252</x:v>
      </x:c>
      <x:c r="J844" s="45">
        <x:f>ROUND(E844* H844,5)</x:f>
      </x:c>
      <x:c r="K844" s="46" t="s"/>
    </x:row>
    <x:row r="845" spans="1:27">
      <x:c r="B845" s="0" t="s">
        <x:v>650</x:v>
      </x:c>
      <x:c r="C845" s="0" t="s">
        <x:v>264</x:v>
      </x:c>
      <x:c r="D845" s="0" t="s">
        <x:v>651</x:v>
      </x:c>
      <x:c r="E845" s="43" t="n">
        <x:v>0.173</x:v>
      </x:c>
      <x:c r="G845" s="0" t="s">
        <x:v>251</x:v>
      </x:c>
      <x:c r="H845" s="44" t="n">
        <x:v>24.09</x:v>
      </x:c>
      <x:c r="I845" s="0" t="s">
        <x:v>252</x:v>
      </x:c>
      <x:c r="J845" s="45">
        <x:f>ROUND(E845* H845,5)</x:f>
      </x:c>
      <x:c r="K845" s="46" t="s"/>
    </x:row>
    <x:row r="846" spans="1:27">
      <x:c r="D846" s="47" t="s">
        <x:v>268</x:v>
      </x:c>
      <x:c r="E846" s="46" t="s"/>
      <x:c r="H846" s="46" t="s"/>
      <x:c r="K846" s="44">
        <x:f>SUM(J844:J845)</x:f>
      </x:c>
    </x:row>
    <x:row r="847" spans="1:27">
      <x:c r="E847" s="46" t="s"/>
      <x:c r="H847" s="46" t="s"/>
      <x:c r="K847" s="46" t="s"/>
    </x:row>
    <x:row r="848" spans="1:27">
      <x:c r="D848" s="47" t="s">
        <x:v>270</x:v>
      </x:c>
      <x:c r="E848" s="46" t="s"/>
      <x:c r="H848" s="46" t="n">
        <x:v>1.5</x:v>
      </x:c>
      <x:c r="I848" s="0" t="s">
        <x:v>271</x:v>
      </x:c>
      <x:c r="J848" s="0">
        <x:f>ROUND(H848/100*K839,5)</x:f>
      </x:c>
      <x:c r="K848" s="46" t="s"/>
    </x:row>
    <x:row r="849" spans="1:27">
      <x:c r="D849" s="47" t="s">
        <x:v>269</x:v>
      </x:c>
      <x:c r="E849" s="46" t="s"/>
      <x:c r="H849" s="46" t="s"/>
      <x:c r="K849" s="48">
        <x:f>SUM(J836:J848)</x:f>
      </x:c>
    </x:row>
    <x:row r="850" spans="1:27">
      <x:c r="D850" s="47" t="s">
        <x:v>272</x:v>
      </x:c>
      <x:c r="E850" s="46" t="s"/>
      <x:c r="H850" s="46" t="s"/>
      <x:c r="K850" s="48">
        <x:f>SUM(K849:K849)</x:f>
      </x:c>
    </x:row>
    <x:row r="852" spans="1:27" customFormat="1" ht="45" customHeight="1">
      <x:c r="A852" s="36" t="s"/>
      <x:c r="B852" s="36" t="s">
        <x:v>652</x:v>
      </x:c>
      <x:c r="C852" s="37" t="s">
        <x:v>12</x:v>
      </x:c>
      <x:c r="D852" s="38" t="s">
        <x:v>653</x:v>
      </x:c>
      <x:c r="E852" s="37" t="s"/>
      <x:c r="F852" s="37" t="s"/>
      <x:c r="G852" s="37" t="s"/>
      <x:c r="H852" s="39" t="s">
        <x:v>244</x:v>
      </x:c>
      <x:c r="I852" s="40" t="n">
        <x:v>1</x:v>
      </x:c>
      <x:c r="J852" s="41" t="s"/>
      <x:c r="K852" s="42">
        <x:f>ROUND(K872,2)</x:f>
      </x:c>
      <x:c r="L852" s="38" t="s">
        <x:v>654</x:v>
      </x:c>
      <x:c r="M852" s="37" t="s"/>
      <x:c r="N852" s="37" t="s"/>
      <x:c r="O852" s="37" t="s"/>
      <x:c r="P852" s="37" t="s"/>
      <x:c r="Q852" s="37" t="s"/>
      <x:c r="R852" s="37" t="s"/>
      <x:c r="S852" s="37" t="s"/>
      <x:c r="T852" s="37" t="s"/>
      <x:c r="U852" s="37" t="s"/>
      <x:c r="V852" s="37" t="s"/>
      <x:c r="W852" s="37" t="s"/>
      <x:c r="X852" s="37" t="s"/>
      <x:c r="Y852" s="37" t="s"/>
      <x:c r="Z852" s="37" t="s"/>
      <x:c r="AA852" s="37" t="s"/>
    </x:row>
    <x:row r="853" spans="1:27">
      <x:c r="B853" s="14" t="s">
        <x:v>246</x:v>
      </x:c>
    </x:row>
    <x:row r="854" spans="1:27">
      <x:c r="B854" s="0" t="s">
        <x:v>428</x:v>
      </x:c>
      <x:c r="C854" s="0" t="s">
        <x:v>248</x:v>
      </x:c>
      <x:c r="D854" s="0" t="s">
        <x:v>334</x:v>
      </x:c>
      <x:c r="E854" s="43" t="n">
        <x:v>2.7</x:v>
      </x:c>
      <x:c r="F854" s="0" t="s">
        <x:v>250</x:v>
      </x:c>
      <x:c r="G854" s="0" t="s">
        <x:v>251</x:v>
      </x:c>
      <x:c r="H854" s="44" t="n">
        <x:v>23.88</x:v>
      </x:c>
      <x:c r="I854" s="0" t="s">
        <x:v>252</x:v>
      </x:c>
      <x:c r="J854" s="45">
        <x:f>ROUND(E854/I852* H854,5)</x:f>
      </x:c>
      <x:c r="K854" s="46" t="s"/>
    </x:row>
    <x:row r="855" spans="1:27">
      <x:c r="B855" s="0" t="s">
        <x:v>508</x:v>
      </x:c>
      <x:c r="C855" s="0" t="s">
        <x:v>248</x:v>
      </x:c>
      <x:c r="D855" s="0" t="s">
        <x:v>509</x:v>
      </x:c>
      <x:c r="E855" s="43" t="n">
        <x:v>5.4</x:v>
      </x:c>
      <x:c r="F855" s="0" t="s">
        <x:v>250</x:v>
      </x:c>
      <x:c r="G855" s="0" t="s">
        <x:v>251</x:v>
      </x:c>
      <x:c r="H855" s="44" t="n">
        <x:v>28.61</x:v>
      </x:c>
      <x:c r="I855" s="0" t="s">
        <x:v>252</x:v>
      </x:c>
      <x:c r="J855" s="45">
        <x:f>ROUND(E855/I852* H855,5)</x:f>
      </x:c>
      <x:c r="K855" s="46" t="s"/>
    </x:row>
    <x:row r="856" spans="1:27">
      <x:c r="D856" s="47" t="s">
        <x:v>253</x:v>
      </x:c>
      <x:c r="E856" s="46" t="s"/>
      <x:c r="H856" s="46" t="s"/>
      <x:c r="K856" s="44">
        <x:f>SUM(J854:J855)</x:f>
      </x:c>
    </x:row>
    <x:row r="857" spans="1:27">
      <x:c r="B857" s="14" t="s">
        <x:v>258</x:v>
      </x:c>
      <x:c r="E857" s="46" t="s"/>
      <x:c r="H857" s="46" t="s"/>
      <x:c r="K857" s="46" t="s"/>
    </x:row>
    <x:row r="858" spans="1:27">
      <x:c r="B858" s="0" t="s">
        <x:v>655</x:v>
      </x:c>
      <x:c r="C858" s="0" t="s">
        <x:v>29</x:v>
      </x:c>
      <x:c r="D858" s="0" t="s">
        <x:v>656</x:v>
      </x:c>
      <x:c r="E858" s="43" t="n">
        <x:v>0.34065</x:v>
      </x:c>
      <x:c r="G858" s="0" t="s">
        <x:v>251</x:v>
      </x:c>
      <x:c r="H858" s="44" t="n">
        <x:v>74.17</x:v>
      </x:c>
      <x:c r="I858" s="0" t="s">
        <x:v>252</x:v>
      </x:c>
      <x:c r="J858" s="45">
        <x:f>ROUND(E858* H858,5)</x:f>
      </x:c>
      <x:c r="K858" s="46" t="s"/>
    </x:row>
    <x:row r="859" spans="1:27">
      <x:c r="B859" s="0" t="s">
        <x:v>259</x:v>
      </x:c>
      <x:c r="C859" s="0" t="s">
        <x:v>29</x:v>
      </x:c>
      <x:c r="D859" s="0" t="s">
        <x:v>260</x:v>
      </x:c>
      <x:c r="E859" s="43" t="n">
        <x:v>0.004</x:v>
      </x:c>
      <x:c r="G859" s="0" t="s">
        <x:v>251</x:v>
      </x:c>
      <x:c r="H859" s="44" t="n">
        <x:v>2.04</x:v>
      </x:c>
      <x:c r="I859" s="0" t="s">
        <x:v>252</x:v>
      </x:c>
      <x:c r="J859" s="45">
        <x:f>ROUND(E859* H859,5)</x:f>
      </x:c>
      <x:c r="K859" s="46" t="s"/>
    </x:row>
    <x:row r="860" spans="1:27">
      <x:c r="B860" s="0" t="s">
        <x:v>657</x:v>
      </x:c>
      <x:c r="C860" s="0" t="s">
        <x:v>12</x:v>
      </x:c>
      <x:c r="D860" s="0" t="s">
        <x:v>658</x:v>
      </x:c>
      <x:c r="E860" s="43" t="n">
        <x:v>102.32727</x:v>
      </x:c>
      <x:c r="G860" s="0" t="s">
        <x:v>251</x:v>
      </x:c>
      <x:c r="H860" s="44" t="n">
        <x:v>0.26</x:v>
      </x:c>
      <x:c r="I860" s="0" t="s">
        <x:v>252</x:v>
      </x:c>
      <x:c r="J860" s="45">
        <x:f>ROUND(E860* H860,5)</x:f>
      </x:c>
      <x:c r="K860" s="46" t="s"/>
    </x:row>
    <x:row r="861" spans="1:27">
      <x:c r="B861" s="0" t="s">
        <x:v>659</x:v>
      </x:c>
      <x:c r="C861" s="0" t="s">
        <x:v>264</x:v>
      </x:c>
      <x:c r="D861" s="0" t="s">
        <x:v>660</x:v>
      </x:c>
      <x:c r="E861" s="43" t="n">
        <x:v>0.144</x:v>
      </x:c>
      <x:c r="G861" s="0" t="s">
        <x:v>251</x:v>
      </x:c>
      <x:c r="H861" s="44" t="n">
        <x:v>22.86</x:v>
      </x:c>
      <x:c r="I861" s="0" t="s">
        <x:v>252</x:v>
      </x:c>
      <x:c r="J861" s="45">
        <x:f>ROUND(E861* H861,5)</x:f>
      </x:c>
      <x:c r="K861" s="46" t="s"/>
    </x:row>
    <x:row r="862" spans="1:27">
      <x:c r="B862" s="0" t="s">
        <x:v>661</x:v>
      </x:c>
      <x:c r="C862" s="0" t="s">
        <x:v>15</x:v>
      </x:c>
      <x:c r="D862" s="0" t="s">
        <x:v>662</x:v>
      </x:c>
      <x:c r="E862" s="43" t="n">
        <x:v>1</x:v>
      </x:c>
      <x:c r="G862" s="0" t="s">
        <x:v>251</x:v>
      </x:c>
      <x:c r="H862" s="44" t="n">
        <x:v>15.71</x:v>
      </x:c>
      <x:c r="I862" s="0" t="s">
        <x:v>252</x:v>
      </x:c>
      <x:c r="J862" s="45">
        <x:f>ROUND(E862* H862,5)</x:f>
      </x:c>
      <x:c r="K862" s="46" t="s"/>
    </x:row>
    <x:row r="863" spans="1:27">
      <x:c r="B863" s="0" t="s">
        <x:v>276</x:v>
      </x:c>
      <x:c r="C863" s="0" t="s">
        <x:v>264</x:v>
      </x:c>
      <x:c r="D863" s="0" t="s">
        <x:v>277</x:v>
      </x:c>
      <x:c r="E863" s="43" t="n">
        <x:v>0.0084</x:v>
      </x:c>
      <x:c r="G863" s="0" t="s">
        <x:v>251</x:v>
      </x:c>
      <x:c r="H863" s="44" t="n">
        <x:v>145.42</x:v>
      </x:c>
      <x:c r="I863" s="0" t="s">
        <x:v>252</x:v>
      </x:c>
      <x:c r="J863" s="45">
        <x:f>ROUND(E863* H863,5)</x:f>
      </x:c>
      <x:c r="K863" s="46" t="s"/>
    </x:row>
    <x:row r="864" spans="1:27">
      <x:c r="B864" s="0" t="s">
        <x:v>663</x:v>
      </x:c>
      <x:c r="C864" s="0" t="s">
        <x:v>12</x:v>
      </x:c>
      <x:c r="D864" s="0" t="s">
        <x:v>664</x:v>
      </x:c>
      <x:c r="E864" s="43" t="n">
        <x:v>1</x:v>
      </x:c>
      <x:c r="G864" s="0" t="s">
        <x:v>251</x:v>
      </x:c>
      <x:c r="H864" s="44" t="n">
        <x:v>56.38</x:v>
      </x:c>
      <x:c r="I864" s="0" t="s">
        <x:v>252</x:v>
      </x:c>
      <x:c r="J864" s="45">
        <x:f>ROUND(E864* H864,5)</x:f>
      </x:c>
      <x:c r="K864" s="46" t="s"/>
    </x:row>
    <x:row r="865" spans="1:27">
      <x:c r="D865" s="47" t="s">
        <x:v>268</x:v>
      </x:c>
      <x:c r="E865" s="46" t="s"/>
      <x:c r="H865" s="46" t="s"/>
      <x:c r="K865" s="44">
        <x:f>SUM(J858:J864)</x:f>
      </x:c>
    </x:row>
    <x:row r="866" spans="1:27">
      <x:c r="B866" s="14" t="s">
        <x:v>241</x:v>
      </x:c>
      <x:c r="E866" s="46" t="s"/>
      <x:c r="H866" s="46" t="s"/>
      <x:c r="K866" s="46" t="s"/>
    </x:row>
    <x:row r="867" spans="1:27">
      <x:c r="B867" s="0" t="s">
        <x:v>280</x:v>
      </x:c>
      <x:c r="C867" s="0" t="s">
        <x:v>29</x:v>
      </x:c>
      <x:c r="D867" s="0" t="s">
        <x:v>281</x:v>
      </x:c>
      <x:c r="E867" s="43" t="n">
        <x:v>0.08754</x:v>
      </x:c>
      <x:c r="G867" s="0" t="s">
        <x:v>251</x:v>
      </x:c>
      <x:c r="H867" s="44" t="n">
        <x:v>173.16765</x:v>
      </x:c>
      <x:c r="I867" s="0" t="s">
        <x:v>252</x:v>
      </x:c>
      <x:c r="J867" s="45">
        <x:f>ROUND(E867* H867,5)</x:f>
      </x:c>
      <x:c r="K867" s="46" t="s"/>
    </x:row>
    <x:row r="868" spans="1:27">
      <x:c r="D868" s="47" t="s">
        <x:v>355</x:v>
      </x:c>
      <x:c r="E868" s="46" t="s"/>
      <x:c r="H868" s="46" t="s"/>
      <x:c r="K868" s="44">
        <x:f>SUM(J867:J867)</x:f>
      </x:c>
    </x:row>
    <x:row r="869" spans="1:27">
      <x:c r="E869" s="46" t="s"/>
      <x:c r="H869" s="46" t="s"/>
      <x:c r="K869" s="46" t="s"/>
    </x:row>
    <x:row r="870" spans="1:27">
      <x:c r="D870" s="47" t="s">
        <x:v>270</x:v>
      </x:c>
      <x:c r="E870" s="46" t="s"/>
      <x:c r="H870" s="46" t="n">
        <x:v>1.5</x:v>
      </x:c>
      <x:c r="I870" s="0" t="s">
        <x:v>271</x:v>
      </x:c>
      <x:c r="J870" s="0">
        <x:f>ROUND(H870/100*K856,5)</x:f>
      </x:c>
      <x:c r="K870" s="46" t="s"/>
    </x:row>
    <x:row r="871" spans="1:27">
      <x:c r="D871" s="47" t="s">
        <x:v>269</x:v>
      </x:c>
      <x:c r="E871" s="46" t="s"/>
      <x:c r="H871" s="46" t="s"/>
      <x:c r="K871" s="48">
        <x:f>SUM(J853:J870)</x:f>
      </x:c>
    </x:row>
    <x:row r="872" spans="1:27">
      <x:c r="D872" s="47" t="s">
        <x:v>272</x:v>
      </x:c>
      <x:c r="E872" s="46" t="s"/>
      <x:c r="H872" s="46" t="s"/>
      <x:c r="K872" s="48">
        <x:f>SUM(K871:K871)</x:f>
      </x:c>
    </x:row>
    <x:row r="874" spans="1:27" customFormat="1" ht="45" customHeight="1">
      <x:c r="A874" s="36" t="s"/>
      <x:c r="B874" s="36" t="s">
        <x:v>665</x:v>
      </x:c>
      <x:c r="C874" s="37" t="s">
        <x:v>15</x:v>
      </x:c>
      <x:c r="D874" s="38" t="s">
        <x:v>666</x:v>
      </x:c>
      <x:c r="E874" s="37" t="s"/>
      <x:c r="F874" s="37" t="s"/>
      <x:c r="G874" s="37" t="s"/>
      <x:c r="H874" s="39" t="s">
        <x:v>244</x:v>
      </x:c>
      <x:c r="I874" s="40" t="n">
        <x:v>1</x:v>
      </x:c>
      <x:c r="J874" s="41" t="s"/>
      <x:c r="K874" s="42">
        <x:f>ROUND(K885,2)</x:f>
      </x:c>
      <x:c r="L874" s="38" t="s">
        <x:v>667</x:v>
      </x:c>
      <x:c r="M874" s="37" t="s"/>
      <x:c r="N874" s="37" t="s"/>
      <x:c r="O874" s="37" t="s"/>
      <x:c r="P874" s="37" t="s"/>
      <x:c r="Q874" s="37" t="s"/>
      <x:c r="R874" s="37" t="s"/>
      <x:c r="S874" s="37" t="s"/>
      <x:c r="T874" s="37" t="s"/>
      <x:c r="U874" s="37" t="s"/>
      <x:c r="V874" s="37" t="s"/>
      <x:c r="W874" s="37" t="s"/>
      <x:c r="X874" s="37" t="s"/>
      <x:c r="Y874" s="37" t="s"/>
      <x:c r="Z874" s="37" t="s"/>
      <x:c r="AA874" s="37" t="s"/>
    </x:row>
    <x:row r="875" spans="1:27">
      <x:c r="B875" s="14" t="s">
        <x:v>246</x:v>
      </x:c>
    </x:row>
    <x:row r="876" spans="1:27">
      <x:c r="B876" s="0" t="s">
        <x:v>668</x:v>
      </x:c>
      <x:c r="C876" s="0" t="s">
        <x:v>317</x:v>
      </x:c>
      <x:c r="D876" s="0" t="s">
        <x:v>669</x:v>
      </x:c>
      <x:c r="E876" s="43" t="n">
        <x:v>0.042</x:v>
      </x:c>
      <x:c r="F876" s="0" t="s">
        <x:v>250</x:v>
      </x:c>
      <x:c r="G876" s="0" t="s">
        <x:v>251</x:v>
      </x:c>
      <x:c r="H876" s="44" t="n">
        <x:v>29.57</x:v>
      </x:c>
      <x:c r="I876" s="0" t="s">
        <x:v>252</x:v>
      </x:c>
      <x:c r="J876" s="45">
        <x:f>ROUND(E876/I874* H876,5)</x:f>
      </x:c>
      <x:c r="K876" s="46" t="s"/>
    </x:row>
    <x:row r="877" spans="1:27">
      <x:c r="B877" s="0" t="s">
        <x:v>670</x:v>
      </x:c>
      <x:c r="C877" s="0" t="s">
        <x:v>317</x:v>
      </x:c>
      <x:c r="D877" s="0" t="s">
        <x:v>671</x:v>
      </x:c>
      <x:c r="E877" s="43" t="n">
        <x:v>0.02</x:v>
      </x:c>
      <x:c r="F877" s="0" t="s">
        <x:v>250</x:v>
      </x:c>
      <x:c r="G877" s="0" t="s">
        <x:v>251</x:v>
      </x:c>
      <x:c r="H877" s="44" t="n">
        <x:v>25.36</x:v>
      </x:c>
      <x:c r="I877" s="0" t="s">
        <x:v>252</x:v>
      </x:c>
      <x:c r="J877" s="45">
        <x:f>ROUND(E877/I874* H877,5)</x:f>
      </x:c>
      <x:c r="K877" s="46" t="s"/>
    </x:row>
    <x:row r="878" spans="1:27">
      <x:c r="D878" s="47" t="s">
        <x:v>253</x:v>
      </x:c>
      <x:c r="E878" s="46" t="s"/>
      <x:c r="H878" s="46" t="s"/>
      <x:c r="K878" s="44">
        <x:f>SUM(J876:J877)</x:f>
      </x:c>
    </x:row>
    <x:row r="879" spans="1:27">
      <x:c r="B879" s="14" t="s">
        <x:v>258</x:v>
      </x:c>
      <x:c r="E879" s="46" t="s"/>
      <x:c r="H879" s="46" t="s"/>
      <x:c r="K879" s="46" t="s"/>
    </x:row>
    <x:row r="880" spans="1:27">
      <x:c r="B880" s="0" t="s">
        <x:v>672</x:v>
      </x:c>
      <x:c r="C880" s="0" t="s">
        <x:v>15</x:v>
      </x:c>
      <x:c r="D880" s="0" t="s">
        <x:v>673</x:v>
      </x:c>
      <x:c r="E880" s="43" t="n">
        <x:v>1.02</x:v>
      </x:c>
      <x:c r="G880" s="0" t="s">
        <x:v>251</x:v>
      </x:c>
      <x:c r="H880" s="44" t="n">
        <x:v>6.24</x:v>
      </x:c>
      <x:c r="I880" s="0" t="s">
        <x:v>252</x:v>
      </x:c>
      <x:c r="J880" s="45">
        <x:f>ROUND(E880* H880,5)</x:f>
      </x:c>
      <x:c r="K880" s="46" t="s"/>
    </x:row>
    <x:row r="881" spans="1:27">
      <x:c r="D881" s="47" t="s">
        <x:v>268</x:v>
      </x:c>
      <x:c r="E881" s="46" t="s"/>
      <x:c r="H881" s="46" t="s"/>
      <x:c r="K881" s="44">
        <x:f>SUM(J880:J880)</x:f>
      </x:c>
    </x:row>
    <x:row r="882" spans="1:27">
      <x:c r="E882" s="46" t="s"/>
      <x:c r="H882" s="46" t="s"/>
      <x:c r="K882" s="46" t="s"/>
    </x:row>
    <x:row r="883" spans="1:27">
      <x:c r="D883" s="47" t="s">
        <x:v>270</x:v>
      </x:c>
      <x:c r="E883" s="46" t="s"/>
      <x:c r="H883" s="46" t="n">
        <x:v>1.5</x:v>
      </x:c>
      <x:c r="I883" s="0" t="s">
        <x:v>271</x:v>
      </x:c>
      <x:c r="J883" s="0">
        <x:f>ROUND(H883/100*K878,5)</x:f>
      </x:c>
      <x:c r="K883" s="46" t="s"/>
    </x:row>
    <x:row r="884" spans="1:27">
      <x:c r="D884" s="47" t="s">
        <x:v>269</x:v>
      </x:c>
      <x:c r="E884" s="46" t="s"/>
      <x:c r="H884" s="46" t="s"/>
      <x:c r="K884" s="48">
        <x:f>SUM(J875:J883)</x:f>
      </x:c>
    </x:row>
    <x:row r="885" spans="1:27">
      <x:c r="D885" s="47" t="s">
        <x:v>272</x:v>
      </x:c>
      <x:c r="E885" s="46" t="s"/>
      <x:c r="H885" s="46" t="s"/>
      <x:c r="K885" s="48">
        <x:f>SUM(K884:K884)</x:f>
      </x:c>
    </x:row>
    <x:row r="887" spans="1:27" customFormat="1" ht="45" customHeight="1">
      <x:c r="A887" s="36" t="s"/>
      <x:c r="B887" s="36" t="s">
        <x:v>674</x:v>
      </x:c>
      <x:c r="C887" s="37" t="s">
        <x:v>15</x:v>
      </x:c>
      <x:c r="D887" s="38" t="s">
        <x:v>675</x:v>
      </x:c>
      <x:c r="E887" s="37" t="s"/>
      <x:c r="F887" s="37" t="s"/>
      <x:c r="G887" s="37" t="s"/>
      <x:c r="H887" s="39" t="s">
        <x:v>244</x:v>
      </x:c>
      <x:c r="I887" s="40" t="n">
        <x:v>1</x:v>
      </x:c>
      <x:c r="J887" s="41" t="s"/>
      <x:c r="K887" s="42">
        <x:f>ROUND(K898,2)</x:f>
      </x:c>
      <x:c r="L887" s="38" t="s">
        <x:v>676</x:v>
      </x:c>
      <x:c r="M887" s="37" t="s"/>
      <x:c r="N887" s="37" t="s"/>
      <x:c r="O887" s="37" t="s"/>
      <x:c r="P887" s="37" t="s"/>
      <x:c r="Q887" s="37" t="s"/>
      <x:c r="R887" s="37" t="s"/>
      <x:c r="S887" s="37" t="s"/>
      <x:c r="T887" s="37" t="s"/>
      <x:c r="U887" s="37" t="s"/>
      <x:c r="V887" s="37" t="s"/>
      <x:c r="W887" s="37" t="s"/>
      <x:c r="X887" s="37" t="s"/>
      <x:c r="Y887" s="37" t="s"/>
      <x:c r="Z887" s="37" t="s"/>
      <x:c r="AA887" s="37" t="s"/>
    </x:row>
    <x:row r="888" spans="1:27">
      <x:c r="B888" s="14" t="s">
        <x:v>246</x:v>
      </x:c>
    </x:row>
    <x:row r="889" spans="1:27">
      <x:c r="B889" s="0" t="s">
        <x:v>670</x:v>
      </x:c>
      <x:c r="C889" s="0" t="s">
        <x:v>317</x:v>
      </x:c>
      <x:c r="D889" s="0" t="s">
        <x:v>671</x:v>
      </x:c>
      <x:c r="E889" s="43" t="n">
        <x:v>0.04</x:v>
      </x:c>
      <x:c r="F889" s="0" t="s">
        <x:v>250</x:v>
      </x:c>
      <x:c r="G889" s="0" t="s">
        <x:v>251</x:v>
      </x:c>
      <x:c r="H889" s="44" t="n">
        <x:v>25.36</x:v>
      </x:c>
      <x:c r="I889" s="0" t="s">
        <x:v>252</x:v>
      </x:c>
      <x:c r="J889" s="45">
        <x:f>ROUND(E889/I887* H889,5)</x:f>
      </x:c>
      <x:c r="K889" s="46" t="s"/>
    </x:row>
    <x:row r="890" spans="1:27">
      <x:c r="B890" s="0" t="s">
        <x:v>668</x:v>
      </x:c>
      <x:c r="C890" s="0" t="s">
        <x:v>317</x:v>
      </x:c>
      <x:c r="D890" s="0" t="s">
        <x:v>669</x:v>
      </x:c>
      <x:c r="E890" s="43" t="n">
        <x:v>0.04</x:v>
      </x:c>
      <x:c r="F890" s="0" t="s">
        <x:v>250</x:v>
      </x:c>
      <x:c r="G890" s="0" t="s">
        <x:v>251</x:v>
      </x:c>
      <x:c r="H890" s="44" t="n">
        <x:v>29.57</x:v>
      </x:c>
      <x:c r="I890" s="0" t="s">
        <x:v>252</x:v>
      </x:c>
      <x:c r="J890" s="45">
        <x:f>ROUND(E890/I887* H890,5)</x:f>
      </x:c>
      <x:c r="K890" s="46" t="s"/>
    </x:row>
    <x:row r="891" spans="1:27">
      <x:c r="D891" s="47" t="s">
        <x:v>253</x:v>
      </x:c>
      <x:c r="E891" s="46" t="s"/>
      <x:c r="H891" s="46" t="s"/>
      <x:c r="K891" s="44">
        <x:f>SUM(J889:J890)</x:f>
      </x:c>
    </x:row>
    <x:row r="892" spans="1:27">
      <x:c r="B892" s="14" t="s">
        <x:v>258</x:v>
      </x:c>
      <x:c r="E892" s="46" t="s"/>
      <x:c r="H892" s="46" t="s"/>
      <x:c r="K892" s="46" t="s"/>
    </x:row>
    <x:row r="893" spans="1:27">
      <x:c r="B893" s="0" t="s">
        <x:v>677</x:v>
      </x:c>
      <x:c r="C893" s="0" t="s">
        <x:v>15</x:v>
      </x:c>
      <x:c r="D893" s="0" t="s">
        <x:v>678</x:v>
      </x:c>
      <x:c r="E893" s="43" t="n">
        <x:v>1.02</x:v>
      </x:c>
      <x:c r="G893" s="0" t="s">
        <x:v>251</x:v>
      </x:c>
      <x:c r="H893" s="44" t="n">
        <x:v>8.92</x:v>
      </x:c>
      <x:c r="I893" s="0" t="s">
        <x:v>252</x:v>
      </x:c>
      <x:c r="J893" s="45">
        <x:f>ROUND(E893* H893,5)</x:f>
      </x:c>
      <x:c r="K893" s="46" t="s"/>
    </x:row>
    <x:row r="894" spans="1:27">
      <x:c r="D894" s="47" t="s">
        <x:v>268</x:v>
      </x:c>
      <x:c r="E894" s="46" t="s"/>
      <x:c r="H894" s="46" t="s"/>
      <x:c r="K894" s="44">
        <x:f>SUM(J893:J893)</x:f>
      </x:c>
    </x:row>
    <x:row r="895" spans="1:27">
      <x:c r="E895" s="46" t="s"/>
      <x:c r="H895" s="46" t="s"/>
      <x:c r="K895" s="46" t="s"/>
    </x:row>
    <x:row r="896" spans="1:27">
      <x:c r="D896" s="47" t="s">
        <x:v>270</x:v>
      </x:c>
      <x:c r="E896" s="46" t="s"/>
      <x:c r="H896" s="46" t="n">
        <x:v>1.5</x:v>
      </x:c>
      <x:c r="I896" s="0" t="s">
        <x:v>271</x:v>
      </x:c>
      <x:c r="J896" s="0">
        <x:f>ROUND(H896/100*K891,5)</x:f>
      </x:c>
      <x:c r="K896" s="46" t="s"/>
    </x:row>
    <x:row r="897" spans="1:27">
      <x:c r="D897" s="47" t="s">
        <x:v>269</x:v>
      </x:c>
      <x:c r="E897" s="46" t="s"/>
      <x:c r="H897" s="46" t="s"/>
      <x:c r="K897" s="48">
        <x:f>SUM(J888:J896)</x:f>
      </x:c>
    </x:row>
    <x:row r="898" spans="1:27">
      <x:c r="D898" s="47" t="s">
        <x:v>272</x:v>
      </x:c>
      <x:c r="E898" s="46" t="s"/>
      <x:c r="H898" s="46" t="s"/>
      <x:c r="K898" s="48">
        <x:f>SUM(K897:K897)</x:f>
      </x:c>
    </x:row>
    <x:row r="900" spans="1:27" customFormat="1" ht="45" customHeight="1">
      <x:c r="A900" s="36" t="s"/>
      <x:c r="B900" s="36" t="s">
        <x:v>679</x:v>
      </x:c>
      <x:c r="C900" s="37" t="s">
        <x:v>12</x:v>
      </x:c>
      <x:c r="D900" s="38" t="s">
        <x:v>680</x:v>
      </x:c>
      <x:c r="E900" s="37" t="s"/>
      <x:c r="F900" s="37" t="s"/>
      <x:c r="G900" s="37" t="s"/>
      <x:c r="H900" s="39" t="s">
        <x:v>244</x:v>
      </x:c>
      <x:c r="I900" s="40" t="n">
        <x:v>0.063</x:v>
      </x:c>
      <x:c r="J900" s="41" t="s"/>
      <x:c r="K900" s="42">
        <x:f>ROUND(K926,2)</x:f>
      </x:c>
      <x:c r="L900" s="38" t="s">
        <x:v>681</x:v>
      </x:c>
      <x:c r="M900" s="37" t="s"/>
      <x:c r="N900" s="37" t="s"/>
      <x:c r="O900" s="37" t="s"/>
      <x:c r="P900" s="37" t="s"/>
      <x:c r="Q900" s="37" t="s"/>
      <x:c r="R900" s="37" t="s"/>
      <x:c r="S900" s="37" t="s"/>
      <x:c r="T900" s="37" t="s"/>
      <x:c r="U900" s="37" t="s"/>
      <x:c r="V900" s="37" t="s"/>
      <x:c r="W900" s="37" t="s"/>
      <x:c r="X900" s="37" t="s"/>
      <x:c r="Y900" s="37" t="s"/>
      <x:c r="Z900" s="37" t="s"/>
      <x:c r="AA900" s="37" t="s"/>
    </x:row>
    <x:row r="901" spans="1:27">
      <x:c r="B901" s="14" t="s">
        <x:v>246</x:v>
      </x:c>
    </x:row>
    <x:row r="902" spans="1:27">
      <x:c r="B902" s="0" t="s">
        <x:v>428</x:v>
      </x:c>
      <x:c r="C902" s="0" t="s">
        <x:v>248</x:v>
      </x:c>
      <x:c r="D902" s="0" t="s">
        <x:v>334</x:v>
      </x:c>
      <x:c r="E902" s="43" t="n">
        <x:v>0.25</x:v>
      </x:c>
      <x:c r="F902" s="0" t="s">
        <x:v>250</x:v>
      </x:c>
      <x:c r="G902" s="0" t="s">
        <x:v>251</x:v>
      </x:c>
      <x:c r="H902" s="44" t="n">
        <x:v>23.88</x:v>
      </x:c>
      <x:c r="I902" s="0" t="s">
        <x:v>252</x:v>
      </x:c>
      <x:c r="J902" s="45">
        <x:f>ROUND(E902/I900* H902,5)</x:f>
      </x:c>
      <x:c r="K902" s="46" t="s"/>
    </x:row>
    <x:row r="903" spans="1:27">
      <x:c r="B903" s="0" t="s">
        <x:v>668</x:v>
      </x:c>
      <x:c r="C903" s="0" t="s">
        <x:v>317</x:v>
      </x:c>
      <x:c r="D903" s="0" t="s">
        <x:v>669</x:v>
      </x:c>
      <x:c r="E903" s="43" t="n">
        <x:v>0.53</x:v>
      </x:c>
      <x:c r="F903" s="0" t="s">
        <x:v>250</x:v>
      </x:c>
      <x:c r="G903" s="0" t="s">
        <x:v>251</x:v>
      </x:c>
      <x:c r="H903" s="44" t="n">
        <x:v>29.57</x:v>
      </x:c>
      <x:c r="I903" s="0" t="s">
        <x:v>252</x:v>
      </x:c>
      <x:c r="J903" s="45">
        <x:f>ROUND(E903/I900* H903,5)</x:f>
      </x:c>
      <x:c r="K903" s="46" t="s"/>
    </x:row>
    <x:row r="904" spans="1:27">
      <x:c r="B904" s="0" t="s">
        <x:v>670</x:v>
      </x:c>
      <x:c r="C904" s="0" t="s">
        <x:v>317</x:v>
      </x:c>
      <x:c r="D904" s="0" t="s">
        <x:v>671</x:v>
      </x:c>
      <x:c r="E904" s="43" t="n">
        <x:v>0.53</x:v>
      </x:c>
      <x:c r="F904" s="0" t="s">
        <x:v>250</x:v>
      </x:c>
      <x:c r="G904" s="0" t="s">
        <x:v>251</x:v>
      </x:c>
      <x:c r="H904" s="44" t="n">
        <x:v>25.36</x:v>
      </x:c>
      <x:c r="I904" s="0" t="s">
        <x:v>252</x:v>
      </x:c>
      <x:c r="J904" s="45">
        <x:f>ROUND(E904/I900* H904,5)</x:f>
      </x:c>
      <x:c r="K904" s="46" t="s"/>
    </x:row>
    <x:row r="905" spans="1:27">
      <x:c r="D905" s="47" t="s">
        <x:v>253</x:v>
      </x:c>
      <x:c r="E905" s="46" t="s"/>
      <x:c r="H905" s="46" t="s"/>
      <x:c r="K905" s="44">
        <x:f>SUM(J902:J904)</x:f>
      </x:c>
    </x:row>
    <x:row r="906" spans="1:27">
      <x:c r="B906" s="14" t="s">
        <x:v>254</x:v>
      </x:c>
      <x:c r="E906" s="46" t="s"/>
      <x:c r="H906" s="46" t="s"/>
      <x:c r="K906" s="46" t="s"/>
    </x:row>
    <x:row r="907" spans="1:27">
      <x:c r="B907" s="0" t="s">
        <x:v>476</x:v>
      </x:c>
      <x:c r="C907" s="0" t="s">
        <x:v>248</x:v>
      </x:c>
      <x:c r="D907" s="0" t="s">
        <x:v>477</x:v>
      </x:c>
      <x:c r="E907" s="43" t="n">
        <x:v>0.53</x:v>
      </x:c>
      <x:c r="F907" s="0" t="s">
        <x:v>250</x:v>
      </x:c>
      <x:c r="G907" s="0" t="s">
        <x:v>251</x:v>
      </x:c>
      <x:c r="H907" s="44" t="n">
        <x:v>57.86</x:v>
      </x:c>
      <x:c r="I907" s="0" t="s">
        <x:v>252</x:v>
      </x:c>
      <x:c r="J907" s="45">
        <x:f>ROUND(E907/I900* H907,5)</x:f>
      </x:c>
      <x:c r="K907" s="46" t="s"/>
    </x:row>
    <x:row r="908" spans="1:27">
      <x:c r="B908" s="0" t="s">
        <x:v>682</x:v>
      </x:c>
      <x:c r="C908" s="0" t="s">
        <x:v>248</x:v>
      </x:c>
      <x:c r="D908" s="0" t="s">
        <x:v>683</x:v>
      </x:c>
      <x:c r="E908" s="43" t="n">
        <x:v>0.53</x:v>
      </x:c>
      <x:c r="F908" s="0" t="s">
        <x:v>250</x:v>
      </x:c>
      <x:c r="G908" s="0" t="s">
        <x:v>251</x:v>
      </x:c>
      <x:c r="H908" s="44" t="n">
        <x:v>54.97</x:v>
      </x:c>
      <x:c r="I908" s="0" t="s">
        <x:v>252</x:v>
      </x:c>
      <x:c r="J908" s="45">
        <x:f>ROUND(E908/I900* H908,5)</x:f>
      </x:c>
      <x:c r="K908" s="46" t="s"/>
    </x:row>
    <x:row r="909" spans="1:27">
      <x:c r="D909" s="47" t="s">
        <x:v>257</x:v>
      </x:c>
      <x:c r="E909" s="46" t="s"/>
      <x:c r="H909" s="46" t="s"/>
      <x:c r="K909" s="44">
        <x:f>SUM(J907:J908)</x:f>
      </x:c>
    </x:row>
    <x:row r="910" spans="1:27">
      <x:c r="B910" s="14" t="s">
        <x:v>258</x:v>
      </x:c>
      <x:c r="E910" s="46" t="s"/>
      <x:c r="H910" s="46" t="s"/>
      <x:c r="K910" s="46" t="s"/>
    </x:row>
    <x:row r="911" spans="1:27">
      <x:c r="B911" s="0" t="s">
        <x:v>684</x:v>
      </x:c>
      <x:c r="C911" s="0" t="s">
        <x:v>12</x:v>
      </x:c>
      <x:c r="D911" s="0" t="s">
        <x:v>685</x:v>
      </x:c>
      <x:c r="E911" s="43" t="n">
        <x:v>1</x:v>
      </x:c>
      <x:c r="G911" s="0" t="s">
        <x:v>251</x:v>
      </x:c>
      <x:c r="H911" s="44" t="n">
        <x:v>47.89</x:v>
      </x:c>
      <x:c r="I911" s="0" t="s">
        <x:v>252</x:v>
      </x:c>
      <x:c r="J911" s="45">
        <x:f>ROUND(E911* H911,5)</x:f>
      </x:c>
      <x:c r="K911" s="46" t="s"/>
    </x:row>
    <x:row r="912" spans="1:27">
      <x:c r="B912" s="0" t="s">
        <x:v>686</x:v>
      </x:c>
      <x:c r="C912" s="0" t="s">
        <x:v>12</x:v>
      </x:c>
      <x:c r="D912" s="0" t="s">
        <x:v>687</x:v>
      </x:c>
      <x:c r="E912" s="43" t="n">
        <x:v>1</x:v>
      </x:c>
      <x:c r="G912" s="0" t="s">
        <x:v>251</x:v>
      </x:c>
      <x:c r="H912" s="44" t="n">
        <x:v>14.85</x:v>
      </x:c>
      <x:c r="I912" s="0" t="s">
        <x:v>252</x:v>
      </x:c>
      <x:c r="J912" s="45">
        <x:f>ROUND(E912* H912,5)</x:f>
      </x:c>
      <x:c r="K912" s="46" t="s"/>
    </x:row>
    <x:row r="913" spans="1:27">
      <x:c r="B913" s="0" t="s">
        <x:v>688</x:v>
      </x:c>
      <x:c r="C913" s="0" t="s">
        <x:v>15</x:v>
      </x:c>
      <x:c r="D913" s="0" t="s">
        <x:v>689</x:v>
      </x:c>
      <x:c r="E913" s="43" t="n">
        <x:v>1.2</x:v>
      </x:c>
      <x:c r="G913" s="0" t="s">
        <x:v>251</x:v>
      </x:c>
      <x:c r="H913" s="44" t="n">
        <x:v>1.93</x:v>
      </x:c>
      <x:c r="I913" s="0" t="s">
        <x:v>252</x:v>
      </x:c>
      <x:c r="J913" s="45">
        <x:f>ROUND(E913* H913,5)</x:f>
      </x:c>
      <x:c r="K913" s="46" t="s"/>
    </x:row>
    <x:row r="914" spans="1:27">
      <x:c r="B914" s="0" t="s">
        <x:v>690</x:v>
      </x:c>
      <x:c r="C914" s="0" t="s">
        <x:v>15</x:v>
      </x:c>
      <x:c r="D914" s="0" t="s">
        <x:v>691</x:v>
      </x:c>
      <x:c r="E914" s="43" t="n">
        <x:v>12</x:v>
      </x:c>
      <x:c r="G914" s="0" t="s">
        <x:v>251</x:v>
      </x:c>
      <x:c r="H914" s="44" t="n">
        <x:v>1.06</x:v>
      </x:c>
      <x:c r="I914" s="0" t="s">
        <x:v>252</x:v>
      </x:c>
      <x:c r="J914" s="45">
        <x:f>ROUND(E914* H914,5)</x:f>
      </x:c>
      <x:c r="K914" s="46" t="s"/>
    </x:row>
    <x:row r="915" spans="1:27">
      <x:c r="B915" s="0" t="s">
        <x:v>692</x:v>
      </x:c>
      <x:c r="C915" s="0" t="s">
        <x:v>12</x:v>
      </x:c>
      <x:c r="D915" s="0" t="s">
        <x:v>693</x:v>
      </x:c>
      <x:c r="E915" s="43" t="n">
        <x:v>2</x:v>
      </x:c>
      <x:c r="G915" s="0" t="s">
        <x:v>251</x:v>
      </x:c>
      <x:c r="H915" s="44" t="n">
        <x:v>2.68</x:v>
      </x:c>
      <x:c r="I915" s="0" t="s">
        <x:v>252</x:v>
      </x:c>
      <x:c r="J915" s="45">
        <x:f>ROUND(E915* H915,5)</x:f>
      </x:c>
      <x:c r="K915" s="46" t="s"/>
    </x:row>
    <x:row r="916" spans="1:27">
      <x:c r="B916" s="0" t="s">
        <x:v>694</x:v>
      </x:c>
      <x:c r="C916" s="0" t="s">
        <x:v>15</x:v>
      </x:c>
      <x:c r="D916" s="0" t="s">
        <x:v>695</x:v>
      </x:c>
      <x:c r="E916" s="43" t="n">
        <x:v>0.6</x:v>
      </x:c>
      <x:c r="G916" s="0" t="s">
        <x:v>251</x:v>
      </x:c>
      <x:c r="H916" s="44" t="n">
        <x:v>1.5</x:v>
      </x:c>
      <x:c r="I916" s="0" t="s">
        <x:v>252</x:v>
      </x:c>
      <x:c r="J916" s="45">
        <x:f>ROUND(E916* H916,5)</x:f>
      </x:c>
      <x:c r="K916" s="46" t="s"/>
    </x:row>
    <x:row r="917" spans="1:27">
      <x:c r="B917" s="0" t="s">
        <x:v>696</x:v>
      </x:c>
      <x:c r="C917" s="0" t="s">
        <x:v>12</x:v>
      </x:c>
      <x:c r="D917" s="0" t="s">
        <x:v>697</x:v>
      </x:c>
      <x:c r="E917" s="43" t="n">
        <x:v>1</x:v>
      </x:c>
      <x:c r="G917" s="0" t="s">
        <x:v>251</x:v>
      </x:c>
      <x:c r="H917" s="44" t="n">
        <x:v>11.09</x:v>
      </x:c>
      <x:c r="I917" s="0" t="s">
        <x:v>252</x:v>
      </x:c>
      <x:c r="J917" s="45">
        <x:f>ROUND(E917* H917,5)</x:f>
      </x:c>
      <x:c r="K917" s="46" t="s"/>
    </x:row>
    <x:row r="918" spans="1:27">
      <x:c r="B918" s="0" t="s">
        <x:v>698</x:v>
      </x:c>
      <x:c r="C918" s="0" t="s">
        <x:v>12</x:v>
      </x:c>
      <x:c r="D918" s="0" t="s">
        <x:v>699</x:v>
      </x:c>
      <x:c r="E918" s="43" t="n">
        <x:v>1</x:v>
      </x:c>
      <x:c r="G918" s="0" t="s">
        <x:v>251</x:v>
      </x:c>
      <x:c r="H918" s="44" t="n">
        <x:v>16.94</x:v>
      </x:c>
      <x:c r="I918" s="0" t="s">
        <x:v>252</x:v>
      </x:c>
      <x:c r="J918" s="45">
        <x:f>ROUND(E918* H918,5)</x:f>
      </x:c>
      <x:c r="K918" s="46" t="s"/>
    </x:row>
    <x:row r="919" spans="1:27">
      <x:c r="B919" s="0" t="s">
        <x:v>700</x:v>
      </x:c>
      <x:c r="C919" s="0" t="s">
        <x:v>15</x:v>
      </x:c>
      <x:c r="D919" s="0" t="s">
        <x:v>701</x:v>
      </x:c>
      <x:c r="E919" s="43" t="n">
        <x:v>2.4</x:v>
      </x:c>
      <x:c r="G919" s="0" t="s">
        <x:v>251</x:v>
      </x:c>
      <x:c r="H919" s="44" t="n">
        <x:v>1.65</x:v>
      </x:c>
      <x:c r="I919" s="0" t="s">
        <x:v>252</x:v>
      </x:c>
      <x:c r="J919" s="45">
        <x:f>ROUND(E919* H919,5)</x:f>
      </x:c>
      <x:c r="K919" s="46" t="s"/>
    </x:row>
    <x:row r="920" spans="1:27">
      <x:c r="B920" s="0" t="s">
        <x:v>702</x:v>
      </x:c>
      <x:c r="C920" s="0" t="s">
        <x:v>29</x:v>
      </x:c>
      <x:c r="D920" s="0" t="s">
        <x:v>703</x:v>
      </x:c>
      <x:c r="E920" s="43" t="n">
        <x:v>0.638</x:v>
      </x:c>
      <x:c r="G920" s="0" t="s">
        <x:v>251</x:v>
      </x:c>
      <x:c r="H920" s="44" t="n">
        <x:v>92.19</x:v>
      </x:c>
      <x:c r="I920" s="0" t="s">
        <x:v>252</x:v>
      </x:c>
      <x:c r="J920" s="45">
        <x:f>ROUND(E920* H920,5)</x:f>
      </x:c>
      <x:c r="K920" s="46" t="s"/>
    </x:row>
    <x:row r="921" spans="1:27">
      <x:c r="B921" s="0" t="s">
        <x:v>704</x:v>
      </x:c>
      <x:c r="C921" s="0" t="s">
        <x:v>12</x:v>
      </x:c>
      <x:c r="D921" s="0" t="s">
        <x:v>705</x:v>
      </x:c>
      <x:c r="E921" s="43" t="n">
        <x:v>1</x:v>
      </x:c>
      <x:c r="G921" s="0" t="s">
        <x:v>251</x:v>
      </x:c>
      <x:c r="H921" s="44" t="n">
        <x:v>620.9</x:v>
      </x:c>
      <x:c r="I921" s="0" t="s">
        <x:v>252</x:v>
      </x:c>
      <x:c r="J921" s="45">
        <x:f>ROUND(E921* H921,5)</x:f>
      </x:c>
      <x:c r="K921" s="46" t="s"/>
    </x:row>
    <x:row r="922" spans="1:27">
      <x:c r="D922" s="47" t="s">
        <x:v>268</x:v>
      </x:c>
      <x:c r="E922" s="46" t="s"/>
      <x:c r="H922" s="46" t="s"/>
      <x:c r="K922" s="44">
        <x:f>SUM(J911:J921)</x:f>
      </x:c>
    </x:row>
    <x:row r="923" spans="1:27">
      <x:c r="E923" s="46" t="s"/>
      <x:c r="H923" s="46" t="s"/>
      <x:c r="K923" s="46" t="s"/>
    </x:row>
    <x:row r="924" spans="1:27">
      <x:c r="D924" s="47" t="s">
        <x:v>270</x:v>
      </x:c>
      <x:c r="E924" s="46" t="s"/>
      <x:c r="H924" s="46" t="n">
        <x:v>1.5</x:v>
      </x:c>
      <x:c r="I924" s="0" t="s">
        <x:v>271</x:v>
      </x:c>
      <x:c r="J924" s="0">
        <x:f>ROUND(H924/100*K905,5)</x:f>
      </x:c>
      <x:c r="K924" s="46" t="s"/>
    </x:row>
    <x:row r="925" spans="1:27">
      <x:c r="D925" s="47" t="s">
        <x:v>269</x:v>
      </x:c>
      <x:c r="E925" s="46" t="s"/>
      <x:c r="H925" s="46" t="s"/>
      <x:c r="K925" s="48">
        <x:f>SUM(J901:J924)</x:f>
      </x:c>
    </x:row>
    <x:row r="926" spans="1:27">
      <x:c r="D926" s="47" t="s">
        <x:v>272</x:v>
      </x:c>
      <x:c r="E926" s="46" t="s"/>
      <x:c r="H926" s="46" t="s"/>
      <x:c r="K926" s="48">
        <x:f>SUM(K925:K925)</x:f>
      </x:c>
    </x:row>
    <x:row r="928" spans="1:27" customFormat="1" ht="45" customHeight="1">
      <x:c r="A928" s="36" t="s"/>
      <x:c r="B928" s="36" t="s">
        <x:v>706</x:v>
      </x:c>
      <x:c r="C928" s="37" t="s">
        <x:v>12</x:v>
      </x:c>
      <x:c r="D928" s="38" t="s">
        <x:v>707</x:v>
      </x:c>
      <x:c r="E928" s="37" t="s"/>
      <x:c r="F928" s="37" t="s"/>
      <x:c r="G928" s="37" t="s"/>
      <x:c r="H928" s="39" t="s">
        <x:v>244</x:v>
      </x:c>
      <x:c r="I928" s="40" t="n">
        <x:v>1</x:v>
      </x:c>
      <x:c r="J928" s="41" t="s"/>
      <x:c r="K928" s="42">
        <x:f>ROUND(K956,2)</x:f>
      </x:c>
      <x:c r="L928" s="38" t="s">
        <x:v>708</x:v>
      </x:c>
      <x:c r="M928" s="37" t="s"/>
      <x:c r="N928" s="37" t="s"/>
      <x:c r="O928" s="37" t="s"/>
      <x:c r="P928" s="37" t="s"/>
      <x:c r="Q928" s="37" t="s"/>
      <x:c r="R928" s="37" t="s"/>
      <x:c r="S928" s="37" t="s"/>
      <x:c r="T928" s="37" t="s"/>
      <x:c r="U928" s="37" t="s"/>
      <x:c r="V928" s="37" t="s"/>
      <x:c r="W928" s="37" t="s"/>
      <x:c r="X928" s="37" t="s"/>
      <x:c r="Y928" s="37" t="s"/>
      <x:c r="Z928" s="37" t="s"/>
      <x:c r="AA928" s="37" t="s"/>
    </x:row>
    <x:row r="929" spans="1:27">
      <x:c r="B929" s="14" t="s">
        <x:v>246</x:v>
      </x:c>
    </x:row>
    <x:row r="930" spans="1:27">
      <x:c r="B930" s="0" t="s">
        <x:v>670</x:v>
      </x:c>
      <x:c r="C930" s="0" t="s">
        <x:v>317</x:v>
      </x:c>
      <x:c r="D930" s="0" t="s">
        <x:v>671</x:v>
      </x:c>
      <x:c r="E930" s="43" t="n">
        <x:v>0.53</x:v>
      </x:c>
      <x:c r="F930" s="0" t="s">
        <x:v>250</x:v>
      </x:c>
      <x:c r="G930" s="0" t="s">
        <x:v>251</x:v>
      </x:c>
      <x:c r="H930" s="44" t="n">
        <x:v>25.36</x:v>
      </x:c>
      <x:c r="I930" s="0" t="s">
        <x:v>252</x:v>
      </x:c>
      <x:c r="J930" s="45">
        <x:f>ROUND(E930/I928* H930,5)</x:f>
      </x:c>
      <x:c r="K930" s="46" t="s"/>
    </x:row>
    <x:row r="931" spans="1:27">
      <x:c r="B931" s="0" t="s">
        <x:v>668</x:v>
      </x:c>
      <x:c r="C931" s="0" t="s">
        <x:v>317</x:v>
      </x:c>
      <x:c r="D931" s="0" t="s">
        <x:v>669</x:v>
      </x:c>
      <x:c r="E931" s="43" t="n">
        <x:v>0.53</x:v>
      </x:c>
      <x:c r="F931" s="0" t="s">
        <x:v>250</x:v>
      </x:c>
      <x:c r="G931" s="0" t="s">
        <x:v>251</x:v>
      </x:c>
      <x:c r="H931" s="44" t="n">
        <x:v>29.57</x:v>
      </x:c>
      <x:c r="I931" s="0" t="s">
        <x:v>252</x:v>
      </x:c>
      <x:c r="J931" s="45">
        <x:f>ROUND(E931/I928* H931,5)</x:f>
      </x:c>
      <x:c r="K931" s="46" t="s"/>
    </x:row>
    <x:row r="932" spans="1:27">
      <x:c r="B932" s="0" t="s">
        <x:v>428</x:v>
      </x:c>
      <x:c r="C932" s="0" t="s">
        <x:v>248</x:v>
      </x:c>
      <x:c r="D932" s="0" t="s">
        <x:v>334</x:v>
      </x:c>
      <x:c r="E932" s="43" t="n">
        <x:v>0.25</x:v>
      </x:c>
      <x:c r="F932" s="0" t="s">
        <x:v>250</x:v>
      </x:c>
      <x:c r="G932" s="0" t="s">
        <x:v>251</x:v>
      </x:c>
      <x:c r="H932" s="44" t="n">
        <x:v>23.88</x:v>
      </x:c>
      <x:c r="I932" s="0" t="s">
        <x:v>252</x:v>
      </x:c>
      <x:c r="J932" s="45">
        <x:f>ROUND(E932/I928* H932,5)</x:f>
      </x:c>
      <x:c r="K932" s="46" t="s"/>
    </x:row>
    <x:row r="933" spans="1:27">
      <x:c r="D933" s="47" t="s">
        <x:v>253</x:v>
      </x:c>
      <x:c r="E933" s="46" t="s"/>
      <x:c r="H933" s="46" t="s"/>
      <x:c r="K933" s="44">
        <x:f>SUM(J930:J932)</x:f>
      </x:c>
    </x:row>
    <x:row r="934" spans="1:27">
      <x:c r="B934" s="14" t="s">
        <x:v>254</x:v>
      </x:c>
      <x:c r="E934" s="46" t="s"/>
      <x:c r="H934" s="46" t="s"/>
      <x:c r="K934" s="46" t="s"/>
    </x:row>
    <x:row r="935" spans="1:27">
      <x:c r="B935" s="0" t="s">
        <x:v>476</x:v>
      </x:c>
      <x:c r="C935" s="0" t="s">
        <x:v>248</x:v>
      </x:c>
      <x:c r="D935" s="0" t="s">
        <x:v>477</x:v>
      </x:c>
      <x:c r="E935" s="43" t="n">
        <x:v>0.53</x:v>
      </x:c>
      <x:c r="F935" s="0" t="s">
        <x:v>250</x:v>
      </x:c>
      <x:c r="G935" s="0" t="s">
        <x:v>251</x:v>
      </x:c>
      <x:c r="H935" s="44" t="n">
        <x:v>57.86</x:v>
      </x:c>
      <x:c r="I935" s="0" t="s">
        <x:v>252</x:v>
      </x:c>
      <x:c r="J935" s="45">
        <x:f>ROUND(E935/I928* H935,5)</x:f>
      </x:c>
      <x:c r="K935" s="46" t="s"/>
    </x:row>
    <x:row r="936" spans="1:27">
      <x:c r="B936" s="0" t="s">
        <x:v>682</x:v>
      </x:c>
      <x:c r="C936" s="0" t="s">
        <x:v>248</x:v>
      </x:c>
      <x:c r="D936" s="0" t="s">
        <x:v>683</x:v>
      </x:c>
      <x:c r="E936" s="43" t="n">
        <x:v>0.53</x:v>
      </x:c>
      <x:c r="F936" s="0" t="s">
        <x:v>250</x:v>
      </x:c>
      <x:c r="G936" s="0" t="s">
        <x:v>251</x:v>
      </x:c>
      <x:c r="H936" s="44" t="n">
        <x:v>54.97</x:v>
      </x:c>
      <x:c r="I936" s="0" t="s">
        <x:v>252</x:v>
      </x:c>
      <x:c r="J936" s="45">
        <x:f>ROUND(E936/I928* H936,5)</x:f>
      </x:c>
      <x:c r="K936" s="46" t="s"/>
    </x:row>
    <x:row r="937" spans="1:27">
      <x:c r="D937" s="47" t="s">
        <x:v>257</x:v>
      </x:c>
      <x:c r="E937" s="46" t="s"/>
      <x:c r="H937" s="46" t="s"/>
      <x:c r="K937" s="44">
        <x:f>SUM(J935:J936)</x:f>
      </x:c>
    </x:row>
    <x:row r="938" spans="1:27">
      <x:c r="B938" s="14" t="s">
        <x:v>258</x:v>
      </x:c>
      <x:c r="E938" s="46" t="s"/>
      <x:c r="H938" s="46" t="s"/>
      <x:c r="K938" s="46" t="s"/>
    </x:row>
    <x:row r="939" spans="1:27">
      <x:c r="B939" s="0" t="s">
        <x:v>684</x:v>
      </x:c>
      <x:c r="C939" s="0" t="s">
        <x:v>12</x:v>
      </x:c>
      <x:c r="D939" s="0" t="s">
        <x:v>685</x:v>
      </x:c>
      <x:c r="E939" s="43" t="n">
        <x:v>1</x:v>
      </x:c>
      <x:c r="G939" s="0" t="s">
        <x:v>251</x:v>
      </x:c>
      <x:c r="H939" s="44" t="n">
        <x:v>47.89</x:v>
      </x:c>
      <x:c r="I939" s="0" t="s">
        <x:v>252</x:v>
      </x:c>
      <x:c r="J939" s="45">
        <x:f>ROUND(E939* H939,5)</x:f>
      </x:c>
      <x:c r="K939" s="46" t="s"/>
    </x:row>
    <x:row r="940" spans="1:27">
      <x:c r="B940" s="0" t="s">
        <x:v>700</x:v>
      </x:c>
      <x:c r="C940" s="0" t="s">
        <x:v>15</x:v>
      </x:c>
      <x:c r="D940" s="0" t="s">
        <x:v>701</x:v>
      </x:c>
      <x:c r="E940" s="43" t="n">
        <x:v>2.4</x:v>
      </x:c>
      <x:c r="G940" s="0" t="s">
        <x:v>251</x:v>
      </x:c>
      <x:c r="H940" s="44" t="n">
        <x:v>1.65</x:v>
      </x:c>
      <x:c r="I940" s="0" t="s">
        <x:v>252</x:v>
      </x:c>
      <x:c r="J940" s="45">
        <x:f>ROUND(E940* H940,5)</x:f>
      </x:c>
      <x:c r="K940" s="46" t="s"/>
    </x:row>
    <x:row r="941" spans="1:27">
      <x:c r="B941" s="0" t="s">
        <x:v>698</x:v>
      </x:c>
      <x:c r="C941" s="0" t="s">
        <x:v>12</x:v>
      </x:c>
      <x:c r="D941" s="0" t="s">
        <x:v>699</x:v>
      </x:c>
      <x:c r="E941" s="43" t="n">
        <x:v>1</x:v>
      </x:c>
      <x:c r="G941" s="0" t="s">
        <x:v>251</x:v>
      </x:c>
      <x:c r="H941" s="44" t="n">
        <x:v>16.94</x:v>
      </x:c>
      <x:c r="I941" s="0" t="s">
        <x:v>252</x:v>
      </x:c>
      <x:c r="J941" s="45">
        <x:f>ROUND(E941* H941,5)</x:f>
      </x:c>
      <x:c r="K941" s="46" t="s"/>
    </x:row>
    <x:row r="942" spans="1:27">
      <x:c r="B942" s="0" t="s">
        <x:v>696</x:v>
      </x:c>
      <x:c r="C942" s="0" t="s">
        <x:v>12</x:v>
      </x:c>
      <x:c r="D942" s="0" t="s">
        <x:v>697</x:v>
      </x:c>
      <x:c r="E942" s="43" t="n">
        <x:v>1</x:v>
      </x:c>
      <x:c r="G942" s="0" t="s">
        <x:v>251</x:v>
      </x:c>
      <x:c r="H942" s="44" t="n">
        <x:v>11.09</x:v>
      </x:c>
      <x:c r="I942" s="0" t="s">
        <x:v>252</x:v>
      </x:c>
      <x:c r="J942" s="45">
        <x:f>ROUND(E942* H942,5)</x:f>
      </x:c>
      <x:c r="K942" s="46" t="s"/>
    </x:row>
    <x:row r="943" spans="1:27">
      <x:c r="B943" s="0" t="s">
        <x:v>686</x:v>
      </x:c>
      <x:c r="C943" s="0" t="s">
        <x:v>12</x:v>
      </x:c>
      <x:c r="D943" s="0" t="s">
        <x:v>687</x:v>
      </x:c>
      <x:c r="E943" s="43" t="n">
        <x:v>1</x:v>
      </x:c>
      <x:c r="G943" s="0" t="s">
        <x:v>251</x:v>
      </x:c>
      <x:c r="H943" s="44" t="n">
        <x:v>14.85</x:v>
      </x:c>
      <x:c r="I943" s="0" t="s">
        <x:v>252</x:v>
      </x:c>
      <x:c r="J943" s="45">
        <x:f>ROUND(E943* H943,5)</x:f>
      </x:c>
      <x:c r="K943" s="46" t="s"/>
    </x:row>
    <x:row r="944" spans="1:27">
      <x:c r="B944" s="0" t="s">
        <x:v>704</x:v>
      </x:c>
      <x:c r="C944" s="0" t="s">
        <x:v>12</x:v>
      </x:c>
      <x:c r="D944" s="0" t="s">
        <x:v>705</x:v>
      </x:c>
      <x:c r="E944" s="43" t="n">
        <x:v>0.01</x:v>
      </x:c>
      <x:c r="G944" s="0" t="s">
        <x:v>251</x:v>
      </x:c>
      <x:c r="H944" s="44" t="n">
        <x:v>620.9</x:v>
      </x:c>
      <x:c r="I944" s="0" t="s">
        <x:v>252</x:v>
      </x:c>
      <x:c r="J944" s="45">
        <x:f>ROUND(E944* H944,5)</x:f>
      </x:c>
      <x:c r="K944" s="46" t="s"/>
    </x:row>
    <x:row r="945" spans="1:27">
      <x:c r="B945" s="0" t="s">
        <x:v>688</x:v>
      </x:c>
      <x:c r="C945" s="0" t="s">
        <x:v>15</x:v>
      </x:c>
      <x:c r="D945" s="0" t="s">
        <x:v>689</x:v>
      </x:c>
      <x:c r="E945" s="43" t="n">
        <x:v>1.2</x:v>
      </x:c>
      <x:c r="G945" s="0" t="s">
        <x:v>251</x:v>
      </x:c>
      <x:c r="H945" s="44" t="n">
        <x:v>1.93</x:v>
      </x:c>
      <x:c r="I945" s="0" t="s">
        <x:v>252</x:v>
      </x:c>
      <x:c r="J945" s="45">
        <x:f>ROUND(E945* H945,5)</x:f>
      </x:c>
      <x:c r="K945" s="46" t="s"/>
    </x:row>
    <x:row r="946" spans="1:27">
      <x:c r="B946" s="0" t="s">
        <x:v>692</x:v>
      </x:c>
      <x:c r="C946" s="0" t="s">
        <x:v>12</x:v>
      </x:c>
      <x:c r="D946" s="0" t="s">
        <x:v>693</x:v>
      </x:c>
      <x:c r="E946" s="43" t="n">
        <x:v>2</x:v>
      </x:c>
      <x:c r="G946" s="0" t="s">
        <x:v>251</x:v>
      </x:c>
      <x:c r="H946" s="44" t="n">
        <x:v>2.68</x:v>
      </x:c>
      <x:c r="I946" s="0" t="s">
        <x:v>252</x:v>
      </x:c>
      <x:c r="J946" s="45">
        <x:f>ROUND(E946* H946,5)</x:f>
      </x:c>
      <x:c r="K946" s="46" t="s"/>
    </x:row>
    <x:row r="947" spans="1:27">
      <x:c r="B947" s="0" t="s">
        <x:v>709</x:v>
      </x:c>
      <x:c r="C947" s="0" t="s">
        <x:v>12</x:v>
      </x:c>
      <x:c r="D947" s="0" t="s">
        <x:v>710</x:v>
      </x:c>
      <x:c r="E947" s="43" t="n">
        <x:v>1</x:v>
      </x:c>
      <x:c r="G947" s="0" t="s">
        <x:v>251</x:v>
      </x:c>
      <x:c r="H947" s="44" t="n">
        <x:v>1.38</x:v>
      </x:c>
      <x:c r="I947" s="0" t="s">
        <x:v>252</x:v>
      </x:c>
      <x:c r="J947" s="45">
        <x:f>ROUND(E947* H947,5)</x:f>
      </x:c>
      <x:c r="K947" s="46" t="s"/>
    </x:row>
    <x:row r="948" spans="1:27">
      <x:c r="B948" s="0" t="s">
        <x:v>690</x:v>
      </x:c>
      <x:c r="C948" s="0" t="s">
        <x:v>15</x:v>
      </x:c>
      <x:c r="D948" s="0" t="s">
        <x:v>691</x:v>
      </x:c>
      <x:c r="E948" s="43" t="n">
        <x:v>12</x:v>
      </x:c>
      <x:c r="G948" s="0" t="s">
        <x:v>251</x:v>
      </x:c>
      <x:c r="H948" s="44" t="n">
        <x:v>1.06</x:v>
      </x:c>
      <x:c r="I948" s="0" t="s">
        <x:v>252</x:v>
      </x:c>
      <x:c r="J948" s="45">
        <x:f>ROUND(E948* H948,5)</x:f>
      </x:c>
      <x:c r="K948" s="46" t="s"/>
    </x:row>
    <x:row r="949" spans="1:27">
      <x:c r="B949" s="0" t="s">
        <x:v>694</x:v>
      </x:c>
      <x:c r="C949" s="0" t="s">
        <x:v>15</x:v>
      </x:c>
      <x:c r="D949" s="0" t="s">
        <x:v>695</x:v>
      </x:c>
      <x:c r="E949" s="43" t="n">
        <x:v>0.6</x:v>
      </x:c>
      <x:c r="G949" s="0" t="s">
        <x:v>251</x:v>
      </x:c>
      <x:c r="H949" s="44" t="n">
        <x:v>1.5</x:v>
      </x:c>
      <x:c r="I949" s="0" t="s">
        <x:v>252</x:v>
      </x:c>
      <x:c r="J949" s="45">
        <x:f>ROUND(E949* H949,5)</x:f>
      </x:c>
      <x:c r="K949" s="46" t="s"/>
    </x:row>
    <x:row r="950" spans="1:27">
      <x:c r="B950" s="0" t="s">
        <x:v>702</x:v>
      </x:c>
      <x:c r="C950" s="0" t="s">
        <x:v>29</x:v>
      </x:c>
      <x:c r="D950" s="0" t="s">
        <x:v>703</x:v>
      </x:c>
      <x:c r="E950" s="43" t="n">
        <x:v>0.638</x:v>
      </x:c>
      <x:c r="G950" s="0" t="s">
        <x:v>251</x:v>
      </x:c>
      <x:c r="H950" s="44" t="n">
        <x:v>92.19</x:v>
      </x:c>
      <x:c r="I950" s="0" t="s">
        <x:v>252</x:v>
      </x:c>
      <x:c r="J950" s="45">
        <x:f>ROUND(E950* H950,5)</x:f>
      </x:c>
      <x:c r="K950" s="46" t="s"/>
    </x:row>
    <x:row r="951" spans="1:27">
      <x:c r="B951" s="0" t="s">
        <x:v>711</x:v>
      </x:c>
      <x:c r="C951" s="0" t="s">
        <x:v>12</x:v>
      </x:c>
      <x:c r="D951" s="0" t="s">
        <x:v>712</x:v>
      </x:c>
      <x:c r="E951" s="43" t="n">
        <x:v>1</x:v>
      </x:c>
      <x:c r="G951" s="0" t="s">
        <x:v>251</x:v>
      </x:c>
      <x:c r="H951" s="44" t="n">
        <x:v>1542</x:v>
      </x:c>
      <x:c r="I951" s="0" t="s">
        <x:v>252</x:v>
      </x:c>
      <x:c r="J951" s="45">
        <x:f>ROUND(E951* H951,5)</x:f>
      </x:c>
      <x:c r="K951" s="46" t="s"/>
    </x:row>
    <x:row r="952" spans="1:27">
      <x:c r="D952" s="47" t="s">
        <x:v>268</x:v>
      </x:c>
      <x:c r="E952" s="46" t="s"/>
      <x:c r="H952" s="46" t="s"/>
      <x:c r="K952" s="44">
        <x:f>SUM(J939:J951)</x:f>
      </x:c>
    </x:row>
    <x:row r="953" spans="1:27">
      <x:c r="E953" s="46" t="s"/>
      <x:c r="H953" s="46" t="s"/>
      <x:c r="K953" s="46" t="s"/>
    </x:row>
    <x:row r="954" spans="1:27">
      <x:c r="D954" s="47" t="s">
        <x:v>270</x:v>
      </x:c>
      <x:c r="E954" s="46" t="s"/>
      <x:c r="H954" s="46" t="n">
        <x:v>1.5</x:v>
      </x:c>
      <x:c r="I954" s="0" t="s">
        <x:v>271</x:v>
      </x:c>
      <x:c r="J954" s="0">
        <x:f>ROUND(H954/100*K933,5)</x:f>
      </x:c>
      <x:c r="K954" s="46" t="s"/>
    </x:row>
    <x:row r="955" spans="1:27">
      <x:c r="D955" s="47" t="s">
        <x:v>269</x:v>
      </x:c>
      <x:c r="E955" s="46" t="s"/>
      <x:c r="H955" s="46" t="s"/>
      <x:c r="K955" s="48">
        <x:f>SUM(J929:J954)</x:f>
      </x:c>
    </x:row>
    <x:row r="956" spans="1:27">
      <x:c r="D956" s="47" t="s">
        <x:v>272</x:v>
      </x:c>
      <x:c r="E956" s="46" t="s"/>
      <x:c r="H956" s="46" t="s"/>
      <x:c r="K956" s="48">
        <x:f>SUM(K955:K955)</x:f>
      </x:c>
    </x:row>
    <x:row r="958" spans="1:27" customFormat="1" ht="45" customHeight="1">
      <x:c r="A958" s="36" t="s"/>
      <x:c r="B958" s="36" t="s">
        <x:v>713</x:v>
      </x:c>
      <x:c r="C958" s="37" t="s">
        <x:v>12</x:v>
      </x:c>
      <x:c r="D958" s="38" t="s">
        <x:v>714</x:v>
      </x:c>
      <x:c r="E958" s="37" t="s"/>
      <x:c r="F958" s="37" t="s"/>
      <x:c r="G958" s="37" t="s"/>
      <x:c r="H958" s="39" t="s">
        <x:v>244</x:v>
      </x:c>
      <x:c r="I958" s="40" t="n">
        <x:v>1</x:v>
      </x:c>
      <x:c r="J958" s="41" t="s"/>
      <x:c r="K958" s="42">
        <x:f>ROUND(K983,2)</x:f>
      </x:c>
      <x:c r="L958" s="38" t="s">
        <x:v>715</x:v>
      </x:c>
      <x:c r="M958" s="37" t="s"/>
      <x:c r="N958" s="37" t="s"/>
      <x:c r="O958" s="37" t="s"/>
      <x:c r="P958" s="37" t="s"/>
      <x:c r="Q958" s="37" t="s"/>
      <x:c r="R958" s="37" t="s"/>
      <x:c r="S958" s="37" t="s"/>
      <x:c r="T958" s="37" t="s"/>
      <x:c r="U958" s="37" t="s"/>
      <x:c r="V958" s="37" t="s"/>
      <x:c r="W958" s="37" t="s"/>
      <x:c r="X958" s="37" t="s"/>
      <x:c r="Y958" s="37" t="s"/>
      <x:c r="Z958" s="37" t="s"/>
      <x:c r="AA958" s="37" t="s"/>
    </x:row>
    <x:row r="959" spans="1:27">
      <x:c r="B959" s="14" t="s">
        <x:v>246</x:v>
      </x:c>
    </x:row>
    <x:row r="960" spans="1:27">
      <x:c r="B960" s="0" t="s">
        <x:v>428</x:v>
      </x:c>
      <x:c r="C960" s="0" t="s">
        <x:v>248</x:v>
      </x:c>
      <x:c r="D960" s="0" t="s">
        <x:v>334</x:v>
      </x:c>
      <x:c r="E960" s="43" t="n">
        <x:v>0.25</x:v>
      </x:c>
      <x:c r="F960" s="0" t="s">
        <x:v>250</x:v>
      </x:c>
      <x:c r="G960" s="0" t="s">
        <x:v>251</x:v>
      </x:c>
      <x:c r="H960" s="44" t="n">
        <x:v>23.88</x:v>
      </x:c>
      <x:c r="I960" s="0" t="s">
        <x:v>252</x:v>
      </x:c>
      <x:c r="J960" s="45">
        <x:f>ROUND(E960/I958* H960,5)</x:f>
      </x:c>
      <x:c r="K960" s="46" t="s"/>
    </x:row>
    <x:row r="961" spans="1:27">
      <x:c r="B961" s="0" t="s">
        <x:v>670</x:v>
      </x:c>
      <x:c r="C961" s="0" t="s">
        <x:v>317</x:v>
      </x:c>
      <x:c r="D961" s="0" t="s">
        <x:v>671</x:v>
      </x:c>
      <x:c r="E961" s="43" t="n">
        <x:v>0.53</x:v>
      </x:c>
      <x:c r="F961" s="0" t="s">
        <x:v>250</x:v>
      </x:c>
      <x:c r="G961" s="0" t="s">
        <x:v>251</x:v>
      </x:c>
      <x:c r="H961" s="44" t="n">
        <x:v>25.36</x:v>
      </x:c>
      <x:c r="I961" s="0" t="s">
        <x:v>252</x:v>
      </x:c>
      <x:c r="J961" s="45">
        <x:f>ROUND(E961/I958* H961,5)</x:f>
      </x:c>
      <x:c r="K961" s="46" t="s"/>
    </x:row>
    <x:row r="962" spans="1:27">
      <x:c r="B962" s="0" t="s">
        <x:v>668</x:v>
      </x:c>
      <x:c r="C962" s="0" t="s">
        <x:v>317</x:v>
      </x:c>
      <x:c r="D962" s="0" t="s">
        <x:v>669</x:v>
      </x:c>
      <x:c r="E962" s="43" t="n">
        <x:v>0.53</x:v>
      </x:c>
      <x:c r="F962" s="0" t="s">
        <x:v>250</x:v>
      </x:c>
      <x:c r="G962" s="0" t="s">
        <x:v>251</x:v>
      </x:c>
      <x:c r="H962" s="44" t="n">
        <x:v>29.57</x:v>
      </x:c>
      <x:c r="I962" s="0" t="s">
        <x:v>252</x:v>
      </x:c>
      <x:c r="J962" s="45">
        <x:f>ROUND(E962/I958* H962,5)</x:f>
      </x:c>
      <x:c r="K962" s="46" t="s"/>
    </x:row>
    <x:row r="963" spans="1:27">
      <x:c r="D963" s="47" t="s">
        <x:v>253</x:v>
      </x:c>
      <x:c r="E963" s="46" t="s"/>
      <x:c r="H963" s="46" t="s"/>
      <x:c r="K963" s="44">
        <x:f>SUM(J960:J962)</x:f>
      </x:c>
    </x:row>
    <x:row r="964" spans="1:27">
      <x:c r="B964" s="14" t="s">
        <x:v>254</x:v>
      </x:c>
      <x:c r="E964" s="46" t="s"/>
      <x:c r="H964" s="46" t="s"/>
      <x:c r="K964" s="46" t="s"/>
    </x:row>
    <x:row r="965" spans="1:27">
      <x:c r="B965" s="0" t="s">
        <x:v>476</x:v>
      </x:c>
      <x:c r="C965" s="0" t="s">
        <x:v>248</x:v>
      </x:c>
      <x:c r="D965" s="0" t="s">
        <x:v>477</x:v>
      </x:c>
      <x:c r="E965" s="43" t="n">
        <x:v>0.53</x:v>
      </x:c>
      <x:c r="F965" s="0" t="s">
        <x:v>250</x:v>
      </x:c>
      <x:c r="G965" s="0" t="s">
        <x:v>251</x:v>
      </x:c>
      <x:c r="H965" s="44" t="n">
        <x:v>57.86</x:v>
      </x:c>
      <x:c r="I965" s="0" t="s">
        <x:v>252</x:v>
      </x:c>
      <x:c r="J965" s="45">
        <x:f>ROUND(E965/I958* H965,5)</x:f>
      </x:c>
      <x:c r="K965" s="46" t="s"/>
    </x:row>
    <x:row r="966" spans="1:27">
      <x:c r="B966" s="0" t="s">
        <x:v>682</x:v>
      </x:c>
      <x:c r="C966" s="0" t="s">
        <x:v>248</x:v>
      </x:c>
      <x:c r="D966" s="0" t="s">
        <x:v>683</x:v>
      </x:c>
      <x:c r="E966" s="43" t="n">
        <x:v>0.53</x:v>
      </x:c>
      <x:c r="F966" s="0" t="s">
        <x:v>250</x:v>
      </x:c>
      <x:c r="G966" s="0" t="s">
        <x:v>251</x:v>
      </x:c>
      <x:c r="H966" s="44" t="n">
        <x:v>54.97</x:v>
      </x:c>
      <x:c r="I966" s="0" t="s">
        <x:v>252</x:v>
      </x:c>
      <x:c r="J966" s="45">
        <x:f>ROUND(E966/I958* H966,5)</x:f>
      </x:c>
      <x:c r="K966" s="46" t="s"/>
    </x:row>
    <x:row r="967" spans="1:27">
      <x:c r="D967" s="47" t="s">
        <x:v>257</x:v>
      </x:c>
      <x:c r="E967" s="46" t="s"/>
      <x:c r="H967" s="46" t="s"/>
      <x:c r="K967" s="44">
        <x:f>SUM(J965:J966)</x:f>
      </x:c>
    </x:row>
    <x:row r="968" spans="1:27">
      <x:c r="B968" s="14" t="s">
        <x:v>258</x:v>
      </x:c>
      <x:c r="E968" s="46" t="s"/>
      <x:c r="H968" s="46" t="s"/>
      <x:c r="K968" s="46" t="s"/>
    </x:row>
    <x:row r="969" spans="1:27">
      <x:c r="B969" s="0" t="s">
        <x:v>694</x:v>
      </x:c>
      <x:c r="C969" s="0" t="s">
        <x:v>15</x:v>
      </x:c>
      <x:c r="D969" s="0" t="s">
        <x:v>695</x:v>
      </x:c>
      <x:c r="E969" s="43" t="n">
        <x:v>0.6</x:v>
      </x:c>
      <x:c r="G969" s="0" t="s">
        <x:v>251</x:v>
      </x:c>
      <x:c r="H969" s="44" t="n">
        <x:v>1.5</x:v>
      </x:c>
      <x:c r="I969" s="0" t="s">
        <x:v>252</x:v>
      </x:c>
      <x:c r="J969" s="45">
        <x:f>ROUND(E969* H969,5)</x:f>
      </x:c>
      <x:c r="K969" s="46" t="s"/>
    </x:row>
    <x:row r="970" spans="1:27">
      <x:c r="B970" s="0" t="s">
        <x:v>716</x:v>
      </x:c>
      <x:c r="C970" s="0" t="s">
        <x:v>12</x:v>
      </x:c>
      <x:c r="D970" s="0" t="s">
        <x:v>717</x:v>
      </x:c>
      <x:c r="E970" s="43" t="n">
        <x:v>1</x:v>
      </x:c>
      <x:c r="G970" s="0" t="s">
        <x:v>251</x:v>
      </x:c>
      <x:c r="H970" s="44" t="n">
        <x:v>47.89</x:v>
      </x:c>
      <x:c r="I970" s="0" t="s">
        <x:v>252</x:v>
      </x:c>
      <x:c r="J970" s="45">
        <x:f>ROUND(E970* H970,5)</x:f>
      </x:c>
      <x:c r="K970" s="46" t="s"/>
    </x:row>
    <x:row r="971" spans="1:27">
      <x:c r="B971" s="0" t="s">
        <x:v>718</x:v>
      </x:c>
      <x:c r="C971" s="0" t="s">
        <x:v>12</x:v>
      </x:c>
      <x:c r="D971" s="0" t="s">
        <x:v>719</x:v>
      </x:c>
      <x:c r="E971" s="43" t="n">
        <x:v>1</x:v>
      </x:c>
      <x:c r="G971" s="0" t="s">
        <x:v>251</x:v>
      </x:c>
      <x:c r="H971" s="44" t="n">
        <x:v>227.78</x:v>
      </x:c>
      <x:c r="I971" s="0" t="s">
        <x:v>252</x:v>
      </x:c>
      <x:c r="J971" s="45">
        <x:f>ROUND(E971* H971,5)</x:f>
      </x:c>
      <x:c r="K971" s="46" t="s"/>
    </x:row>
    <x:row r="972" spans="1:27">
      <x:c r="B972" s="0" t="s">
        <x:v>686</x:v>
      </x:c>
      <x:c r="C972" s="0" t="s">
        <x:v>12</x:v>
      </x:c>
      <x:c r="D972" s="0" t="s">
        <x:v>687</x:v>
      </x:c>
      <x:c r="E972" s="43" t="n">
        <x:v>1</x:v>
      </x:c>
      <x:c r="G972" s="0" t="s">
        <x:v>251</x:v>
      </x:c>
      <x:c r="H972" s="44" t="n">
        <x:v>14.85</x:v>
      </x:c>
      <x:c r="I972" s="0" t="s">
        <x:v>252</x:v>
      </x:c>
      <x:c r="J972" s="45">
        <x:f>ROUND(E972* H972,5)</x:f>
      </x:c>
      <x:c r="K972" s="46" t="s"/>
    </x:row>
    <x:row r="973" spans="1:27">
      <x:c r="B973" s="0" t="s">
        <x:v>698</x:v>
      </x:c>
      <x:c r="C973" s="0" t="s">
        <x:v>12</x:v>
      </x:c>
      <x:c r="D973" s="0" t="s">
        <x:v>699</x:v>
      </x:c>
      <x:c r="E973" s="43" t="n">
        <x:v>1</x:v>
      </x:c>
      <x:c r="G973" s="0" t="s">
        <x:v>251</x:v>
      </x:c>
      <x:c r="H973" s="44" t="n">
        <x:v>16.94</x:v>
      </x:c>
      <x:c r="I973" s="0" t="s">
        <x:v>252</x:v>
      </x:c>
      <x:c r="J973" s="45">
        <x:f>ROUND(E973* H973,5)</x:f>
      </x:c>
      <x:c r="K973" s="46" t="s"/>
    </x:row>
    <x:row r="974" spans="1:27">
      <x:c r="B974" s="0" t="s">
        <x:v>700</x:v>
      </x:c>
      <x:c r="C974" s="0" t="s">
        <x:v>15</x:v>
      </x:c>
      <x:c r="D974" s="0" t="s">
        <x:v>701</x:v>
      </x:c>
      <x:c r="E974" s="43" t="n">
        <x:v>2.4</x:v>
      </x:c>
      <x:c r="G974" s="0" t="s">
        <x:v>251</x:v>
      </x:c>
      <x:c r="H974" s="44" t="n">
        <x:v>1.65</x:v>
      </x:c>
      <x:c r="I974" s="0" t="s">
        <x:v>252</x:v>
      </x:c>
      <x:c r="J974" s="45">
        <x:f>ROUND(E974* H974,5)</x:f>
      </x:c>
      <x:c r="K974" s="46" t="s"/>
    </x:row>
    <x:row r="975" spans="1:27">
      <x:c r="B975" s="0" t="s">
        <x:v>690</x:v>
      </x:c>
      <x:c r="C975" s="0" t="s">
        <x:v>15</x:v>
      </x:c>
      <x:c r="D975" s="0" t="s">
        <x:v>691</x:v>
      </x:c>
      <x:c r="E975" s="43" t="n">
        <x:v>5</x:v>
      </x:c>
      <x:c r="G975" s="0" t="s">
        <x:v>251</x:v>
      </x:c>
      <x:c r="H975" s="44" t="n">
        <x:v>1.06</x:v>
      </x:c>
      <x:c r="I975" s="0" t="s">
        <x:v>252</x:v>
      </x:c>
      <x:c r="J975" s="45">
        <x:f>ROUND(E975* H975,5)</x:f>
      </x:c>
      <x:c r="K975" s="46" t="s"/>
    </x:row>
    <x:row r="976" spans="1:27">
      <x:c r="B976" s="0" t="s">
        <x:v>696</x:v>
      </x:c>
      <x:c r="C976" s="0" t="s">
        <x:v>12</x:v>
      </x:c>
      <x:c r="D976" s="0" t="s">
        <x:v>697</x:v>
      </x:c>
      <x:c r="E976" s="43" t="n">
        <x:v>1</x:v>
      </x:c>
      <x:c r="G976" s="0" t="s">
        <x:v>251</x:v>
      </x:c>
      <x:c r="H976" s="44" t="n">
        <x:v>11.09</x:v>
      </x:c>
      <x:c r="I976" s="0" t="s">
        <x:v>252</x:v>
      </x:c>
      <x:c r="J976" s="45">
        <x:f>ROUND(E976* H976,5)</x:f>
      </x:c>
      <x:c r="K976" s="46" t="s"/>
    </x:row>
    <x:row r="977" spans="1:27">
      <x:c r="B977" s="0" t="s">
        <x:v>688</x:v>
      </x:c>
      <x:c r="C977" s="0" t="s">
        <x:v>15</x:v>
      </x:c>
      <x:c r="D977" s="0" t="s">
        <x:v>689</x:v>
      </x:c>
      <x:c r="E977" s="43" t="n">
        <x:v>1.2</x:v>
      </x:c>
      <x:c r="G977" s="0" t="s">
        <x:v>251</x:v>
      </x:c>
      <x:c r="H977" s="44" t="n">
        <x:v>1.93</x:v>
      </x:c>
      <x:c r="I977" s="0" t="s">
        <x:v>252</x:v>
      </x:c>
      <x:c r="J977" s="45">
        <x:f>ROUND(E977* H977,5)</x:f>
      </x:c>
      <x:c r="K977" s="46" t="s"/>
    </x:row>
    <x:row r="978" spans="1:27">
      <x:c r="B978" s="0" t="s">
        <x:v>720</x:v>
      </x:c>
      <x:c r="C978" s="0" t="s">
        <x:v>29</x:v>
      </x:c>
      <x:c r="D978" s="0" t="s">
        <x:v>721</x:v>
      </x:c>
      <x:c r="E978" s="43" t="n">
        <x:v>0.242</x:v>
      </x:c>
      <x:c r="G978" s="0" t="s">
        <x:v>251</x:v>
      </x:c>
      <x:c r="H978" s="44" t="n">
        <x:v>95.08</x:v>
      </x:c>
      <x:c r="I978" s="0" t="s">
        <x:v>252</x:v>
      </x:c>
      <x:c r="J978" s="45">
        <x:f>ROUND(E978* H978,5)</x:f>
      </x:c>
      <x:c r="K978" s="46" t="s"/>
    </x:row>
    <x:row r="979" spans="1:27">
      <x:c r="D979" s="47" t="s">
        <x:v>268</x:v>
      </x:c>
      <x:c r="E979" s="46" t="s"/>
      <x:c r="H979" s="46" t="s"/>
      <x:c r="K979" s="44">
        <x:f>SUM(J969:J978)</x:f>
      </x:c>
    </x:row>
    <x:row r="980" spans="1:27">
      <x:c r="E980" s="46" t="s"/>
      <x:c r="H980" s="46" t="s"/>
      <x:c r="K980" s="46" t="s"/>
    </x:row>
    <x:row r="981" spans="1:27">
      <x:c r="D981" s="47" t="s">
        <x:v>270</x:v>
      </x:c>
      <x:c r="E981" s="46" t="s"/>
      <x:c r="H981" s="46" t="n">
        <x:v>1.5</x:v>
      </x:c>
      <x:c r="I981" s="0" t="s">
        <x:v>271</x:v>
      </x:c>
      <x:c r="J981" s="0">
        <x:f>ROUND(H981/100*K963,5)</x:f>
      </x:c>
      <x:c r="K981" s="46" t="s"/>
    </x:row>
    <x:row r="982" spans="1:27">
      <x:c r="D982" s="47" t="s">
        <x:v>269</x:v>
      </x:c>
      <x:c r="E982" s="46" t="s"/>
      <x:c r="H982" s="46" t="s"/>
      <x:c r="K982" s="48">
        <x:f>SUM(J959:J981)</x:f>
      </x:c>
    </x:row>
    <x:row r="983" spans="1:27">
      <x:c r="D983" s="47" t="s">
        <x:v>272</x:v>
      </x:c>
      <x:c r="E983" s="46" t="s"/>
      <x:c r="H983" s="46" t="s"/>
      <x:c r="K983" s="48">
        <x:f>SUM(K982:K982)</x:f>
      </x:c>
    </x:row>
    <x:row r="985" spans="1:27" customFormat="1" ht="45" customHeight="1">
      <x:c r="A985" s="36" t="s"/>
      <x:c r="B985" s="36" t="s">
        <x:v>722</x:v>
      </x:c>
      <x:c r="C985" s="37" t="s">
        <x:v>183</x:v>
      </x:c>
      <x:c r="D985" s="38" t="s">
        <x:v>723</x:v>
      </x:c>
      <x:c r="E985" s="37" t="s"/>
      <x:c r="F985" s="37" t="s"/>
      <x:c r="G985" s="37" t="s"/>
      <x:c r="H985" s="39" t="s">
        <x:v>244</x:v>
      </x:c>
      <x:c r="I985" s="40" t="n">
        <x:v>1</x:v>
      </x:c>
      <x:c r="J985" s="41" t="s"/>
      <x:c r="K985" s="42" t="n">
        <x:v>5000</x:v>
      </x:c>
      <x:c r="L985" s="38" t="s">
        <x:v>723</x:v>
      </x:c>
      <x:c r="M985" s="37" t="s"/>
      <x:c r="N985" s="37" t="s"/>
      <x:c r="O985" s="37" t="s"/>
      <x:c r="P985" s="37" t="s"/>
      <x:c r="Q985" s="37" t="s"/>
      <x:c r="R985" s="37" t="s"/>
      <x:c r="S985" s="37" t="s"/>
      <x:c r="T985" s="37" t="s"/>
      <x:c r="U985" s="37" t="s"/>
      <x:c r="V985" s="37" t="s"/>
      <x:c r="W985" s="37" t="s"/>
      <x:c r="X985" s="37" t="s"/>
      <x:c r="Y985" s="37" t="s"/>
      <x:c r="Z985" s="37" t="s"/>
      <x:c r="AA985" s="37" t="s"/>
    </x:row>
    <x:row r="986" spans="1:27" customFormat="1" ht="45" customHeight="1">
      <x:c r="A986" s="36" t="s"/>
      <x:c r="B986" s="36" t="s">
        <x:v>724</x:v>
      </x:c>
      <x:c r="C986" s="37" t="s">
        <x:v>29</x:v>
      </x:c>
      <x:c r="D986" s="38" t="s">
        <x:v>725</x:v>
      </x:c>
      <x:c r="E986" s="37" t="s"/>
      <x:c r="F986" s="37" t="s"/>
      <x:c r="G986" s="37" t="s"/>
      <x:c r="H986" s="39" t="s">
        <x:v>244</x:v>
      </x:c>
      <x:c r="I986" s="40" t="n">
        <x:v>1</x:v>
      </x:c>
      <x:c r="J986" s="41" t="s"/>
      <x:c r="K986" s="42">
        <x:f>ROUND(K999,2)</x:f>
      </x:c>
      <x:c r="L986" s="38" t="s">
        <x:v>726</x:v>
      </x:c>
      <x:c r="M986" s="37" t="s"/>
      <x:c r="N986" s="37" t="s"/>
      <x:c r="O986" s="37" t="s"/>
      <x:c r="P986" s="37" t="s"/>
      <x:c r="Q986" s="37" t="s"/>
      <x:c r="R986" s="37" t="s"/>
      <x:c r="S986" s="37" t="s"/>
      <x:c r="T986" s="37" t="s"/>
      <x:c r="U986" s="37" t="s"/>
      <x:c r="V986" s="37" t="s"/>
      <x:c r="W986" s="37" t="s"/>
      <x:c r="X986" s="37" t="s"/>
      <x:c r="Y986" s="37" t="s"/>
      <x:c r="Z986" s="37" t="s"/>
      <x:c r="AA986" s="37" t="s"/>
    </x:row>
    <x:row r="987" spans="1:27">
      <x:c r="B987" s="14" t="s">
        <x:v>246</x:v>
      </x:c>
    </x:row>
    <x:row r="988" spans="1:27">
      <x:c r="B988" s="0" t="s">
        <x:v>472</x:v>
      </x:c>
      <x:c r="C988" s="0" t="s">
        <x:v>248</x:v>
      </x:c>
      <x:c r="D988" s="0" t="s">
        <x:v>473</x:v>
      </x:c>
      <x:c r="E988" s="43" t="n">
        <x:v>0.07</x:v>
      </x:c>
      <x:c r="F988" s="0" t="s">
        <x:v>250</x:v>
      </x:c>
      <x:c r="G988" s="0" t="s">
        <x:v>251</x:v>
      </x:c>
      <x:c r="H988" s="44" t="n">
        <x:v>29.8</x:v>
      </x:c>
      <x:c r="I988" s="0" t="s">
        <x:v>252</x:v>
      </x:c>
      <x:c r="J988" s="45">
        <x:f>ROUND(E988/I986* H988,5)</x:f>
      </x:c>
      <x:c r="K988" s="46" t="s"/>
    </x:row>
    <x:row r="989" spans="1:27">
      <x:c r="D989" s="47" t="s">
        <x:v>253</x:v>
      </x:c>
      <x:c r="E989" s="46" t="s"/>
      <x:c r="H989" s="46" t="s"/>
      <x:c r="K989" s="44">
        <x:f>SUM(J988:J988)</x:f>
      </x:c>
    </x:row>
    <x:row r="990" spans="1:27">
      <x:c r="B990" s="14" t="s">
        <x:v>254</x:v>
      </x:c>
      <x:c r="E990" s="46" t="s"/>
      <x:c r="H990" s="46" t="s"/>
      <x:c r="K990" s="46" t="s"/>
    </x:row>
    <x:row r="991" spans="1:27">
      <x:c r="B991" s="0" t="s">
        <x:v>438</x:v>
      </x:c>
      <x:c r="C991" s="0" t="s">
        <x:v>248</x:v>
      </x:c>
      <x:c r="D991" s="0" t="s">
        <x:v>439</x:v>
      </x:c>
      <x:c r="E991" s="43" t="n">
        <x:v>0.0845</x:v>
      </x:c>
      <x:c r="F991" s="0" t="s">
        <x:v>250</x:v>
      </x:c>
      <x:c r="G991" s="0" t="s">
        <x:v>251</x:v>
      </x:c>
      <x:c r="H991" s="44" t="n">
        <x:v>54.34</x:v>
      </x:c>
      <x:c r="I991" s="0" t="s">
        <x:v>252</x:v>
      </x:c>
      <x:c r="J991" s="45">
        <x:f>ROUND(E991/I986* H991,5)</x:f>
      </x:c>
      <x:c r="K991" s="46" t="s"/>
    </x:row>
    <x:row r="992" spans="1:27">
      <x:c r="D992" s="47" t="s">
        <x:v>257</x:v>
      </x:c>
      <x:c r="E992" s="46" t="s"/>
      <x:c r="H992" s="46" t="s"/>
      <x:c r="K992" s="44">
        <x:f>SUM(J991:J991)</x:f>
      </x:c>
    </x:row>
    <x:row r="993" spans="1:27">
      <x:c r="B993" s="14" t="s">
        <x:v>258</x:v>
      </x:c>
      <x:c r="E993" s="46" t="s"/>
      <x:c r="H993" s="46" t="s"/>
      <x:c r="K993" s="46" t="s"/>
    </x:row>
    <x:row r="994" spans="1:27">
      <x:c r="B994" s="0" t="s">
        <x:v>727</x:v>
      </x:c>
      <x:c r="C994" s="0" t="s">
        <x:v>29</x:v>
      </x:c>
      <x:c r="D994" s="0" t="s">
        <x:v>728</x:v>
      </x:c>
      <x:c r="E994" s="43" t="n">
        <x:v>1.155</x:v>
      </x:c>
      <x:c r="G994" s="0" t="s">
        <x:v>251</x:v>
      </x:c>
      <x:c r="H994" s="44" t="n">
        <x:v>37.78</x:v>
      </x:c>
      <x:c r="I994" s="0" t="s">
        <x:v>252</x:v>
      </x:c>
      <x:c r="J994" s="45">
        <x:f>ROUND(E994* H994,5)</x:f>
      </x:c>
      <x:c r="K994" s="46" t="s"/>
    </x:row>
    <x:row r="995" spans="1:27">
      <x:c r="D995" s="47" t="s">
        <x:v>268</x:v>
      </x:c>
      <x:c r="E995" s="46" t="s"/>
      <x:c r="H995" s="46" t="s"/>
      <x:c r="K995" s="44">
        <x:f>SUM(J994:J994)</x:f>
      </x:c>
    </x:row>
    <x:row r="996" spans="1:27">
      <x:c r="E996" s="46" t="s"/>
      <x:c r="H996" s="46" t="s"/>
      <x:c r="K996" s="46" t="s"/>
    </x:row>
    <x:row r="997" spans="1:27">
      <x:c r="D997" s="47" t="s">
        <x:v>270</x:v>
      </x:c>
      <x:c r="E997" s="46" t="s"/>
      <x:c r="H997" s="46" t="n">
        <x:v>1.5</x:v>
      </x:c>
      <x:c r="I997" s="0" t="s">
        <x:v>271</x:v>
      </x:c>
      <x:c r="J997" s="0">
        <x:f>ROUND(H997/100*K989,5)</x:f>
      </x:c>
      <x:c r="K997" s="46" t="s"/>
    </x:row>
    <x:row r="998" spans="1:27">
      <x:c r="D998" s="47" t="s">
        <x:v>269</x:v>
      </x:c>
      <x:c r="E998" s="46" t="s"/>
      <x:c r="H998" s="46" t="s"/>
      <x:c r="K998" s="48">
        <x:f>SUM(J987:J997)</x:f>
      </x:c>
    </x:row>
    <x:row r="999" spans="1:27">
      <x:c r="D999" s="47" t="s">
        <x:v>272</x:v>
      </x:c>
      <x:c r="E999" s="46" t="s"/>
      <x:c r="H999" s="46" t="s"/>
      <x:c r="K999" s="48">
        <x:f>SUM(K998:K998)</x:f>
      </x:c>
    </x:row>
    <x:row r="1001" spans="1:27" customFormat="1" ht="45" customHeight="1">
      <x:c r="A1001" s="36" t="s"/>
      <x:c r="B1001" s="36" t="s">
        <x:v>729</x:v>
      </x:c>
      <x:c r="C1001" s="37" t="s">
        <x:v>29</x:v>
      </x:c>
      <x:c r="D1001" s="38" t="s">
        <x:v>725</x:v>
      </x:c>
      <x:c r="E1001" s="37" t="s"/>
      <x:c r="F1001" s="37" t="s"/>
      <x:c r="G1001" s="37" t="s"/>
      <x:c r="H1001" s="39" t="s">
        <x:v>244</x:v>
      </x:c>
      <x:c r="I1001" s="40" t="n">
        <x:v>1</x:v>
      </x:c>
      <x:c r="J1001" s="41" t="s"/>
      <x:c r="K1001" s="42">
        <x:f>ROUND(K1014,2)</x:f>
      </x:c>
      <x:c r="L1001" s="38" t="s">
        <x:v>726</x:v>
      </x:c>
      <x:c r="M1001" s="37" t="s"/>
      <x:c r="N1001" s="37" t="s"/>
      <x:c r="O1001" s="37" t="s"/>
      <x:c r="P1001" s="37" t="s"/>
      <x:c r="Q1001" s="37" t="s"/>
      <x:c r="R1001" s="37" t="s"/>
      <x:c r="S1001" s="37" t="s"/>
      <x:c r="T1001" s="37" t="s"/>
      <x:c r="U1001" s="37" t="s"/>
      <x:c r="V1001" s="37" t="s"/>
      <x:c r="W1001" s="37" t="s"/>
      <x:c r="X1001" s="37" t="s"/>
      <x:c r="Y1001" s="37" t="s"/>
      <x:c r="Z1001" s="37" t="s"/>
      <x:c r="AA1001" s="37" t="s"/>
    </x:row>
    <x:row r="1002" spans="1:27">
      <x:c r="B1002" s="14" t="s">
        <x:v>246</x:v>
      </x:c>
    </x:row>
    <x:row r="1003" spans="1:27">
      <x:c r="B1003" s="0" t="s">
        <x:v>472</x:v>
      </x:c>
      <x:c r="C1003" s="0" t="s">
        <x:v>248</x:v>
      </x:c>
      <x:c r="D1003" s="0" t="s">
        <x:v>473</x:v>
      </x:c>
      <x:c r="E1003" s="43" t="n">
        <x:v>0.07</x:v>
      </x:c>
      <x:c r="F1003" s="0" t="s">
        <x:v>250</x:v>
      </x:c>
      <x:c r="G1003" s="0" t="s">
        <x:v>251</x:v>
      </x:c>
      <x:c r="H1003" s="44" t="n">
        <x:v>29.8</x:v>
      </x:c>
      <x:c r="I1003" s="0" t="s">
        <x:v>252</x:v>
      </x:c>
      <x:c r="J1003" s="45">
        <x:f>ROUND(E1003/I1001* H1003,5)</x:f>
      </x:c>
      <x:c r="K1003" s="46" t="s"/>
    </x:row>
    <x:row r="1004" spans="1:27">
      <x:c r="D1004" s="47" t="s">
        <x:v>253</x:v>
      </x:c>
      <x:c r="E1004" s="46" t="s"/>
      <x:c r="H1004" s="46" t="s"/>
      <x:c r="K1004" s="44">
        <x:f>SUM(J1003:J1003)</x:f>
      </x:c>
    </x:row>
    <x:row r="1005" spans="1:27">
      <x:c r="B1005" s="14" t="s">
        <x:v>254</x:v>
      </x:c>
      <x:c r="E1005" s="46" t="s"/>
      <x:c r="H1005" s="46" t="s"/>
      <x:c r="K1005" s="46" t="s"/>
    </x:row>
    <x:row r="1006" spans="1:27">
      <x:c r="B1006" s="0" t="s">
        <x:v>438</x:v>
      </x:c>
      <x:c r="C1006" s="0" t="s">
        <x:v>248</x:v>
      </x:c>
      <x:c r="D1006" s="0" t="s">
        <x:v>439</x:v>
      </x:c>
      <x:c r="E1006" s="43" t="n">
        <x:v>0.0845</x:v>
      </x:c>
      <x:c r="F1006" s="0" t="s">
        <x:v>250</x:v>
      </x:c>
      <x:c r="G1006" s="0" t="s">
        <x:v>251</x:v>
      </x:c>
      <x:c r="H1006" s="44" t="n">
        <x:v>54.34</x:v>
      </x:c>
      <x:c r="I1006" s="0" t="s">
        <x:v>252</x:v>
      </x:c>
      <x:c r="J1006" s="45">
        <x:f>ROUND(E1006/I1001* H1006,5)</x:f>
      </x:c>
      <x:c r="K1006" s="46" t="s"/>
    </x:row>
    <x:row r="1007" spans="1:27">
      <x:c r="D1007" s="47" t="s">
        <x:v>257</x:v>
      </x:c>
      <x:c r="E1007" s="46" t="s"/>
      <x:c r="H1007" s="46" t="s"/>
      <x:c r="K1007" s="44">
        <x:f>SUM(J1006:J1006)</x:f>
      </x:c>
    </x:row>
    <x:row r="1008" spans="1:27">
      <x:c r="B1008" s="14" t="s">
        <x:v>258</x:v>
      </x:c>
      <x:c r="E1008" s="46" t="s"/>
      <x:c r="H1008" s="46" t="s"/>
      <x:c r="K1008" s="46" t="s"/>
    </x:row>
    <x:row r="1009" spans="1:27">
      <x:c r="B1009" s="0" t="s">
        <x:v>727</x:v>
      </x:c>
      <x:c r="C1009" s="0" t="s">
        <x:v>29</x:v>
      </x:c>
      <x:c r="D1009" s="0" t="s">
        <x:v>728</x:v>
      </x:c>
      <x:c r="E1009" s="43" t="n">
        <x:v>1.155</x:v>
      </x:c>
      <x:c r="G1009" s="0" t="s">
        <x:v>251</x:v>
      </x:c>
      <x:c r="H1009" s="44" t="n">
        <x:v>37.78</x:v>
      </x:c>
      <x:c r="I1009" s="0" t="s">
        <x:v>252</x:v>
      </x:c>
      <x:c r="J1009" s="45">
        <x:f>ROUND(E1009* H1009,5)</x:f>
      </x:c>
      <x:c r="K1009" s="46" t="s"/>
    </x:row>
    <x:row r="1010" spans="1:27">
      <x:c r="D1010" s="47" t="s">
        <x:v>268</x:v>
      </x:c>
      <x:c r="E1010" s="46" t="s"/>
      <x:c r="H1010" s="46" t="s"/>
      <x:c r="K1010" s="44">
        <x:f>SUM(J1009:J1009)</x:f>
      </x:c>
    </x:row>
    <x:row r="1011" spans="1:27">
      <x:c r="E1011" s="46" t="s"/>
      <x:c r="H1011" s="46" t="s"/>
      <x:c r="K1011" s="46" t="s"/>
    </x:row>
    <x:row r="1012" spans="1:27">
      <x:c r="D1012" s="47" t="s">
        <x:v>270</x:v>
      </x:c>
      <x:c r="E1012" s="46" t="s"/>
      <x:c r="H1012" s="46" t="n">
        <x:v>1.5</x:v>
      </x:c>
      <x:c r="I1012" s="0" t="s">
        <x:v>271</x:v>
      </x:c>
      <x:c r="J1012" s="0">
        <x:f>ROUND(H1012/100*K1004,5)</x:f>
      </x:c>
      <x:c r="K1012" s="46" t="s"/>
    </x:row>
    <x:row r="1013" spans="1:27">
      <x:c r="D1013" s="47" t="s">
        <x:v>269</x:v>
      </x:c>
      <x:c r="E1013" s="46" t="s"/>
      <x:c r="H1013" s="46" t="s"/>
      <x:c r="K1013" s="48">
        <x:f>SUM(J1002:J1012)</x:f>
      </x:c>
    </x:row>
    <x:row r="1014" spans="1:27">
      <x:c r="D1014" s="47" t="s">
        <x:v>272</x:v>
      </x:c>
      <x:c r="E1014" s="46" t="s"/>
      <x:c r="H1014" s="46" t="s"/>
      <x:c r="K1014" s="48">
        <x:f>SUM(K1013:K1013)</x:f>
      </x:c>
    </x:row>
    <x:row r="1016" spans="1:27" customFormat="1" ht="45" customHeight="1">
      <x:c r="A1016" s="36" t="s"/>
      <x:c r="B1016" s="36" t="s">
        <x:v>730</x:v>
      </x:c>
      <x:c r="C1016" s="37" t="s">
        <x:v>12</x:v>
      </x:c>
      <x:c r="D1016" s="38" t="s">
        <x:v>731</x:v>
      </x:c>
      <x:c r="E1016" s="37" t="s"/>
      <x:c r="F1016" s="37" t="s"/>
      <x:c r="G1016" s="37" t="s"/>
      <x:c r="H1016" s="39" t="s">
        <x:v>244</x:v>
      </x:c>
      <x:c r="I1016" s="40" t="n">
        <x:v>1</x:v>
      </x:c>
      <x:c r="J1016" s="41" t="s"/>
      <x:c r="K1016" s="42">
        <x:f>ROUND(K1029,2)</x:f>
      </x:c>
      <x:c r="L1016" s="38" t="s">
        <x:v>732</x:v>
      </x:c>
      <x:c r="M1016" s="37" t="s"/>
      <x:c r="N1016" s="37" t="s"/>
      <x:c r="O1016" s="37" t="s"/>
      <x:c r="P1016" s="37" t="s"/>
      <x:c r="Q1016" s="37" t="s"/>
      <x:c r="R1016" s="37" t="s"/>
      <x:c r="S1016" s="37" t="s"/>
      <x:c r="T1016" s="37" t="s"/>
      <x:c r="U1016" s="37" t="s"/>
      <x:c r="V1016" s="37" t="s"/>
      <x:c r="W1016" s="37" t="s"/>
      <x:c r="X1016" s="37" t="s"/>
      <x:c r="Y1016" s="37" t="s"/>
      <x:c r="Z1016" s="37" t="s"/>
      <x:c r="AA1016" s="37" t="s"/>
    </x:row>
    <x:row r="1017" spans="1:27">
      <x:c r="B1017" s="14" t="s">
        <x:v>246</x:v>
      </x:c>
    </x:row>
    <x:row r="1018" spans="1:27">
      <x:c r="B1018" s="0" t="s">
        <x:v>733</x:v>
      </x:c>
      <x:c r="C1018" s="0" t="s">
        <x:v>248</x:v>
      </x:c>
      <x:c r="D1018" s="0" t="s">
        <x:v>734</x:v>
      </x:c>
      <x:c r="E1018" s="43" t="n">
        <x:v>0.04</x:v>
      </x:c>
      <x:c r="F1018" s="0" t="s">
        <x:v>250</x:v>
      </x:c>
      <x:c r="G1018" s="0" t="s">
        <x:v>251</x:v>
      </x:c>
      <x:c r="H1018" s="44" t="n">
        <x:v>31.45</x:v>
      </x:c>
      <x:c r="I1018" s="0" t="s">
        <x:v>252</x:v>
      </x:c>
      <x:c r="J1018" s="45">
        <x:f>ROUND(E1018/I1016* H1018,5)</x:f>
      </x:c>
      <x:c r="K1018" s="46" t="s"/>
    </x:row>
    <x:row r="1019" spans="1:27">
      <x:c r="B1019" s="0" t="s">
        <x:v>474</x:v>
      </x:c>
      <x:c r="C1019" s="0" t="s">
        <x:v>248</x:v>
      </x:c>
      <x:c r="D1019" s="0" t="s">
        <x:v>475</x:v>
      </x:c>
      <x:c r="E1019" s="43" t="n">
        <x:v>0.02</x:v>
      </x:c>
      <x:c r="F1019" s="0" t="s">
        <x:v>250</x:v>
      </x:c>
      <x:c r="G1019" s="0" t="s">
        <x:v>251</x:v>
      </x:c>
      <x:c r="H1019" s="44" t="n">
        <x:v>33.58</x:v>
      </x:c>
      <x:c r="I1019" s="0" t="s">
        <x:v>252</x:v>
      </x:c>
      <x:c r="J1019" s="45">
        <x:f>ROUND(E1019/I1016* H1019,5)</x:f>
      </x:c>
      <x:c r="K1019" s="46" t="s"/>
    </x:row>
    <x:row r="1020" spans="1:27">
      <x:c r="B1020" s="0" t="s">
        <x:v>472</x:v>
      </x:c>
      <x:c r="C1020" s="0" t="s">
        <x:v>248</x:v>
      </x:c>
      <x:c r="D1020" s="0" t="s">
        <x:v>473</x:v>
      </x:c>
      <x:c r="E1020" s="43" t="n">
        <x:v>0.28</x:v>
      </x:c>
      <x:c r="F1020" s="0" t="s">
        <x:v>250</x:v>
      </x:c>
      <x:c r="G1020" s="0" t="s">
        <x:v>251</x:v>
      </x:c>
      <x:c r="H1020" s="44" t="n">
        <x:v>29.8</x:v>
      </x:c>
      <x:c r="I1020" s="0" t="s">
        <x:v>252</x:v>
      </x:c>
      <x:c r="J1020" s="45">
        <x:f>ROUND(E1020/I1016* H1020,5)</x:f>
      </x:c>
      <x:c r="K1020" s="46" t="s"/>
    </x:row>
    <x:row r="1021" spans="1:27">
      <x:c r="D1021" s="47" t="s">
        <x:v>253</x:v>
      </x:c>
      <x:c r="E1021" s="46" t="s"/>
      <x:c r="H1021" s="46" t="s"/>
      <x:c r="K1021" s="44">
        <x:f>SUM(J1018:J1020)</x:f>
      </x:c>
    </x:row>
    <x:row r="1022" spans="1:27">
      <x:c r="B1022" s="14" t="s">
        <x:v>258</x:v>
      </x:c>
      <x:c r="E1022" s="46" t="s"/>
      <x:c r="H1022" s="46" t="s"/>
      <x:c r="K1022" s="46" t="s"/>
    </x:row>
    <x:row r="1023" spans="1:27">
      <x:c r="B1023" s="0" t="s">
        <x:v>259</x:v>
      </x:c>
      <x:c r="C1023" s="0" t="s">
        <x:v>29</x:v>
      </x:c>
      <x:c r="D1023" s="0" t="s">
        <x:v>260</x:v>
      </x:c>
      <x:c r="E1023" s="43" t="n">
        <x:v>0.01215</x:v>
      </x:c>
      <x:c r="G1023" s="0" t="s">
        <x:v>251</x:v>
      </x:c>
      <x:c r="H1023" s="44" t="n">
        <x:v>2.04</x:v>
      </x:c>
      <x:c r="I1023" s="0" t="s">
        <x:v>252</x:v>
      </x:c>
      <x:c r="J1023" s="45">
        <x:f>ROUND(E1023* H1023,5)</x:f>
      </x:c>
      <x:c r="K1023" s="46" t="s"/>
    </x:row>
    <x:row r="1024" spans="1:27">
      <x:c r="B1024" s="0" t="s">
        <x:v>735</x:v>
      </x:c>
      <x:c r="C1024" s="0" t="s">
        <x:v>29</x:v>
      </x:c>
      <x:c r="D1024" s="0" t="s">
        <x:v>736</x:v>
      </x:c>
      <x:c r="E1024" s="43" t="n">
        <x:v>0.00608</x:v>
      </x:c>
      <x:c r="G1024" s="0" t="s">
        <x:v>251</x:v>
      </x:c>
      <x:c r="H1024" s="44" t="n">
        <x:v>53.97</x:v>
      </x:c>
      <x:c r="I1024" s="0" t="s">
        <x:v>252</x:v>
      </x:c>
      <x:c r="J1024" s="45">
        <x:f>ROUND(E1024* H1024,5)</x:f>
      </x:c>
      <x:c r="K1024" s="46" t="s"/>
    </x:row>
    <x:row r="1025" spans="1:27">
      <x:c r="D1025" s="47" t="s">
        <x:v>268</x:v>
      </x:c>
      <x:c r="E1025" s="46" t="s"/>
      <x:c r="H1025" s="46" t="s"/>
      <x:c r="K1025" s="44">
        <x:f>SUM(J1023:J1024)</x:f>
      </x:c>
    </x:row>
    <x:row r="1026" spans="1:27">
      <x:c r="E1026" s="46" t="s"/>
      <x:c r="H1026" s="46" t="s"/>
      <x:c r="K1026" s="46" t="s"/>
    </x:row>
    <x:row r="1027" spans="1:27">
      <x:c r="D1027" s="47" t="s">
        <x:v>270</x:v>
      </x:c>
      <x:c r="E1027" s="46" t="s"/>
      <x:c r="H1027" s="46" t="n">
        <x:v>1.5</x:v>
      </x:c>
      <x:c r="I1027" s="0" t="s">
        <x:v>271</x:v>
      </x:c>
      <x:c r="J1027" s="0">
        <x:f>ROUND(H1027/100*K1021,5)</x:f>
      </x:c>
      <x:c r="K1027" s="46" t="s"/>
    </x:row>
    <x:row r="1028" spans="1:27">
      <x:c r="D1028" s="47" t="s">
        <x:v>269</x:v>
      </x:c>
      <x:c r="E1028" s="46" t="s"/>
      <x:c r="H1028" s="46" t="s"/>
      <x:c r="K1028" s="48">
        <x:f>SUM(J1017:J1027)</x:f>
      </x:c>
    </x:row>
    <x:row r="1029" spans="1:27">
      <x:c r="D1029" s="47" t="s">
        <x:v>272</x:v>
      </x:c>
      <x:c r="E1029" s="46" t="s"/>
      <x:c r="H1029" s="46" t="s"/>
      <x:c r="K1029" s="48">
        <x:f>SUM(K1028:K1028)</x:f>
      </x:c>
    </x:row>
    <x:row r="1031" spans="1:27" customFormat="1" ht="45" customHeight="1">
      <x:c r="A1031" s="36" t="s"/>
      <x:c r="B1031" s="36" t="s">
        <x:v>737</x:v>
      </x:c>
      <x:c r="C1031" s="37" t="s">
        <x:v>12</x:v>
      </x:c>
      <x:c r="D1031" s="38" t="s">
        <x:v>738</x:v>
      </x:c>
      <x:c r="E1031" s="37" t="s"/>
      <x:c r="F1031" s="37" t="s"/>
      <x:c r="G1031" s="37" t="s"/>
      <x:c r="H1031" s="39" t="s">
        <x:v>244</x:v>
      </x:c>
      <x:c r="I1031" s="40" t="n">
        <x:v>1</x:v>
      </x:c>
      <x:c r="J1031" s="41" t="s"/>
      <x:c r="K1031" s="42">
        <x:f>ROUND(K1042,2)</x:f>
      </x:c>
      <x:c r="L1031" s="38" t="s">
        <x:v>739</x:v>
      </x:c>
      <x:c r="M1031" s="37" t="s"/>
      <x:c r="N1031" s="37" t="s"/>
      <x:c r="O1031" s="37" t="s"/>
      <x:c r="P1031" s="37" t="s"/>
      <x:c r="Q1031" s="37" t="s"/>
      <x:c r="R1031" s="37" t="s"/>
      <x:c r="S1031" s="37" t="s"/>
      <x:c r="T1031" s="37" t="s"/>
      <x:c r="U1031" s="37" t="s"/>
      <x:c r="V1031" s="37" t="s"/>
      <x:c r="W1031" s="37" t="s"/>
      <x:c r="X1031" s="37" t="s"/>
      <x:c r="Y1031" s="37" t="s"/>
      <x:c r="Z1031" s="37" t="s"/>
      <x:c r="AA1031" s="37" t="s"/>
    </x:row>
    <x:row r="1032" spans="1:27">
      <x:c r="B1032" s="14" t="s">
        <x:v>246</x:v>
      </x:c>
    </x:row>
    <x:row r="1033" spans="1:27">
      <x:c r="B1033" s="0" t="s">
        <x:v>472</x:v>
      </x:c>
      <x:c r="C1033" s="0" t="s">
        <x:v>248</x:v>
      </x:c>
      <x:c r="D1033" s="0" t="s">
        <x:v>473</x:v>
      </x:c>
      <x:c r="E1033" s="43" t="n">
        <x:v>0.54</x:v>
      </x:c>
      <x:c r="F1033" s="0" t="s">
        <x:v>250</x:v>
      </x:c>
      <x:c r="G1033" s="0" t="s">
        <x:v>251</x:v>
      </x:c>
      <x:c r="H1033" s="44" t="n">
        <x:v>29.8</x:v>
      </x:c>
      <x:c r="I1033" s="0" t="s">
        <x:v>252</x:v>
      </x:c>
      <x:c r="J1033" s="45">
        <x:f>ROUND(E1033/I1031* H1033,5)</x:f>
      </x:c>
      <x:c r="K1033" s="46" t="s"/>
    </x:row>
    <x:row r="1034" spans="1:27">
      <x:c r="B1034" s="0" t="s">
        <x:v>474</x:v>
      </x:c>
      <x:c r="C1034" s="0" t="s">
        <x:v>248</x:v>
      </x:c>
      <x:c r="D1034" s="0" t="s">
        <x:v>475</x:v>
      </x:c>
      <x:c r="E1034" s="43" t="n">
        <x:v>0.004</x:v>
      </x:c>
      <x:c r="F1034" s="0" t="s">
        <x:v>250</x:v>
      </x:c>
      <x:c r="G1034" s="0" t="s">
        <x:v>251</x:v>
      </x:c>
      <x:c r="H1034" s="44" t="n">
        <x:v>33.58</x:v>
      </x:c>
      <x:c r="I1034" s="0" t="s">
        <x:v>252</x:v>
      </x:c>
      <x:c r="J1034" s="45">
        <x:f>ROUND(E1034/I1031* H1034,5)</x:f>
      </x:c>
      <x:c r="K1034" s="46" t="s"/>
    </x:row>
    <x:row r="1035" spans="1:27">
      <x:c r="D1035" s="47" t="s">
        <x:v>253</x:v>
      </x:c>
      <x:c r="E1035" s="46" t="s"/>
      <x:c r="H1035" s="46" t="s"/>
      <x:c r="K1035" s="44">
        <x:f>SUM(J1033:J1034)</x:f>
      </x:c>
    </x:row>
    <x:row r="1036" spans="1:27">
      <x:c r="B1036" s="14" t="s">
        <x:v>258</x:v>
      </x:c>
      <x:c r="E1036" s="46" t="s"/>
      <x:c r="H1036" s="46" t="s"/>
      <x:c r="K1036" s="46" t="s"/>
    </x:row>
    <x:row r="1037" spans="1:27">
      <x:c r="B1037" s="0" t="s">
        <x:v>259</x:v>
      </x:c>
      <x:c r="C1037" s="0" t="s">
        <x:v>29</x:v>
      </x:c>
      <x:c r="D1037" s="0" t="s">
        <x:v>260</x:v>
      </x:c>
      <x:c r="E1037" s="43" t="n">
        <x:v>0.005</x:v>
      </x:c>
      <x:c r="G1037" s="0" t="s">
        <x:v>251</x:v>
      </x:c>
      <x:c r="H1037" s="44" t="n">
        <x:v>2.04</x:v>
      </x:c>
      <x:c r="I1037" s="0" t="s">
        <x:v>252</x:v>
      </x:c>
      <x:c r="J1037" s="45">
        <x:f>ROUND(E1037* H1037,5)</x:f>
      </x:c>
      <x:c r="K1037" s="46" t="s"/>
    </x:row>
    <x:row r="1038" spans="1:27">
      <x:c r="D1038" s="47" t="s">
        <x:v>268</x:v>
      </x:c>
      <x:c r="E1038" s="46" t="s"/>
      <x:c r="H1038" s="46" t="s"/>
      <x:c r="K1038" s="44">
        <x:f>SUM(J1037:J1037)</x:f>
      </x:c>
    </x:row>
    <x:row r="1039" spans="1:27">
      <x:c r="E1039" s="46" t="s"/>
      <x:c r="H1039" s="46" t="s"/>
      <x:c r="K1039" s="46" t="s"/>
    </x:row>
    <x:row r="1040" spans="1:27">
      <x:c r="D1040" s="47" t="s">
        <x:v>270</x:v>
      </x:c>
      <x:c r="E1040" s="46" t="s"/>
      <x:c r="H1040" s="46" t="n">
        <x:v>1.5</x:v>
      </x:c>
      <x:c r="I1040" s="0" t="s">
        <x:v>271</x:v>
      </x:c>
      <x:c r="J1040" s="0">
        <x:f>ROUND(H1040/100*K1035,5)</x:f>
      </x:c>
      <x:c r="K1040" s="46" t="s"/>
    </x:row>
    <x:row r="1041" spans="1:27">
      <x:c r="D1041" s="47" t="s">
        <x:v>269</x:v>
      </x:c>
      <x:c r="E1041" s="46" t="s"/>
      <x:c r="H1041" s="46" t="s"/>
      <x:c r="K1041" s="48">
        <x:f>SUM(J1032:J1040)</x:f>
      </x:c>
    </x:row>
    <x:row r="1042" spans="1:27">
      <x:c r="D1042" s="47" t="s">
        <x:v>272</x:v>
      </x:c>
      <x:c r="E1042" s="46" t="s"/>
      <x:c r="H1042" s="46" t="s"/>
      <x:c r="K1042" s="48">
        <x:f>SUM(K1041:K1041)</x:f>
      </x:c>
    </x:row>
    <x:row r="1044" spans="1:27" customFormat="1" ht="45" customHeight="1">
      <x:c r="A1044" s="36" t="s"/>
      <x:c r="B1044" s="36" t="s">
        <x:v>740</x:v>
      </x:c>
      <x:c r="C1044" s="37" t="s">
        <x:v>18</x:v>
      </x:c>
      <x:c r="D1044" s="38" t="s">
        <x:v>741</x:v>
      </x:c>
      <x:c r="E1044" s="37" t="s"/>
      <x:c r="F1044" s="37" t="s"/>
      <x:c r="G1044" s="37" t="s"/>
      <x:c r="H1044" s="39" t="s">
        <x:v>244</x:v>
      </x:c>
      <x:c r="I1044" s="40" t="n">
        <x:v>1</x:v>
      </x:c>
      <x:c r="J1044" s="41" t="s"/>
      <x:c r="K1044" s="42">
        <x:f>ROUND(K1058,2)</x:f>
      </x:c>
      <x:c r="L1044" s="38" t="s">
        <x:v>742</x:v>
      </x:c>
      <x:c r="M1044" s="37" t="s"/>
      <x:c r="N1044" s="37" t="s"/>
      <x:c r="O1044" s="37" t="s"/>
      <x:c r="P1044" s="37" t="s"/>
      <x:c r="Q1044" s="37" t="s"/>
      <x:c r="R1044" s="37" t="s"/>
      <x:c r="S1044" s="37" t="s"/>
      <x:c r="T1044" s="37" t="s"/>
      <x:c r="U1044" s="37" t="s"/>
      <x:c r="V1044" s="37" t="s"/>
      <x:c r="W1044" s="37" t="s"/>
      <x:c r="X1044" s="37" t="s"/>
      <x:c r="Y1044" s="37" t="s"/>
      <x:c r="Z1044" s="37" t="s"/>
      <x:c r="AA1044" s="37" t="s"/>
    </x:row>
    <x:row r="1045" spans="1:27">
      <x:c r="B1045" s="14" t="s">
        <x:v>246</x:v>
      </x:c>
    </x:row>
    <x:row r="1046" spans="1:27">
      <x:c r="B1046" s="0" t="s">
        <x:v>472</x:v>
      </x:c>
      <x:c r="C1046" s="0" t="s">
        <x:v>248</x:v>
      </x:c>
      <x:c r="D1046" s="0" t="s">
        <x:v>473</x:v>
      </x:c>
      <x:c r="E1046" s="43" t="n">
        <x:v>0.2</x:v>
      </x:c>
      <x:c r="F1046" s="0" t="s">
        <x:v>250</x:v>
      </x:c>
      <x:c r="G1046" s="0" t="s">
        <x:v>251</x:v>
      </x:c>
      <x:c r="H1046" s="44" t="n">
        <x:v>29.8</x:v>
      </x:c>
      <x:c r="I1046" s="0" t="s">
        <x:v>252</x:v>
      </x:c>
      <x:c r="J1046" s="45">
        <x:f>ROUND(E1046/I1044* H1046,5)</x:f>
      </x:c>
      <x:c r="K1046" s="46" t="s"/>
    </x:row>
    <x:row r="1047" spans="1:27">
      <x:c r="B1047" s="0" t="s">
        <x:v>474</x:v>
      </x:c>
      <x:c r="C1047" s="0" t="s">
        <x:v>248</x:v>
      </x:c>
      <x:c r="D1047" s="0" t="s">
        <x:v>475</x:v>
      </x:c>
      <x:c r="E1047" s="43" t="n">
        <x:v>0.2</x:v>
      </x:c>
      <x:c r="F1047" s="0" t="s">
        <x:v>250</x:v>
      </x:c>
      <x:c r="G1047" s="0" t="s">
        <x:v>251</x:v>
      </x:c>
      <x:c r="H1047" s="44" t="n">
        <x:v>33.58</x:v>
      </x:c>
      <x:c r="I1047" s="0" t="s">
        <x:v>252</x:v>
      </x:c>
      <x:c r="J1047" s="45">
        <x:f>ROUND(E1047/I1044* H1047,5)</x:f>
      </x:c>
      <x:c r="K1047" s="46" t="s"/>
    </x:row>
    <x:row r="1048" spans="1:27">
      <x:c r="D1048" s="47" t="s">
        <x:v>253</x:v>
      </x:c>
      <x:c r="E1048" s="46" t="s"/>
      <x:c r="H1048" s="46" t="s"/>
      <x:c r="K1048" s="44">
        <x:f>SUM(J1046:J1047)</x:f>
      </x:c>
    </x:row>
    <x:row r="1049" spans="1:27">
      <x:c r="B1049" s="14" t="s">
        <x:v>254</x:v>
      </x:c>
      <x:c r="E1049" s="46" t="s"/>
      <x:c r="H1049" s="46" t="s"/>
      <x:c r="K1049" s="46" t="s"/>
    </x:row>
    <x:row r="1050" spans="1:27">
      <x:c r="B1050" s="0" t="s">
        <x:v>438</x:v>
      </x:c>
      <x:c r="C1050" s="0" t="s">
        <x:v>248</x:v>
      </x:c>
      <x:c r="D1050" s="0" t="s">
        <x:v>439</x:v>
      </x:c>
      <x:c r="E1050" s="43" t="n">
        <x:v>0.2415</x:v>
      </x:c>
      <x:c r="F1050" s="0" t="s">
        <x:v>250</x:v>
      </x:c>
      <x:c r="G1050" s="0" t="s">
        <x:v>251</x:v>
      </x:c>
      <x:c r="H1050" s="44" t="n">
        <x:v>54.34</x:v>
      </x:c>
      <x:c r="I1050" s="0" t="s">
        <x:v>252</x:v>
      </x:c>
      <x:c r="J1050" s="45">
        <x:f>ROUND(E1050/I1044* H1050,5)</x:f>
      </x:c>
      <x:c r="K1050" s="46" t="s"/>
    </x:row>
    <x:row r="1051" spans="1:27">
      <x:c r="D1051" s="47" t="s">
        <x:v>257</x:v>
      </x:c>
      <x:c r="E1051" s="46" t="s"/>
      <x:c r="H1051" s="46" t="s"/>
      <x:c r="K1051" s="44">
        <x:f>SUM(J1050:J1050)</x:f>
      </x:c>
    </x:row>
    <x:row r="1052" spans="1:27">
      <x:c r="B1052" s="14" t="s">
        <x:v>258</x:v>
      </x:c>
      <x:c r="E1052" s="46" t="s"/>
      <x:c r="H1052" s="46" t="s"/>
      <x:c r="K1052" s="46" t="s"/>
    </x:row>
    <x:row r="1053" spans="1:27">
      <x:c r="B1053" s="0" t="s">
        <x:v>743</x:v>
      </x:c>
      <x:c r="C1053" s="0" t="s">
        <x:v>264</x:v>
      </x:c>
      <x:c r="D1053" s="0" t="s">
        <x:v>744</x:v>
      </x:c>
      <x:c r="E1053" s="43" t="n">
        <x:v>0.9</x:v>
      </x:c>
      <x:c r="G1053" s="0" t="s">
        <x:v>251</x:v>
      </x:c>
      <x:c r="H1053" s="44" t="n">
        <x:v>108.32</x:v>
      </x:c>
      <x:c r="I1053" s="0" t="s">
        <x:v>252</x:v>
      </x:c>
      <x:c r="J1053" s="45">
        <x:f>ROUND(E1053* H1053,5)</x:f>
      </x:c>
      <x:c r="K1053" s="46" t="s"/>
    </x:row>
    <x:row r="1054" spans="1:27">
      <x:c r="D1054" s="47" t="s">
        <x:v>268</x:v>
      </x:c>
      <x:c r="E1054" s="46" t="s"/>
      <x:c r="H1054" s="46" t="s"/>
      <x:c r="K1054" s="44">
        <x:f>SUM(J1053:J1053)</x:f>
      </x:c>
    </x:row>
    <x:row r="1055" spans="1:27">
      <x:c r="E1055" s="46" t="s"/>
      <x:c r="H1055" s="46" t="s"/>
      <x:c r="K1055" s="46" t="s"/>
    </x:row>
    <x:row r="1056" spans="1:27">
      <x:c r="D1056" s="47" t="s">
        <x:v>270</x:v>
      </x:c>
      <x:c r="E1056" s="46" t="s"/>
      <x:c r="H1056" s="46" t="n">
        <x:v>2.5</x:v>
      </x:c>
      <x:c r="I1056" s="0" t="s">
        <x:v>271</x:v>
      </x:c>
      <x:c r="J1056" s="0">
        <x:f>ROUND(H1056/100*K1048,5)</x:f>
      </x:c>
      <x:c r="K1056" s="46" t="s"/>
    </x:row>
    <x:row r="1057" spans="1:27">
      <x:c r="D1057" s="47" t="s">
        <x:v>269</x:v>
      </x:c>
      <x:c r="E1057" s="46" t="s"/>
      <x:c r="H1057" s="46" t="s"/>
      <x:c r="K1057" s="48">
        <x:f>SUM(J1045:J1056)</x:f>
      </x:c>
    </x:row>
    <x:row r="1058" spans="1:27">
      <x:c r="D1058" s="47" t="s">
        <x:v>272</x:v>
      </x:c>
      <x:c r="E1058" s="46" t="s"/>
      <x:c r="H1058" s="46" t="s"/>
      <x:c r="K1058" s="48">
        <x:f>SUM(K1057:K1057)</x:f>
      </x:c>
    </x:row>
    <x:row r="1060" spans="1:27" customFormat="1" ht="45" customHeight="1">
      <x:c r="A1060" s="36" t="s"/>
      <x:c r="B1060" s="36" t="s">
        <x:v>745</x:v>
      </x:c>
      <x:c r="C1060" s="37" t="s">
        <x:v>12</x:v>
      </x:c>
      <x:c r="D1060" s="38" t="s">
        <x:v>66</x:v>
      </x:c>
      <x:c r="E1060" s="37" t="s"/>
      <x:c r="F1060" s="37" t="s"/>
      <x:c r="G1060" s="37" t="s"/>
      <x:c r="H1060" s="39" t="s">
        <x:v>244</x:v>
      </x:c>
      <x:c r="I1060" s="40" t="n">
        <x:v>1</x:v>
      </x:c>
      <x:c r="J1060" s="41" t="s"/>
      <x:c r="K1060" s="42" t="n">
        <x:v>5000</x:v>
      </x:c>
      <x:c r="L1060" s="38" t="s">
        <x:v>66</x:v>
      </x:c>
      <x:c r="M1060" s="37" t="s"/>
      <x:c r="N1060" s="37" t="s"/>
      <x:c r="O1060" s="37" t="s"/>
      <x:c r="P1060" s="37" t="s"/>
      <x:c r="Q1060" s="37" t="s"/>
      <x:c r="R1060" s="37" t="s"/>
      <x:c r="S1060" s="37" t="s"/>
      <x:c r="T1060" s="37" t="s"/>
      <x:c r="U1060" s="37" t="s"/>
      <x:c r="V1060" s="37" t="s"/>
      <x:c r="W1060" s="37" t="s"/>
      <x:c r="X1060" s="37" t="s"/>
      <x:c r="Y1060" s="37" t="s"/>
      <x:c r="Z1060" s="37" t="s"/>
      <x:c r="AA1060" s="37" t="s"/>
    </x:row>
    <x:row r="1061" spans="1:27" customFormat="1" ht="45" customHeight="1">
      <x:c r="A1061" s="36" t="s">
        <x:v>746</x:v>
      </x:c>
      <x:c r="B1061" s="36" t="s">
        <x:v>162</x:v>
      </x:c>
      <x:c r="C1061" s="37" t="s">
        <x:v>12</x:v>
      </x:c>
      <x:c r="D1061" s="38" t="s">
        <x:v>163</x:v>
      </x:c>
      <x:c r="E1061" s="37" t="s"/>
      <x:c r="F1061" s="37" t="s"/>
      <x:c r="G1061" s="37" t="s"/>
      <x:c r="H1061" s="39" t="s">
        <x:v>244</x:v>
      </x:c>
      <x:c r="I1061" s="40" t="n">
        <x:v>0.536</x:v>
      </x:c>
      <x:c r="J1061" s="41" t="s"/>
      <x:c r="K1061" s="42">
        <x:f>ROUND(K1074,2)</x:f>
      </x:c>
      <x:c r="L1061" s="38" t="s">
        <x:v>747</x:v>
      </x:c>
      <x:c r="M1061" s="37" t="s"/>
      <x:c r="N1061" s="37" t="s"/>
      <x:c r="O1061" s="37" t="s"/>
      <x:c r="P1061" s="37" t="s"/>
      <x:c r="Q1061" s="37" t="s"/>
      <x:c r="R1061" s="37" t="s"/>
      <x:c r="S1061" s="37" t="s"/>
      <x:c r="T1061" s="37" t="s"/>
      <x:c r="U1061" s="37" t="s"/>
      <x:c r="V1061" s="37" t="s"/>
      <x:c r="W1061" s="37" t="s"/>
      <x:c r="X1061" s="37" t="s"/>
      <x:c r="Y1061" s="37" t="s"/>
      <x:c r="Z1061" s="37" t="s"/>
      <x:c r="AA1061" s="37" t="s"/>
    </x:row>
    <x:row r="1062" spans="1:27">
      <x:c r="B1062" s="14" t="s">
        <x:v>246</x:v>
      </x:c>
    </x:row>
    <x:row r="1063" spans="1:27">
      <x:c r="B1063" s="0" t="s">
        <x:v>508</x:v>
      </x:c>
      <x:c r="C1063" s="0" t="s">
        <x:v>248</x:v>
      </x:c>
      <x:c r="D1063" s="0" t="s">
        <x:v>509</x:v>
      </x:c>
      <x:c r="E1063" s="43" t="n">
        <x:v>0.04</x:v>
      </x:c>
      <x:c r="F1063" s="0" t="s">
        <x:v>250</x:v>
      </x:c>
      <x:c r="G1063" s="0" t="s">
        <x:v>251</x:v>
      </x:c>
      <x:c r="H1063" s="44" t="n">
        <x:v>28.61</x:v>
      </x:c>
      <x:c r="I1063" s="0" t="s">
        <x:v>252</x:v>
      </x:c>
      <x:c r="J1063" s="45">
        <x:f>ROUND(E1063/I1061* H1063,5)</x:f>
      </x:c>
      <x:c r="K1063" s="46" t="s"/>
    </x:row>
    <x:row r="1064" spans="1:27">
      <x:c r="B1064" s="0" t="s">
        <x:v>668</x:v>
      </x:c>
      <x:c r="C1064" s="0" t="s">
        <x:v>317</x:v>
      </x:c>
      <x:c r="D1064" s="0" t="s">
        <x:v>669</x:v>
      </x:c>
      <x:c r="E1064" s="43" t="n">
        <x:v>1.1933</x:v>
      </x:c>
      <x:c r="F1064" s="0" t="s">
        <x:v>250</x:v>
      </x:c>
      <x:c r="G1064" s="0" t="s">
        <x:v>251</x:v>
      </x:c>
      <x:c r="H1064" s="44" t="n">
        <x:v>29.57</x:v>
      </x:c>
      <x:c r="I1064" s="0" t="s">
        <x:v>252</x:v>
      </x:c>
      <x:c r="J1064" s="45">
        <x:f>ROUND(E1064/I1061* H1064,5)</x:f>
      </x:c>
      <x:c r="K1064" s="46" t="s"/>
    </x:row>
    <x:row r="1065" spans="1:27">
      <x:c r="B1065" s="0" t="s">
        <x:v>670</x:v>
      </x:c>
      <x:c r="C1065" s="0" t="s">
        <x:v>317</x:v>
      </x:c>
      <x:c r="D1065" s="0" t="s">
        <x:v>671</x:v>
      </x:c>
      <x:c r="E1065" s="43" t="n">
        <x:v>1.327</x:v>
      </x:c>
      <x:c r="F1065" s="0" t="s">
        <x:v>250</x:v>
      </x:c>
      <x:c r="G1065" s="0" t="s">
        <x:v>251</x:v>
      </x:c>
      <x:c r="H1065" s="44" t="n">
        <x:v>25.36</x:v>
      </x:c>
      <x:c r="I1065" s="0" t="s">
        <x:v>252</x:v>
      </x:c>
      <x:c r="J1065" s="45">
        <x:f>ROUND(E1065/I1061* H1065,5)</x:f>
      </x:c>
      <x:c r="K1065" s="46" t="s"/>
    </x:row>
    <x:row r="1066" spans="1:27">
      <x:c r="B1066" s="0" t="s">
        <x:v>428</x:v>
      </x:c>
      <x:c r="C1066" s="0" t="s">
        <x:v>248</x:v>
      </x:c>
      <x:c r="D1066" s="0" t="s">
        <x:v>334</x:v>
      </x:c>
      <x:c r="E1066" s="43" t="n">
        <x:v>0.1677</x:v>
      </x:c>
      <x:c r="F1066" s="0" t="s">
        <x:v>250</x:v>
      </x:c>
      <x:c r="G1066" s="0" t="s">
        <x:v>251</x:v>
      </x:c>
      <x:c r="H1066" s="44" t="n">
        <x:v>23.88</x:v>
      </x:c>
      <x:c r="I1066" s="0" t="s">
        <x:v>252</x:v>
      </x:c>
      <x:c r="J1066" s="45">
        <x:f>ROUND(E1066/I1061* H1066,5)</x:f>
      </x:c>
      <x:c r="K1066" s="46" t="s"/>
    </x:row>
    <x:row r="1067" spans="1:27">
      <x:c r="D1067" s="47" t="s">
        <x:v>253</x:v>
      </x:c>
      <x:c r="E1067" s="46" t="s"/>
      <x:c r="H1067" s="46" t="s"/>
      <x:c r="K1067" s="44">
        <x:f>SUM(J1063:J1066)</x:f>
      </x:c>
    </x:row>
    <x:row r="1068" spans="1:27">
      <x:c r="B1068" s="14" t="s">
        <x:v>258</x:v>
      </x:c>
      <x:c r="E1068" s="46" t="s"/>
      <x:c r="H1068" s="46" t="s"/>
      <x:c r="K1068" s="46" t="s"/>
    </x:row>
    <x:row r="1069" spans="1:27">
      <x:c r="B1069" s="0" t="s">
        <x:v>748</x:v>
      </x:c>
      <x:c r="C1069" s="0" t="s">
        <x:v>12</x:v>
      </x:c>
      <x:c r="D1069" s="0" t="s">
        <x:v>749</x:v>
      </x:c>
      <x:c r="E1069" s="43" t="n">
        <x:v>1</x:v>
      </x:c>
      <x:c r="G1069" s="0" t="s">
        <x:v>251</x:v>
      </x:c>
      <x:c r="H1069" s="44" t="n">
        <x:v>20.53</x:v>
      </x:c>
      <x:c r="I1069" s="0" t="s">
        <x:v>252</x:v>
      </x:c>
      <x:c r="J1069" s="45">
        <x:f>ROUND(E1069* H1069,5)</x:f>
      </x:c>
      <x:c r="K1069" s="46" t="s"/>
    </x:row>
    <x:row r="1070" spans="1:27">
      <x:c r="B1070" s="0" t="s">
        <x:v>750</x:v>
      </x:c>
      <x:c r="C1070" s="0" t="s">
        <x:v>12</x:v>
      </x:c>
      <x:c r="D1070" s="0" t="s">
        <x:v>751</x:v>
      </x:c>
      <x:c r="E1070" s="43" t="n">
        <x:v>1</x:v>
      </x:c>
      <x:c r="G1070" s="0" t="s">
        <x:v>251</x:v>
      </x:c>
      <x:c r="H1070" s="44" t="n">
        <x:v>5.07</x:v>
      </x:c>
      <x:c r="I1070" s="0" t="s">
        <x:v>252</x:v>
      </x:c>
      <x:c r="J1070" s="45">
        <x:f>ROUND(E1070* H1070,5)</x:f>
      </x:c>
      <x:c r="K1070" s="46" t="s"/>
    </x:row>
    <x:row r="1071" spans="1:27">
      <x:c r="B1071" s="0" t="s">
        <x:v>752</x:v>
      </x:c>
      <x:c r="C1071" s="0" t="s">
        <x:v>12</x:v>
      </x:c>
      <x:c r="D1071" s="0" t="s">
        <x:v>753</x:v>
      </x:c>
      <x:c r="E1071" s="43" t="n">
        <x:v>1</x:v>
      </x:c>
      <x:c r="G1071" s="0" t="s">
        <x:v>251</x:v>
      </x:c>
      <x:c r="H1071" s="44" t="n">
        <x:v>56.85</x:v>
      </x:c>
      <x:c r="I1071" s="0" t="s">
        <x:v>252</x:v>
      </x:c>
      <x:c r="J1071" s="45">
        <x:f>ROUND(E1071* H1071,5)</x:f>
      </x:c>
      <x:c r="K1071" s="46" t="s"/>
    </x:row>
    <x:row r="1072" spans="1:27">
      <x:c r="D1072" s="47" t="s">
        <x:v>268</x:v>
      </x:c>
      <x:c r="E1072" s="46" t="s"/>
      <x:c r="H1072" s="46" t="s"/>
      <x:c r="K1072" s="44">
        <x:f>SUM(J1069:J1071)</x:f>
      </x:c>
    </x:row>
    <x:row r="1073" spans="1:27">
      <x:c r="D1073" s="47" t="s">
        <x:v>269</x:v>
      </x:c>
      <x:c r="E1073" s="46" t="s"/>
      <x:c r="H1073" s="46" t="s"/>
      <x:c r="K1073" s="48">
        <x:f>SUM(J1062:J1072)</x:f>
      </x:c>
    </x:row>
    <x:row r="1074" spans="1:27">
      <x:c r="D1074" s="47" t="s">
        <x:v>272</x:v>
      </x:c>
      <x:c r="E1074" s="46" t="s"/>
      <x:c r="H1074" s="46" t="s"/>
      <x:c r="K1074" s="48">
        <x:f>SUM(K1073:K1073)</x:f>
      </x:c>
    </x:row>
    <x:row r="1076" spans="1:27" customFormat="1" ht="45" customHeight="1">
      <x:c r="A1076" s="36" t="s">
        <x:v>754</x:v>
      </x:c>
      <x:c r="B1076" s="36" t="s">
        <x:v>208</x:v>
      </x:c>
      <x:c r="C1076" s="37" t="s">
        <x:v>12</x:v>
      </x:c>
      <x:c r="D1076" s="38" t="s">
        <x:v>209</x:v>
      </x:c>
      <x:c r="E1076" s="37" t="s"/>
      <x:c r="F1076" s="37" t="s"/>
      <x:c r="G1076" s="37" t="s"/>
      <x:c r="H1076" s="39" t="s">
        <x:v>244</x:v>
      </x:c>
      <x:c r="I1076" s="40" t="n">
        <x:v>1</x:v>
      </x:c>
      <x:c r="J1076" s="41" t="s"/>
      <x:c r="K1076" s="42" t="n">
        <x:v>3003.67</x:v>
      </x:c>
      <x:c r="L1076" s="38" t="s">
        <x:v>755</x:v>
      </x:c>
      <x:c r="M1076" s="37" t="s"/>
      <x:c r="N1076" s="37" t="s"/>
      <x:c r="O1076" s="37" t="s"/>
      <x:c r="P1076" s="37" t="s"/>
      <x:c r="Q1076" s="37" t="s"/>
      <x:c r="R1076" s="37" t="s"/>
      <x:c r="S1076" s="37" t="s"/>
      <x:c r="T1076" s="37" t="s"/>
      <x:c r="U1076" s="37" t="s"/>
      <x:c r="V1076" s="37" t="s"/>
      <x:c r="W1076" s="37" t="s"/>
      <x:c r="X1076" s="37" t="s"/>
      <x:c r="Y1076" s="37" t="s"/>
      <x:c r="Z1076" s="37" t="s"/>
      <x:c r="AA1076" s="37" t="s"/>
    </x:row>
    <x:row r="1077" spans="1:27" customFormat="1" ht="45" customHeight="1">
      <x:c r="A1077" s="36" t="s">
        <x:v>756</x:v>
      </x:c>
      <x:c r="B1077" s="36" t="s">
        <x:v>210</x:v>
      </x:c>
      <x:c r="C1077" s="37" t="s">
        <x:v>12</x:v>
      </x:c>
      <x:c r="D1077" s="38" t="s">
        <x:v>211</x:v>
      </x:c>
      <x:c r="E1077" s="37" t="s"/>
      <x:c r="F1077" s="37" t="s"/>
      <x:c r="G1077" s="37" t="s"/>
      <x:c r="H1077" s="39" t="s">
        <x:v>244</x:v>
      </x:c>
      <x:c r="I1077" s="40" t="n">
        <x:v>1</x:v>
      </x:c>
      <x:c r="J1077" s="41" t="s"/>
      <x:c r="K1077" s="42" t="n">
        <x:v>400</x:v>
      </x:c>
      <x:c r="L1077" s="38" t="s">
        <x:v>757</x:v>
      </x:c>
      <x:c r="M1077" s="37" t="s"/>
      <x:c r="N1077" s="37" t="s"/>
      <x:c r="O1077" s="37" t="s"/>
      <x:c r="P1077" s="37" t="s"/>
      <x:c r="Q1077" s="37" t="s"/>
      <x:c r="R1077" s="37" t="s"/>
      <x:c r="S1077" s="37" t="s"/>
      <x:c r="T1077" s="37" t="s"/>
      <x:c r="U1077" s="37" t="s"/>
      <x:c r="V1077" s="37" t="s"/>
      <x:c r="W1077" s="37" t="s"/>
      <x:c r="X1077" s="37" t="s"/>
      <x:c r="Y1077" s="37" t="s"/>
      <x:c r="Z1077" s="37" t="s"/>
      <x:c r="AA1077" s="37" t="s"/>
    </x:row>
    <x:row r="1078" spans="1:27" customFormat="1" ht="45" customHeight="1">
      <x:c r="A1078" s="36" t="s">
        <x:v>758</x:v>
      </x:c>
      <x:c r="B1078" s="36" t="s">
        <x:v>212</x:v>
      </x:c>
      <x:c r="C1078" s="37" t="s">
        <x:v>12</x:v>
      </x:c>
      <x:c r="D1078" s="38" t="s">
        <x:v>213</x:v>
      </x:c>
      <x:c r="E1078" s="37" t="s"/>
      <x:c r="F1078" s="37" t="s"/>
      <x:c r="G1078" s="37" t="s"/>
      <x:c r="H1078" s="39" t="s">
        <x:v>244</x:v>
      </x:c>
      <x:c r="I1078" s="40" t="n">
        <x:v>1</x:v>
      </x:c>
      <x:c r="J1078" s="41" t="s"/>
      <x:c r="K1078" s="42" t="n">
        <x:v>464.64</x:v>
      </x:c>
      <x:c r="L1078" s="38" t="s">
        <x:v>759</x:v>
      </x:c>
      <x:c r="M1078" s="37" t="s"/>
      <x:c r="N1078" s="37" t="s"/>
      <x:c r="O1078" s="37" t="s"/>
      <x:c r="P1078" s="37" t="s"/>
      <x:c r="Q1078" s="37" t="s"/>
      <x:c r="R1078" s="37" t="s"/>
      <x:c r="S1078" s="37" t="s"/>
      <x:c r="T1078" s="37" t="s"/>
      <x:c r="U1078" s="37" t="s"/>
      <x:c r="V1078" s="37" t="s"/>
      <x:c r="W1078" s="37" t="s"/>
      <x:c r="X1078" s="37" t="s"/>
      <x:c r="Y1078" s="37" t="s"/>
      <x:c r="Z1078" s="37" t="s"/>
      <x:c r="AA1078" s="37" t="s"/>
    </x:row>
    <x:row r="1079" spans="1:27" customFormat="1" ht="45" customHeight="1">
      <x:c r="A1079" s="36" t="s">
        <x:v>760</x:v>
      </x:c>
      <x:c r="B1079" s="36" t="s">
        <x:v>144</x:v>
      </x:c>
      <x:c r="C1079" s="37" t="s">
        <x:v>145</x:v>
      </x:c>
      <x:c r="D1079" s="38" t="s">
        <x:v>146</x:v>
      </x:c>
      <x:c r="E1079" s="37" t="s"/>
      <x:c r="F1079" s="37" t="s"/>
      <x:c r="G1079" s="37" t="s"/>
      <x:c r="H1079" s="39" t="s">
        <x:v>244</x:v>
      </x:c>
      <x:c r="I1079" s="40" t="n">
        <x:v>1</x:v>
      </x:c>
      <x:c r="J1079" s="41" t="s"/>
      <x:c r="K1079" s="42" t="n">
        <x:v>8.81</x:v>
      </x:c>
      <x:c r="L1079" s="38" t="s">
        <x:v>146</x:v>
      </x:c>
      <x:c r="M1079" s="37" t="s"/>
      <x:c r="N1079" s="37" t="s"/>
      <x:c r="O1079" s="37" t="s"/>
      <x:c r="P1079" s="37" t="s"/>
      <x:c r="Q1079" s="37" t="s"/>
      <x:c r="R1079" s="37" t="s"/>
      <x:c r="S1079" s="37" t="s"/>
      <x:c r="T1079" s="37" t="s"/>
      <x:c r="U1079" s="37" t="s"/>
      <x:c r="V1079" s="37" t="s"/>
      <x:c r="W1079" s="37" t="s"/>
      <x:c r="X1079" s="37" t="s"/>
      <x:c r="Y1079" s="37" t="s"/>
      <x:c r="Z1079" s="37" t="s"/>
      <x:c r="AA1079" s="37" t="s"/>
    </x:row>
    <x:row r="1080" spans="1:27" customFormat="1" ht="45" customHeight="1">
      <x:c r="A1080" s="36" t="s">
        <x:v>761</x:v>
      </x:c>
      <x:c r="B1080" s="36" t="s">
        <x:v>191</x:v>
      </x:c>
      <x:c r="C1080" s="37" t="s">
        <x:v>145</x:v>
      </x:c>
      <x:c r="D1080" s="38" t="s">
        <x:v>192</x:v>
      </x:c>
      <x:c r="E1080" s="37" t="s"/>
      <x:c r="F1080" s="37" t="s"/>
      <x:c r="G1080" s="37" t="s"/>
      <x:c r="H1080" s="39" t="s">
        <x:v>244</x:v>
      </x:c>
      <x:c r="I1080" s="40" t="n">
        <x:v>1</x:v>
      </x:c>
      <x:c r="J1080" s="41" t="s"/>
      <x:c r="K1080" s="42" t="n">
        <x:v>4.46</x:v>
      </x:c>
      <x:c r="L1080" s="38" t="s">
        <x:v>192</x:v>
      </x:c>
      <x:c r="M1080" s="37" t="s"/>
      <x:c r="N1080" s="37" t="s"/>
      <x:c r="O1080" s="37" t="s"/>
      <x:c r="P1080" s="37" t="s"/>
      <x:c r="Q1080" s="37" t="s"/>
      <x:c r="R1080" s="37" t="s"/>
      <x:c r="S1080" s="37" t="s"/>
      <x:c r="T1080" s="37" t="s"/>
      <x:c r="U1080" s="37" t="s"/>
      <x:c r="V1080" s="37" t="s"/>
      <x:c r="W1080" s="37" t="s"/>
      <x:c r="X1080" s="37" t="s"/>
      <x:c r="Y1080" s="37" t="s"/>
      <x:c r="Z1080" s="37" t="s"/>
      <x:c r="AA1080" s="37" t="s"/>
    </x:row>
    <x:row r="1081" spans="1:27" customFormat="1" ht="45" customHeight="1">
      <x:c r="A1081" s="36" t="s">
        <x:v>762</x:v>
      </x:c>
      <x:c r="B1081" s="36" t="s">
        <x:v>201</x:v>
      </x:c>
      <x:c r="C1081" s="37" t="s">
        <x:v>145</x:v>
      </x:c>
      <x:c r="D1081" s="38" t="s">
        <x:v>202</x:v>
      </x:c>
      <x:c r="E1081" s="37" t="s"/>
      <x:c r="F1081" s="37" t="s"/>
      <x:c r="G1081" s="37" t="s"/>
      <x:c r="H1081" s="39" t="s">
        <x:v>244</x:v>
      </x:c>
      <x:c r="I1081" s="40" t="n">
        <x:v>1</x:v>
      </x:c>
      <x:c r="J1081" s="41" t="s"/>
      <x:c r="K1081" s="42" t="n">
        <x:v>10.51</x:v>
      </x:c>
      <x:c r="L1081" s="38" t="s">
        <x:v>202</x:v>
      </x:c>
      <x:c r="M1081" s="37" t="s"/>
      <x:c r="N1081" s="37" t="s"/>
      <x:c r="O1081" s="37" t="s"/>
      <x:c r="P1081" s="37" t="s"/>
      <x:c r="Q1081" s="37" t="s"/>
      <x:c r="R1081" s="37" t="s"/>
      <x:c r="S1081" s="37" t="s"/>
      <x:c r="T1081" s="37" t="s"/>
      <x:c r="U1081" s="37" t="s"/>
      <x:c r="V1081" s="37" t="s"/>
      <x:c r="W1081" s="37" t="s"/>
      <x:c r="X1081" s="37" t="s"/>
      <x:c r="Y1081" s="37" t="s"/>
      <x:c r="Z1081" s="37" t="s"/>
      <x:c r="AA1081" s="37" t="s"/>
    </x:row>
    <x:row r="1082" spans="1:27" customFormat="1" ht="45" customHeight="1">
      <x:c r="A1082" s="36" t="s">
        <x:v>763</x:v>
      </x:c>
      <x:c r="B1082" s="36" t="s">
        <x:v>214</x:v>
      </x:c>
      <x:c r="C1082" s="37" t="s">
        <x:v>12</x:v>
      </x:c>
      <x:c r="D1082" s="38" t="s">
        <x:v>215</x:v>
      </x:c>
      <x:c r="E1082" s="37" t="s"/>
      <x:c r="F1082" s="37" t="s"/>
      <x:c r="G1082" s="37" t="s"/>
      <x:c r="H1082" s="39" t="s">
        <x:v>244</x:v>
      </x:c>
      <x:c r="I1082" s="40" t="n">
        <x:v>1</x:v>
      </x:c>
      <x:c r="J1082" s="41" t="s"/>
      <x:c r="K1082" s="42" t="n">
        <x:v>300</x:v>
      </x:c>
      <x:c r="L1082" s="38" t="s">
        <x:v>764</x:v>
      </x:c>
      <x:c r="M1082" s="37" t="s"/>
      <x:c r="N1082" s="37" t="s"/>
      <x:c r="O1082" s="37" t="s"/>
      <x:c r="P1082" s="37" t="s"/>
      <x:c r="Q1082" s="37" t="s"/>
      <x:c r="R1082" s="37" t="s"/>
      <x:c r="S1082" s="37" t="s"/>
      <x:c r="T1082" s="37" t="s"/>
      <x:c r="U1082" s="37" t="s"/>
      <x:c r="V1082" s="37" t="s"/>
      <x:c r="W1082" s="37" t="s"/>
      <x:c r="X1082" s="37" t="s"/>
      <x:c r="Y1082" s="37" t="s"/>
      <x:c r="Z1082" s="37" t="s"/>
      <x:c r="AA1082" s="37" t="s"/>
    </x:row>
    <x:row r="1083" spans="1:27" customFormat="1" ht="45" customHeight="1">
      <x:c r="A1083" s="36" t="s">
        <x:v>765</x:v>
      </x:c>
      <x:c r="B1083" s="36" t="s">
        <x:v>216</x:v>
      </x:c>
      <x:c r="C1083" s="37" t="s">
        <x:v>12</x:v>
      </x:c>
      <x:c r="D1083" s="38" t="s">
        <x:v>217</x:v>
      </x:c>
      <x:c r="E1083" s="37" t="s"/>
      <x:c r="F1083" s="37" t="s"/>
      <x:c r="G1083" s="37" t="s"/>
      <x:c r="H1083" s="39" t="s">
        <x:v>244</x:v>
      </x:c>
      <x:c r="I1083" s="40" t="n">
        <x:v>1</x:v>
      </x:c>
      <x:c r="J1083" s="41" t="s"/>
      <x:c r="K1083" s="42" t="n">
        <x:v>23723.4</x:v>
      </x:c>
      <x:c r="L1083" s="38" t="s">
        <x:v>766</x:v>
      </x:c>
      <x:c r="M1083" s="37" t="s"/>
      <x:c r="N1083" s="37" t="s"/>
      <x:c r="O1083" s="37" t="s"/>
      <x:c r="P1083" s="37" t="s"/>
      <x:c r="Q1083" s="37" t="s"/>
      <x:c r="R1083" s="37" t="s"/>
      <x:c r="S1083" s="37" t="s"/>
      <x:c r="T1083" s="37" t="s"/>
      <x:c r="U1083" s="37" t="s"/>
      <x:c r="V1083" s="37" t="s"/>
      <x:c r="W1083" s="37" t="s"/>
      <x:c r="X1083" s="37" t="s"/>
      <x:c r="Y1083" s="37" t="s"/>
      <x:c r="Z1083" s="37" t="s"/>
      <x:c r="AA1083" s="37" t="s"/>
    </x:row>
    <x:row r="1084" spans="1:27" customFormat="1" ht="45" customHeight="1">
      <x:c r="A1084" s="36" t="s">
        <x:v>767</x:v>
      </x:c>
      <x:c r="B1084" s="36" t="s">
        <x:v>197</x:v>
      </x:c>
      <x:c r="C1084" s="37" t="s">
        <x:v>183</x:v>
      </x:c>
      <x:c r="D1084" s="38" t="s">
        <x:v>198</x:v>
      </x:c>
      <x:c r="E1084" s="37" t="s"/>
      <x:c r="F1084" s="37" t="s"/>
      <x:c r="G1084" s="37" t="s"/>
      <x:c r="H1084" s="39" t="s">
        <x:v>244</x:v>
      </x:c>
      <x:c r="I1084" s="40" t="n">
        <x:v>1</x:v>
      </x:c>
      <x:c r="J1084" s="41" t="s"/>
      <x:c r="K1084" s="42" t="n">
        <x:v>5000</x:v>
      </x:c>
      <x:c r="L1084" s="38" t="s">
        <x:v>198</x:v>
      </x:c>
      <x:c r="M1084" s="37" t="s"/>
      <x:c r="N1084" s="37" t="s"/>
      <x:c r="O1084" s="37" t="s"/>
      <x:c r="P1084" s="37" t="s"/>
      <x:c r="Q1084" s="37" t="s"/>
      <x:c r="R1084" s="37" t="s"/>
      <x:c r="S1084" s="37" t="s"/>
      <x:c r="T1084" s="37" t="s"/>
      <x:c r="U1084" s="37" t="s"/>
      <x:c r="V1084" s="37" t="s"/>
      <x:c r="W1084" s="37" t="s"/>
      <x:c r="X1084" s="37" t="s"/>
      <x:c r="Y1084" s="37" t="s"/>
      <x:c r="Z1084" s="37" t="s"/>
      <x:c r="AA1084" s="37" t="s"/>
    </x:row>
    <x:row r="1085" spans="1:27" customFormat="1" ht="45" customHeight="1">
      <x:c r="A1085" s="36" t="s">
        <x:v>768</x:v>
      </x:c>
      <x:c r="B1085" s="36" t="s">
        <x:v>52</x:v>
      </x:c>
      <x:c r="C1085" s="37" t="s">
        <x:v>53</x:v>
      </x:c>
      <x:c r="D1085" s="38" t="s">
        <x:v>54</x:v>
      </x:c>
      <x:c r="E1085" s="37" t="s"/>
      <x:c r="F1085" s="37" t="s"/>
      <x:c r="G1085" s="37" t="s"/>
      <x:c r="H1085" s="39" t="s">
        <x:v>244</x:v>
      </x:c>
      <x:c r="I1085" s="40" t="n">
        <x:v>1</x:v>
      </x:c>
      <x:c r="J1085" s="41" t="s"/>
      <x:c r="K1085" s="42">
        <x:f>ROUND(K1090,2)</x:f>
      </x:c>
      <x:c r="L1085" s="38" t="s">
        <x:v>769</x:v>
      </x:c>
      <x:c r="M1085" s="37" t="s"/>
      <x:c r="N1085" s="37" t="s"/>
      <x:c r="O1085" s="37" t="s"/>
      <x:c r="P1085" s="37" t="s"/>
      <x:c r="Q1085" s="37" t="s"/>
      <x:c r="R1085" s="37" t="s"/>
      <x:c r="S1085" s="37" t="s"/>
      <x:c r="T1085" s="37" t="s"/>
      <x:c r="U1085" s="37" t="s"/>
      <x:c r="V1085" s="37" t="s"/>
      <x:c r="W1085" s="37" t="s"/>
      <x:c r="X1085" s="37" t="s"/>
      <x:c r="Y1085" s="37" t="s"/>
      <x:c r="Z1085" s="37" t="s"/>
      <x:c r="AA1085" s="37" t="s"/>
    </x:row>
    <x:row r="1086" spans="1:27">
      <x:c r="B1086" s="14" t="s">
        <x:v>254</x:v>
      </x:c>
    </x:row>
    <x:row r="1087" spans="1:27">
      <x:c r="B1087" s="0" t="s">
        <x:v>770</x:v>
      </x:c>
      <x:c r="C1087" s="0" t="s">
        <x:v>317</x:v>
      </x:c>
      <x:c r="D1087" s="0" t="s">
        <x:v>771</x:v>
      </x:c>
      <x:c r="E1087" s="43" t="n">
        <x:v>0.038</x:v>
      </x:c>
      <x:c r="F1087" s="0" t="s">
        <x:v>250</x:v>
      </x:c>
      <x:c r="G1087" s="0" t="s">
        <x:v>251</x:v>
      </x:c>
      <x:c r="H1087" s="44" t="n">
        <x:v>77.85</x:v>
      </x:c>
      <x:c r="I1087" s="0" t="s">
        <x:v>252</x:v>
      </x:c>
      <x:c r="J1087" s="45">
        <x:f>ROUND(E1087/I1085* H1087,5)</x:f>
      </x:c>
      <x:c r="K1087" s="46" t="s"/>
    </x:row>
    <x:row r="1088" spans="1:27">
      <x:c r="D1088" s="47" t="s">
        <x:v>257</x:v>
      </x:c>
      <x:c r="E1088" s="46" t="s"/>
      <x:c r="H1088" s="46" t="s"/>
      <x:c r="K1088" s="44">
        <x:f>SUM(J1087:J1087)</x:f>
      </x:c>
    </x:row>
    <x:row r="1089" spans="1:27">
      <x:c r="D1089" s="47" t="s">
        <x:v>269</x:v>
      </x:c>
      <x:c r="E1089" s="46" t="s"/>
      <x:c r="H1089" s="46" t="s"/>
      <x:c r="K1089" s="48">
        <x:f>SUM(J1086:J1088)</x:f>
      </x:c>
    </x:row>
    <x:row r="1090" spans="1:27">
      <x:c r="D1090" s="47" t="s">
        <x:v>272</x:v>
      </x:c>
      <x:c r="E1090" s="46" t="s"/>
      <x:c r="H1090" s="46" t="s"/>
      <x:c r="K1090" s="48">
        <x:f>SUM(K1089:K1089)</x:f>
      </x:c>
    </x:row>
    <x:row r="1092" spans="1:27" customFormat="1" ht="45" customHeight="1">
      <x:c r="A1092" s="36" t="s">
        <x:v>772</x:v>
      </x:c>
      <x:c r="B1092" s="36" t="s">
        <x:v>55</x:v>
      </x:c>
      <x:c r="C1092" s="37" t="s">
        <x:v>45</x:v>
      </x:c>
      <x:c r="D1092" s="38" t="s">
        <x:v>56</x:v>
      </x:c>
      <x:c r="E1092" s="37" t="s"/>
      <x:c r="F1092" s="37" t="s"/>
      <x:c r="G1092" s="37" t="s"/>
      <x:c r="H1092" s="39" t="s">
        <x:v>244</x:v>
      </x:c>
      <x:c r="I1092" s="40" t="n">
        <x:v>1</x:v>
      </x:c>
      <x:c r="J1092" s="41" t="s"/>
      <x:c r="K1092" s="42">
        <x:f>ROUND(K1106,2)</x:f>
      </x:c>
      <x:c r="L1092" s="38" t="s">
        <x:v>773</x:v>
      </x:c>
      <x:c r="M1092" s="37" t="s"/>
      <x:c r="N1092" s="37" t="s"/>
      <x:c r="O1092" s="37" t="s"/>
      <x:c r="P1092" s="37" t="s"/>
      <x:c r="Q1092" s="37" t="s"/>
      <x:c r="R1092" s="37" t="s"/>
      <x:c r="S1092" s="37" t="s"/>
      <x:c r="T1092" s="37" t="s"/>
      <x:c r="U1092" s="37" t="s"/>
      <x:c r="V1092" s="37" t="s"/>
      <x:c r="W1092" s="37" t="s"/>
      <x:c r="X1092" s="37" t="s"/>
      <x:c r="Y1092" s="37" t="s"/>
      <x:c r="Z1092" s="37" t="s"/>
      <x:c r="AA1092" s="37" t="s"/>
    </x:row>
    <x:row r="1093" spans="1:27">
      <x:c r="B1093" s="14" t="s">
        <x:v>246</x:v>
      </x:c>
    </x:row>
    <x:row r="1094" spans="1:27">
      <x:c r="B1094" s="0" t="s">
        <x:v>774</x:v>
      </x:c>
      <x:c r="C1094" s="0" t="s">
        <x:v>317</x:v>
      </x:c>
      <x:c r="D1094" s="0" t="s">
        <x:v>775</x:v>
      </x:c>
      <x:c r="E1094" s="43" t="n">
        <x:v>0.08</x:v>
      </x:c>
      <x:c r="F1094" s="0" t="s">
        <x:v>250</x:v>
      </x:c>
      <x:c r="G1094" s="0" t="s">
        <x:v>251</x:v>
      </x:c>
      <x:c r="H1094" s="44" t="n">
        <x:v>24.31</x:v>
      </x:c>
      <x:c r="I1094" s="0" t="s">
        <x:v>252</x:v>
      </x:c>
      <x:c r="J1094" s="45">
        <x:f>ROUND(E1094/I1092* H1094,5)</x:f>
      </x:c>
      <x:c r="K1094" s="46" t="s"/>
    </x:row>
    <x:row r="1095" spans="1:27">
      <x:c r="B1095" s="0" t="s">
        <x:v>333</x:v>
      </x:c>
      <x:c r="C1095" s="0" t="s">
        <x:v>248</x:v>
      </x:c>
      <x:c r="D1095" s="0" t="s">
        <x:v>334</x:v>
      </x:c>
      <x:c r="E1095" s="43" t="n">
        <x:v>0.16</x:v>
      </x:c>
      <x:c r="F1095" s="0" t="s">
        <x:v>250</x:v>
      </x:c>
      <x:c r="G1095" s="0" t="s">
        <x:v>251</x:v>
      </x:c>
      <x:c r="H1095" s="44" t="n">
        <x:v>26.39</x:v>
      </x:c>
      <x:c r="I1095" s="0" t="s">
        <x:v>252</x:v>
      </x:c>
      <x:c r="J1095" s="45">
        <x:f>ROUND(E1095/I1092* H1095,5)</x:f>
      </x:c>
      <x:c r="K1095" s="46" t="s"/>
    </x:row>
    <x:row r="1096" spans="1:27">
      <x:c r="D1096" s="47" t="s">
        <x:v>253</x:v>
      </x:c>
      <x:c r="E1096" s="46" t="s"/>
      <x:c r="H1096" s="46" t="s"/>
      <x:c r="K1096" s="44">
        <x:f>SUM(J1094:J1095)</x:f>
      </x:c>
    </x:row>
    <x:row r="1097" spans="1:27">
      <x:c r="B1097" s="14" t="s">
        <x:v>254</x:v>
      </x:c>
      <x:c r="E1097" s="46" t="s"/>
      <x:c r="H1097" s="46" t="s"/>
      <x:c r="K1097" s="46" t="s"/>
    </x:row>
    <x:row r="1098" spans="1:27">
      <x:c r="B1098" s="0" t="s">
        <x:v>776</x:v>
      </x:c>
      <x:c r="C1098" s="0" t="s">
        <x:v>317</x:v>
      </x:c>
      <x:c r="D1098" s="0" t="s">
        <x:v>777</x:v>
      </x:c>
      <x:c r="E1098" s="43" t="n">
        <x:v>0.08</x:v>
      </x:c>
      <x:c r="F1098" s="0" t="s">
        <x:v>250</x:v>
      </x:c>
      <x:c r="G1098" s="0" t="s">
        <x:v>251</x:v>
      </x:c>
      <x:c r="H1098" s="44" t="n">
        <x:v>155.18</x:v>
      </x:c>
      <x:c r="I1098" s="0" t="s">
        <x:v>252</x:v>
      </x:c>
      <x:c r="J1098" s="45">
        <x:f>ROUND(E1098/I1092* H1098,5)</x:f>
      </x:c>
      <x:c r="K1098" s="46" t="s"/>
    </x:row>
    <x:row r="1099" spans="1:27">
      <x:c r="D1099" s="47" t="s">
        <x:v>257</x:v>
      </x:c>
      <x:c r="E1099" s="46" t="s"/>
      <x:c r="H1099" s="46" t="s"/>
      <x:c r="K1099" s="44">
        <x:f>SUM(J1098:J1098)</x:f>
      </x:c>
    </x:row>
    <x:row r="1100" spans="1:27">
      <x:c r="B1100" s="14" t="s">
        <x:v>258</x:v>
      </x:c>
      <x:c r="E1100" s="46" t="s"/>
      <x:c r="H1100" s="46" t="s"/>
      <x:c r="K1100" s="46" t="s"/>
    </x:row>
    <x:row r="1101" spans="1:27">
      <x:c r="B1101" s="0" t="s">
        <x:v>778</x:v>
      </x:c>
      <x:c r="C1101" s="0" t="s">
        <x:v>53</x:v>
      </x:c>
      <x:c r="D1101" s="0" t="s">
        <x:v>779</x:v>
      </x:c>
      <x:c r="E1101" s="43" t="n">
        <x:v>0.1545</x:v>
      </x:c>
      <x:c r="G1101" s="0" t="s">
        <x:v>251</x:v>
      </x:c>
      <x:c r="H1101" s="44" t="n">
        <x:v>65.8</x:v>
      </x:c>
      <x:c r="I1101" s="0" t="s">
        <x:v>252</x:v>
      </x:c>
      <x:c r="J1101" s="45">
        <x:f>ROUND(E1101* H1101,5)</x:f>
      </x:c>
      <x:c r="K1101" s="46" t="s"/>
    </x:row>
    <x:row r="1102" spans="1:27">
      <x:c r="D1102" s="47" t="s">
        <x:v>268</x:v>
      </x:c>
      <x:c r="E1102" s="46" t="s"/>
      <x:c r="H1102" s="46" t="s"/>
      <x:c r="K1102" s="44">
        <x:f>SUM(J1101:J1101)</x:f>
      </x:c>
    </x:row>
    <x:row r="1103" spans="1:27">
      <x:c r="E1103" s="46" t="s"/>
      <x:c r="H1103" s="46" t="s"/>
      <x:c r="K1103" s="46" t="s"/>
    </x:row>
    <x:row r="1104" spans="1:27">
      <x:c r="D1104" s="47" t="s">
        <x:v>270</x:v>
      </x:c>
      <x:c r="E1104" s="46" t="s"/>
      <x:c r="H1104" s="46" t="n">
        <x:v>1.5</x:v>
      </x:c>
      <x:c r="I1104" s="0" t="s">
        <x:v>271</x:v>
      </x:c>
      <x:c r="J1104" s="0">
        <x:f>ROUND(H1104/100*K1096,5)</x:f>
      </x:c>
      <x:c r="K1104" s="46" t="s"/>
    </x:row>
    <x:row r="1105" spans="1:27">
      <x:c r="D1105" s="47" t="s">
        <x:v>269</x:v>
      </x:c>
      <x:c r="E1105" s="46" t="s"/>
      <x:c r="H1105" s="46" t="s"/>
      <x:c r="K1105" s="48">
        <x:f>SUM(J1093:J1104)</x:f>
      </x:c>
    </x:row>
    <x:row r="1106" spans="1:27">
      <x:c r="D1106" s="47" t="s">
        <x:v>272</x:v>
      </x:c>
      <x:c r="E1106" s="46" t="s"/>
      <x:c r="H1106" s="46" t="s"/>
      <x:c r="K1106" s="48">
        <x:f>SUM(K1105:K1105)</x:f>
      </x:c>
    </x:row>
    <x:row r="1108" spans="1:27" customFormat="1" ht="45" customHeight="1">
      <x:c r="A1108" s="36" t="s">
        <x:v>780</x:v>
      </x:c>
      <x:c r="B1108" s="36" t="s">
        <x:v>49</x:v>
      </x:c>
      <x:c r="C1108" s="37" t="s">
        <x:v>50</x:v>
      </x:c>
      <x:c r="D1108" s="38" t="s">
        <x:v>51</x:v>
      </x:c>
      <x:c r="E1108" s="37" t="s"/>
      <x:c r="F1108" s="37" t="s"/>
      <x:c r="G1108" s="37" t="s"/>
      <x:c r="H1108" s="39" t="s">
        <x:v>244</x:v>
      </x:c>
      <x:c r="I1108" s="40" t="n">
        <x:v>1</x:v>
      </x:c>
      <x:c r="J1108" s="41" t="s"/>
      <x:c r="K1108" s="42">
        <x:f>ROUND(K1118,2)</x:f>
      </x:c>
      <x:c r="L1108" s="38" t="s">
        <x:v>781</x:v>
      </x:c>
      <x:c r="M1108" s="37" t="s"/>
      <x:c r="N1108" s="37" t="s"/>
      <x:c r="O1108" s="37" t="s"/>
      <x:c r="P1108" s="37" t="s"/>
      <x:c r="Q1108" s="37" t="s"/>
      <x:c r="R1108" s="37" t="s"/>
      <x:c r="S1108" s="37" t="s"/>
      <x:c r="T1108" s="37" t="s"/>
      <x:c r="U1108" s="37" t="s"/>
      <x:c r="V1108" s="37" t="s"/>
      <x:c r="W1108" s="37" t="s"/>
      <x:c r="X1108" s="37" t="s"/>
      <x:c r="Y1108" s="37" t="s"/>
      <x:c r="Z1108" s="37" t="s"/>
      <x:c r="AA1108" s="37" t="s"/>
    </x:row>
    <x:row r="1109" spans="1:27">
      <x:c r="B1109" s="14" t="s">
        <x:v>246</x:v>
      </x:c>
    </x:row>
    <x:row r="1110" spans="1:27">
      <x:c r="B1110" s="0" t="s">
        <x:v>315</x:v>
      </x:c>
      <x:c r="C1110" s="0" t="s">
        <x:v>248</x:v>
      </x:c>
      <x:c r="D1110" s="0" t="s">
        <x:v>249</x:v>
      </x:c>
      <x:c r="E1110" s="43" t="n">
        <x:v>0.2</x:v>
      </x:c>
      <x:c r="F1110" s="0" t="s">
        <x:v>250</x:v>
      </x:c>
      <x:c r="G1110" s="0" t="s">
        <x:v>251</x:v>
      </x:c>
      <x:c r="H1110" s="44" t="n">
        <x:v>27.29</x:v>
      </x:c>
      <x:c r="I1110" s="0" t="s">
        <x:v>252</x:v>
      </x:c>
      <x:c r="J1110" s="45">
        <x:f>ROUND(E1110/I1108* H1110,5)</x:f>
      </x:c>
      <x:c r="K1110" s="46" t="s"/>
    </x:row>
    <x:row r="1111" spans="1:27">
      <x:c r="D1111" s="47" t="s">
        <x:v>253</x:v>
      </x:c>
      <x:c r="E1111" s="46" t="s"/>
      <x:c r="H1111" s="46" t="s"/>
      <x:c r="K1111" s="44">
        <x:f>SUM(J1110:J1110)</x:f>
      </x:c>
    </x:row>
    <x:row r="1112" spans="1:27">
      <x:c r="B1112" s="14" t="s">
        <x:v>254</x:v>
      </x:c>
      <x:c r="E1112" s="46" t="s"/>
      <x:c r="H1112" s="46" t="s"/>
      <x:c r="K1112" s="46" t="s"/>
    </x:row>
    <x:row r="1113" spans="1:27">
      <x:c r="B1113" s="0" t="s">
        <x:v>782</x:v>
      </x:c>
      <x:c r="C1113" s="0" t="s">
        <x:v>317</x:v>
      </x:c>
      <x:c r="D1113" s="0" t="s">
        <x:v>783</x:v>
      </x:c>
      <x:c r="E1113" s="43" t="n">
        <x:v>0.2</x:v>
      </x:c>
      <x:c r="F1113" s="0" t="s">
        <x:v>250</x:v>
      </x:c>
      <x:c r="G1113" s="0" t="s">
        <x:v>251</x:v>
      </x:c>
      <x:c r="H1113" s="44" t="n">
        <x:v>8.77</x:v>
      </x:c>
      <x:c r="I1113" s="0" t="s">
        <x:v>252</x:v>
      </x:c>
      <x:c r="J1113" s="45">
        <x:f>ROUND(E1113/I1108* H1113,5)</x:f>
      </x:c>
      <x:c r="K1113" s="46" t="s"/>
    </x:row>
    <x:row r="1114" spans="1:27">
      <x:c r="D1114" s="47" t="s">
        <x:v>257</x:v>
      </x:c>
      <x:c r="E1114" s="46" t="s"/>
      <x:c r="H1114" s="46" t="s"/>
      <x:c r="K1114" s="44">
        <x:f>SUM(J1113:J1113)</x:f>
      </x:c>
    </x:row>
    <x:row r="1115" spans="1:27">
      <x:c r="E1115" s="46" t="s"/>
      <x:c r="H1115" s="46" t="s"/>
      <x:c r="K1115" s="46" t="s"/>
    </x:row>
    <x:row r="1116" spans="1:27">
      <x:c r="D1116" s="47" t="s">
        <x:v>270</x:v>
      </x:c>
      <x:c r="E1116" s="46" t="s"/>
      <x:c r="H1116" s="46" t="n">
        <x:v>1.5</x:v>
      </x:c>
      <x:c r="I1116" s="0" t="s">
        <x:v>271</x:v>
      </x:c>
      <x:c r="J1116" s="0">
        <x:f>ROUND(H1116/100*K1111,5)</x:f>
      </x:c>
      <x:c r="K1116" s="46" t="s"/>
    </x:row>
    <x:row r="1117" spans="1:27">
      <x:c r="D1117" s="47" t="s">
        <x:v>269</x:v>
      </x:c>
      <x:c r="E1117" s="46" t="s"/>
      <x:c r="H1117" s="46" t="s"/>
      <x:c r="K1117" s="48">
        <x:f>SUM(J1109:J1116)</x:f>
      </x:c>
    </x:row>
    <x:row r="1118" spans="1:27">
      <x:c r="D1118" s="47" t="s">
        <x:v>272</x:v>
      </x:c>
      <x:c r="E1118" s="46" t="s"/>
      <x:c r="H1118" s="46" t="s"/>
      <x:c r="K1118" s="48">
        <x:f>SUM(K1117:K1117)</x:f>
      </x:c>
    </x:row>
    <x:row r="1120" spans="1:27" customFormat="1" ht="45" customHeight="1">
      <x:c r="A1120" s="36" t="s">
        <x:v>784</x:v>
      </x:c>
      <x:c r="B1120" s="36" t="s">
        <x:v>47</x:v>
      </x:c>
      <x:c r="C1120" s="37" t="s">
        <x:v>45</x:v>
      </x:c>
      <x:c r="D1120" s="38" t="s">
        <x:v>48</x:v>
      </x:c>
      <x:c r="E1120" s="37" t="s"/>
      <x:c r="F1120" s="37" t="s"/>
      <x:c r="G1120" s="37" t="s"/>
      <x:c r="H1120" s="39" t="s">
        <x:v>244</x:v>
      </x:c>
      <x:c r="I1120" s="40" t="n">
        <x:v>1</x:v>
      </x:c>
      <x:c r="J1120" s="41" t="s"/>
      <x:c r="K1120" s="42">
        <x:f>ROUND(K1130,2)</x:f>
      </x:c>
      <x:c r="L1120" s="38" t="s">
        <x:v>785</x:v>
      </x:c>
      <x:c r="M1120" s="37" t="s"/>
      <x:c r="N1120" s="37" t="s"/>
      <x:c r="O1120" s="37" t="s"/>
      <x:c r="P1120" s="37" t="s"/>
      <x:c r="Q1120" s="37" t="s"/>
      <x:c r="R1120" s="37" t="s"/>
      <x:c r="S1120" s="37" t="s"/>
      <x:c r="T1120" s="37" t="s"/>
      <x:c r="U1120" s="37" t="s"/>
      <x:c r="V1120" s="37" t="s"/>
      <x:c r="W1120" s="37" t="s"/>
      <x:c r="X1120" s="37" t="s"/>
      <x:c r="Y1120" s="37" t="s"/>
      <x:c r="Z1120" s="37" t="s"/>
      <x:c r="AA1120" s="37" t="s"/>
    </x:row>
    <x:row r="1121" spans="1:27">
      <x:c r="B1121" s="14" t="s">
        <x:v>246</x:v>
      </x:c>
    </x:row>
    <x:row r="1122" spans="1:27">
      <x:c r="B1122" s="0" t="s">
        <x:v>315</x:v>
      </x:c>
      <x:c r="C1122" s="0" t="s">
        <x:v>248</x:v>
      </x:c>
      <x:c r="D1122" s="0" t="s">
        <x:v>249</x:v>
      </x:c>
      <x:c r="E1122" s="43" t="n">
        <x:v>0.12</x:v>
      </x:c>
      <x:c r="F1122" s="0" t="s">
        <x:v>250</x:v>
      </x:c>
      <x:c r="G1122" s="0" t="s">
        <x:v>251</x:v>
      </x:c>
      <x:c r="H1122" s="44" t="n">
        <x:v>27.29</x:v>
      </x:c>
      <x:c r="I1122" s="0" t="s">
        <x:v>252</x:v>
      </x:c>
      <x:c r="J1122" s="45">
        <x:f>ROUND(E1122/I1120* H1122,5)</x:f>
      </x:c>
      <x:c r="K1122" s="46" t="s"/>
    </x:row>
    <x:row r="1123" spans="1:27">
      <x:c r="D1123" s="47" t="s">
        <x:v>253</x:v>
      </x:c>
      <x:c r="E1123" s="46" t="s"/>
      <x:c r="H1123" s="46" t="s"/>
      <x:c r="K1123" s="44">
        <x:f>SUM(J1122:J1122)</x:f>
      </x:c>
    </x:row>
    <x:row r="1124" spans="1:27">
      <x:c r="B1124" s="14" t="s">
        <x:v>258</x:v>
      </x:c>
      <x:c r="E1124" s="46" t="s"/>
      <x:c r="H1124" s="46" t="s"/>
      <x:c r="K1124" s="46" t="s"/>
    </x:row>
    <x:row r="1125" spans="1:27">
      <x:c r="B1125" s="0" t="s">
        <x:v>786</x:v>
      </x:c>
      <x:c r="C1125" s="0" t="s">
        <x:v>787</x:v>
      </x:c>
      <x:c r="D1125" s="0" t="s">
        <x:v>788</x:v>
      </x:c>
      <x:c r="E1125" s="43" t="n">
        <x:v>0.2</x:v>
      </x:c>
      <x:c r="G1125" s="0" t="s">
        <x:v>251</x:v>
      </x:c>
      <x:c r="H1125" s="44" t="n">
        <x:v>1.89</x:v>
      </x:c>
      <x:c r="I1125" s="0" t="s">
        <x:v>252</x:v>
      </x:c>
      <x:c r="J1125" s="45">
        <x:f>ROUND(E1125* H1125,5)</x:f>
      </x:c>
      <x:c r="K1125" s="46" t="s"/>
    </x:row>
    <x:row r="1126" spans="1:27">
      <x:c r="D1126" s="47" t="s">
        <x:v>268</x:v>
      </x:c>
      <x:c r="E1126" s="46" t="s"/>
      <x:c r="H1126" s="46" t="s"/>
      <x:c r="K1126" s="44">
        <x:f>SUM(J1125:J1125)</x:f>
      </x:c>
    </x:row>
    <x:row r="1127" spans="1:27">
      <x:c r="E1127" s="46" t="s"/>
      <x:c r="H1127" s="46" t="s"/>
      <x:c r="K1127" s="46" t="s"/>
    </x:row>
    <x:row r="1128" spans="1:27">
      <x:c r="D1128" s="47" t="s">
        <x:v>270</x:v>
      </x:c>
      <x:c r="E1128" s="46" t="s"/>
      <x:c r="H1128" s="46" t="n">
        <x:v>1.5</x:v>
      </x:c>
      <x:c r="I1128" s="0" t="s">
        <x:v>271</x:v>
      </x:c>
      <x:c r="J1128" s="0">
        <x:f>ROUND(H1128/100*K1123,5)</x:f>
      </x:c>
      <x:c r="K1128" s="46" t="s"/>
    </x:row>
    <x:row r="1129" spans="1:27">
      <x:c r="D1129" s="47" t="s">
        <x:v>269</x:v>
      </x:c>
      <x:c r="E1129" s="46" t="s"/>
      <x:c r="H1129" s="46" t="s"/>
      <x:c r="K1129" s="48">
        <x:f>SUM(J1121:J1128)</x:f>
      </x:c>
    </x:row>
    <x:row r="1130" spans="1:27">
      <x:c r="D1130" s="47" t="s">
        <x:v>272</x:v>
      </x:c>
      <x:c r="E1130" s="46" t="s"/>
      <x:c r="H1130" s="46" t="s"/>
      <x:c r="K1130" s="48">
        <x:f>SUM(K1129:K1129)</x:f>
      </x:c>
    </x:row>
    <x:row r="1132" spans="1:27" customFormat="1" ht="45" customHeight="1">
      <x:c r="A1132" s="36" t="s">
        <x:v>789</x:v>
      </x:c>
      <x:c r="B1132" s="36" t="s">
        <x:v>129</x:v>
      </x:c>
      <x:c r="C1132" s="37" t="s">
        <x:v>50</x:v>
      </x:c>
      <x:c r="D1132" s="38" t="s">
        <x:v>130</x:v>
      </x:c>
      <x:c r="E1132" s="37" t="s"/>
      <x:c r="F1132" s="37" t="s"/>
      <x:c r="G1132" s="37" t="s"/>
      <x:c r="H1132" s="39" t="s">
        <x:v>244</x:v>
      </x:c>
      <x:c r="I1132" s="40" t="n">
        <x:v>1</x:v>
      </x:c>
      <x:c r="J1132" s="41" t="s"/>
      <x:c r="K1132" s="42">
        <x:f>ROUND(K1143,2)</x:f>
      </x:c>
      <x:c r="L1132" s="38" t="s">
        <x:v>790</x:v>
      </x:c>
      <x:c r="M1132" s="37" t="s"/>
      <x:c r="N1132" s="37" t="s"/>
      <x:c r="O1132" s="37" t="s"/>
      <x:c r="P1132" s="37" t="s"/>
      <x:c r="Q1132" s="37" t="s"/>
      <x:c r="R1132" s="37" t="s"/>
      <x:c r="S1132" s="37" t="s"/>
      <x:c r="T1132" s="37" t="s"/>
      <x:c r="U1132" s="37" t="s"/>
      <x:c r="V1132" s="37" t="s"/>
      <x:c r="W1132" s="37" t="s"/>
      <x:c r="X1132" s="37" t="s"/>
      <x:c r="Y1132" s="37" t="s"/>
      <x:c r="Z1132" s="37" t="s"/>
      <x:c r="AA1132" s="37" t="s"/>
    </x:row>
    <x:row r="1133" spans="1:27">
      <x:c r="B1133" s="14" t="s">
        <x:v>246</x:v>
      </x:c>
    </x:row>
    <x:row r="1134" spans="1:27">
      <x:c r="B1134" s="0" t="s">
        <x:v>774</x:v>
      </x:c>
      <x:c r="C1134" s="0" t="s">
        <x:v>317</x:v>
      </x:c>
      <x:c r="D1134" s="0" t="s">
        <x:v>775</x:v>
      </x:c>
      <x:c r="E1134" s="43" t="n">
        <x:v>0.19</x:v>
      </x:c>
      <x:c r="F1134" s="0" t="s">
        <x:v>250</x:v>
      </x:c>
      <x:c r="G1134" s="0" t="s">
        <x:v>251</x:v>
      </x:c>
      <x:c r="H1134" s="44" t="n">
        <x:v>24.31</x:v>
      </x:c>
      <x:c r="I1134" s="0" t="s">
        <x:v>252</x:v>
      </x:c>
      <x:c r="J1134" s="45">
        <x:f>ROUND(E1134/I1132* H1134,5)</x:f>
      </x:c>
      <x:c r="K1134" s="46" t="s"/>
    </x:row>
    <x:row r="1135" spans="1:27">
      <x:c r="B1135" s="0" t="s">
        <x:v>333</x:v>
      </x:c>
      <x:c r="C1135" s="0" t="s">
        <x:v>248</x:v>
      </x:c>
      <x:c r="D1135" s="0" t="s">
        <x:v>334</x:v>
      </x:c>
      <x:c r="E1135" s="43" t="n">
        <x:v>0.095</x:v>
      </x:c>
      <x:c r="F1135" s="0" t="s">
        <x:v>250</x:v>
      </x:c>
      <x:c r="G1135" s="0" t="s">
        <x:v>251</x:v>
      </x:c>
      <x:c r="H1135" s="44" t="n">
        <x:v>26.39</x:v>
      </x:c>
      <x:c r="I1135" s="0" t="s">
        <x:v>252</x:v>
      </x:c>
      <x:c r="J1135" s="45">
        <x:f>ROUND(E1135/I1132* H1135,5)</x:f>
      </x:c>
      <x:c r="K1135" s="46" t="s"/>
    </x:row>
    <x:row r="1136" spans="1:27">
      <x:c r="D1136" s="47" t="s">
        <x:v>253</x:v>
      </x:c>
      <x:c r="E1136" s="46" t="s"/>
      <x:c r="H1136" s="46" t="s"/>
      <x:c r="K1136" s="44">
        <x:f>SUM(J1134:J1135)</x:f>
      </x:c>
    </x:row>
    <x:row r="1137" spans="1:27">
      <x:c r="B1137" s="14" t="s">
        <x:v>258</x:v>
      </x:c>
      <x:c r="E1137" s="46" t="s"/>
      <x:c r="H1137" s="46" t="s"/>
      <x:c r="K1137" s="46" t="s"/>
    </x:row>
    <x:row r="1138" spans="1:27">
      <x:c r="B1138" s="0" t="s">
        <x:v>791</x:v>
      </x:c>
      <x:c r="C1138" s="0" t="s">
        <x:v>50</x:v>
      </x:c>
      <x:c r="D1138" s="0" t="s">
        <x:v>792</x:v>
      </x:c>
      <x:c r="E1138" s="43" t="n">
        <x:v>1.05</x:v>
      </x:c>
      <x:c r="G1138" s="0" t="s">
        <x:v>251</x:v>
      </x:c>
      <x:c r="H1138" s="44" t="n">
        <x:v>2.53</x:v>
      </x:c>
      <x:c r="I1138" s="0" t="s">
        <x:v>252</x:v>
      </x:c>
      <x:c r="J1138" s="45">
        <x:f>ROUND(E1138* H1138,5)</x:f>
      </x:c>
      <x:c r="K1138" s="46" t="s"/>
    </x:row>
    <x:row r="1139" spans="1:27">
      <x:c r="D1139" s="47" t="s">
        <x:v>268</x:v>
      </x:c>
      <x:c r="E1139" s="46" t="s"/>
      <x:c r="H1139" s="46" t="s"/>
      <x:c r="K1139" s="44">
        <x:f>SUM(J1138:J1138)</x:f>
      </x:c>
    </x:row>
    <x:row r="1140" spans="1:27">
      <x:c r="E1140" s="46" t="s"/>
      <x:c r="H1140" s="46" t="s"/>
      <x:c r="K1140" s="46" t="s"/>
    </x:row>
    <x:row r="1141" spans="1:27">
      <x:c r="D1141" s="47" t="s">
        <x:v>270</x:v>
      </x:c>
      <x:c r="E1141" s="46" t="s"/>
      <x:c r="H1141" s="46" t="n">
        <x:v>1.5</x:v>
      </x:c>
      <x:c r="I1141" s="0" t="s">
        <x:v>271</x:v>
      </x:c>
      <x:c r="J1141" s="0">
        <x:f>ROUND(H1141/100*K1136,5)</x:f>
      </x:c>
      <x:c r="K1141" s="46" t="s"/>
    </x:row>
    <x:row r="1142" spans="1:27">
      <x:c r="D1142" s="47" t="s">
        <x:v>269</x:v>
      </x:c>
      <x:c r="E1142" s="46" t="s"/>
      <x:c r="H1142" s="46" t="s"/>
      <x:c r="K1142" s="48">
        <x:f>SUM(J1133:J1141)</x:f>
      </x:c>
    </x:row>
    <x:row r="1143" spans="1:27">
      <x:c r="D1143" s="47" t="s">
        <x:v>272</x:v>
      </x:c>
      <x:c r="E1143" s="46" t="s"/>
      <x:c r="H1143" s="46" t="s"/>
      <x:c r="K1143" s="48">
        <x:f>SUM(K1142:K1142)</x:f>
      </x:c>
    </x:row>
    <x:row r="1145" spans="1:27" customFormat="1" ht="45" customHeight="1">
      <x:c r="A1145" s="36" t="s">
        <x:v>793</x:v>
      </x:c>
      <x:c r="B1145" s="36" t="s">
        <x:v>174</x:v>
      </x:c>
      <x:c r="C1145" s="37" t="s">
        <x:v>45</x:v>
      </x:c>
      <x:c r="D1145" s="38" t="s">
        <x:v>175</x:v>
      </x:c>
      <x:c r="E1145" s="37" t="s"/>
      <x:c r="F1145" s="37" t="s"/>
      <x:c r="G1145" s="37" t="s"/>
      <x:c r="H1145" s="39" t="s">
        <x:v>244</x:v>
      </x:c>
      <x:c r="I1145" s="40" t="n">
        <x:v>1</x:v>
      </x:c>
      <x:c r="J1145" s="41" t="s"/>
      <x:c r="K1145" s="42">
        <x:f>ROUND(K1156,2)</x:f>
      </x:c>
      <x:c r="L1145" s="38" t="s">
        <x:v>794</x:v>
      </x:c>
      <x:c r="M1145" s="37" t="s"/>
      <x:c r="N1145" s="37" t="s"/>
      <x:c r="O1145" s="37" t="s"/>
      <x:c r="P1145" s="37" t="s"/>
      <x:c r="Q1145" s="37" t="s"/>
      <x:c r="R1145" s="37" t="s"/>
      <x:c r="S1145" s="37" t="s"/>
      <x:c r="T1145" s="37" t="s"/>
      <x:c r="U1145" s="37" t="s"/>
      <x:c r="V1145" s="37" t="s"/>
      <x:c r="W1145" s="37" t="s"/>
      <x:c r="X1145" s="37" t="s"/>
      <x:c r="Y1145" s="37" t="s"/>
      <x:c r="Z1145" s="37" t="s"/>
      <x:c r="AA1145" s="37" t="s"/>
    </x:row>
    <x:row r="1146" spans="1:27">
      <x:c r="B1146" s="14" t="s">
        <x:v>246</x:v>
      </x:c>
    </x:row>
    <x:row r="1147" spans="1:27">
      <x:c r="B1147" s="0" t="s">
        <x:v>315</x:v>
      </x:c>
      <x:c r="C1147" s="0" t="s">
        <x:v>248</x:v>
      </x:c>
      <x:c r="D1147" s="0" t="s">
        <x:v>249</x:v>
      </x:c>
      <x:c r="E1147" s="43" t="n">
        <x:v>0.558</x:v>
      </x:c>
      <x:c r="F1147" s="0" t="s">
        <x:v>250</x:v>
      </x:c>
      <x:c r="G1147" s="0" t="s">
        <x:v>251</x:v>
      </x:c>
      <x:c r="H1147" s="44" t="n">
        <x:v>27.29</x:v>
      </x:c>
      <x:c r="I1147" s="0" t="s">
        <x:v>252</x:v>
      </x:c>
      <x:c r="J1147" s="45">
        <x:f>ROUND(E1147/I1145* H1147,5)</x:f>
      </x:c>
      <x:c r="K1147" s="46" t="s"/>
    </x:row>
    <x:row r="1148" spans="1:27">
      <x:c r="D1148" s="47" t="s">
        <x:v>253</x:v>
      </x:c>
      <x:c r="E1148" s="46" t="s"/>
      <x:c r="H1148" s="46" t="s"/>
      <x:c r="K1148" s="44">
        <x:f>SUM(J1147:J1147)</x:f>
      </x:c>
    </x:row>
    <x:row r="1149" spans="1:27">
      <x:c r="B1149" s="14" t="s">
        <x:v>254</x:v>
      </x:c>
      <x:c r="E1149" s="46" t="s"/>
      <x:c r="H1149" s="46" t="s"/>
      <x:c r="K1149" s="46" t="s"/>
    </x:row>
    <x:row r="1150" spans="1:27">
      <x:c r="B1150" s="0" t="s">
        <x:v>795</x:v>
      </x:c>
      <x:c r="C1150" s="0" t="s">
        <x:v>317</x:v>
      </x:c>
      <x:c r="D1150" s="0" t="s">
        <x:v>796</x:v>
      </x:c>
      <x:c r="E1150" s="43" t="n">
        <x:v>0.066</x:v>
      </x:c>
      <x:c r="F1150" s="0" t="s">
        <x:v>250</x:v>
      </x:c>
      <x:c r="G1150" s="0" t="s">
        <x:v>251</x:v>
      </x:c>
      <x:c r="H1150" s="44" t="n">
        <x:v>46.06</x:v>
      </x:c>
      <x:c r="I1150" s="0" t="s">
        <x:v>252</x:v>
      </x:c>
      <x:c r="J1150" s="45">
        <x:f>ROUND(E1150/I1145* H1150,5)</x:f>
      </x:c>
      <x:c r="K1150" s="46" t="s"/>
    </x:row>
    <x:row r="1151" spans="1:27">
      <x:c r="B1151" s="0" t="s">
        <x:v>797</x:v>
      </x:c>
      <x:c r="C1151" s="0" t="s">
        <x:v>317</x:v>
      </x:c>
      <x:c r="D1151" s="0" t="s">
        <x:v>430</x:v>
      </x:c>
      <x:c r="E1151" s="43" t="n">
        <x:v>0.279</x:v>
      </x:c>
      <x:c r="F1151" s="0" t="s">
        <x:v>250</x:v>
      </x:c>
      <x:c r="G1151" s="0" t="s">
        <x:v>251</x:v>
      </x:c>
      <x:c r="H1151" s="44" t="n">
        <x:v>17.53</x:v>
      </x:c>
      <x:c r="I1151" s="0" t="s">
        <x:v>252</x:v>
      </x:c>
      <x:c r="J1151" s="45">
        <x:f>ROUND(E1151/I1145* H1151,5)</x:f>
      </x:c>
      <x:c r="K1151" s="46" t="s"/>
    </x:row>
    <x:row r="1152" spans="1:27">
      <x:c r="D1152" s="47" t="s">
        <x:v>257</x:v>
      </x:c>
      <x:c r="E1152" s="46" t="s"/>
      <x:c r="H1152" s="46" t="s"/>
      <x:c r="K1152" s="44">
        <x:f>SUM(J1150:J1151)</x:f>
      </x:c>
    </x:row>
    <x:row r="1153" spans="1:27">
      <x:c r="E1153" s="46" t="s"/>
      <x:c r="H1153" s="46" t="s"/>
      <x:c r="K1153" s="46" t="s"/>
    </x:row>
    <x:row r="1154" spans="1:27">
      <x:c r="D1154" s="47" t="s">
        <x:v>270</x:v>
      </x:c>
      <x:c r="E1154" s="46" t="s"/>
      <x:c r="H1154" s="46" t="n">
        <x:v>1.5</x:v>
      </x:c>
      <x:c r="I1154" s="0" t="s">
        <x:v>271</x:v>
      </x:c>
      <x:c r="J1154" s="0">
        <x:f>ROUND(H1154/100*K1148,5)</x:f>
      </x:c>
      <x:c r="K1154" s="46" t="s"/>
    </x:row>
    <x:row r="1155" spans="1:27">
      <x:c r="D1155" s="47" t="s">
        <x:v>269</x:v>
      </x:c>
      <x:c r="E1155" s="46" t="s"/>
      <x:c r="H1155" s="46" t="s"/>
      <x:c r="K1155" s="48">
        <x:f>SUM(J1146:J1154)</x:f>
      </x:c>
    </x:row>
    <x:row r="1156" spans="1:27">
      <x:c r="D1156" s="47" t="s">
        <x:v>272</x:v>
      </x:c>
      <x:c r="E1156" s="46" t="s"/>
      <x:c r="H1156" s="46" t="s"/>
      <x:c r="K1156" s="48">
        <x:f>SUM(K1155:K1155)</x:f>
      </x:c>
    </x:row>
    <x:row r="1158" spans="1:27" customFormat="1" ht="45" customHeight="1">
      <x:c r="A1158" s="36" t="s">
        <x:v>798</x:v>
      </x:c>
      <x:c r="B1158" s="36" t="s">
        <x:v>172</x:v>
      </x:c>
      <x:c r="C1158" s="37" t="s">
        <x:v>50</x:v>
      </x:c>
      <x:c r="D1158" s="38" t="s">
        <x:v>173</x:v>
      </x:c>
      <x:c r="E1158" s="37" t="s"/>
      <x:c r="F1158" s="37" t="s"/>
      <x:c r="G1158" s="37" t="s"/>
      <x:c r="H1158" s="39" t="s">
        <x:v>244</x:v>
      </x:c>
      <x:c r="I1158" s="40" t="n">
        <x:v>1</x:v>
      </x:c>
      <x:c r="J1158" s="41" t="s"/>
      <x:c r="K1158" s="42">
        <x:f>ROUND(K1170,2)</x:f>
      </x:c>
      <x:c r="L1158" s="38" t="s">
        <x:v>799</x:v>
      </x:c>
      <x:c r="M1158" s="37" t="s"/>
      <x:c r="N1158" s="37" t="s"/>
      <x:c r="O1158" s="37" t="s"/>
      <x:c r="P1158" s="37" t="s"/>
      <x:c r="Q1158" s="37" t="s"/>
      <x:c r="R1158" s="37" t="s"/>
      <x:c r="S1158" s="37" t="s"/>
      <x:c r="T1158" s="37" t="s"/>
      <x:c r="U1158" s="37" t="s"/>
      <x:c r="V1158" s="37" t="s"/>
      <x:c r="W1158" s="37" t="s"/>
      <x:c r="X1158" s="37" t="s"/>
      <x:c r="Y1158" s="37" t="s"/>
      <x:c r="Z1158" s="37" t="s"/>
      <x:c r="AA1158" s="37" t="s"/>
    </x:row>
    <x:row r="1159" spans="1:27">
      <x:c r="B1159" s="14" t="s">
        <x:v>246</x:v>
      </x:c>
    </x:row>
    <x:row r="1160" spans="1:27">
      <x:c r="B1160" s="0" t="s">
        <x:v>315</x:v>
      </x:c>
      <x:c r="C1160" s="0" t="s">
        <x:v>248</x:v>
      </x:c>
      <x:c r="D1160" s="0" t="s">
        <x:v>249</x:v>
      </x:c>
      <x:c r="E1160" s="43" t="n">
        <x:v>0.08</x:v>
      </x:c>
      <x:c r="F1160" s="0" t="s">
        <x:v>250</x:v>
      </x:c>
      <x:c r="G1160" s="0" t="s">
        <x:v>251</x:v>
      </x:c>
      <x:c r="H1160" s="44" t="n">
        <x:v>27.29</x:v>
      </x:c>
      <x:c r="I1160" s="0" t="s">
        <x:v>252</x:v>
      </x:c>
      <x:c r="J1160" s="45">
        <x:f>ROUND(E1160/I1158* H1160,5)</x:f>
      </x:c>
      <x:c r="K1160" s="46" t="s"/>
    </x:row>
    <x:row r="1161" spans="1:27">
      <x:c r="B1161" s="0" t="s">
        <x:v>333</x:v>
      </x:c>
      <x:c r="C1161" s="0" t="s">
        <x:v>248</x:v>
      </x:c>
      <x:c r="D1161" s="0" t="s">
        <x:v>334</x:v>
      </x:c>
      <x:c r="E1161" s="43" t="n">
        <x:v>0.08</x:v>
      </x:c>
      <x:c r="F1161" s="0" t="s">
        <x:v>250</x:v>
      </x:c>
      <x:c r="G1161" s="0" t="s">
        <x:v>251</x:v>
      </x:c>
      <x:c r="H1161" s="44" t="n">
        <x:v>26.39</x:v>
      </x:c>
      <x:c r="I1161" s="0" t="s">
        <x:v>252</x:v>
      </x:c>
      <x:c r="J1161" s="45">
        <x:f>ROUND(E1161/I1158* H1161,5)</x:f>
      </x:c>
      <x:c r="K1161" s="46" t="s"/>
    </x:row>
    <x:row r="1162" spans="1:27">
      <x:c r="D1162" s="47" t="s">
        <x:v>253</x:v>
      </x:c>
      <x:c r="E1162" s="46" t="s"/>
      <x:c r="H1162" s="46" t="s"/>
      <x:c r="K1162" s="44">
        <x:f>SUM(J1160:J1161)</x:f>
      </x:c>
    </x:row>
    <x:row r="1163" spans="1:27">
      <x:c r="B1163" s="14" t="s">
        <x:v>254</x:v>
      </x:c>
      <x:c r="E1163" s="46" t="s"/>
      <x:c r="H1163" s="46" t="s"/>
      <x:c r="K1163" s="46" t="s"/>
    </x:row>
    <x:row r="1164" spans="1:27">
      <x:c r="B1164" s="0" t="s">
        <x:v>795</x:v>
      </x:c>
      <x:c r="C1164" s="0" t="s">
        <x:v>317</x:v>
      </x:c>
      <x:c r="D1164" s="0" t="s">
        <x:v>796</x:v>
      </x:c>
      <x:c r="E1164" s="43" t="n">
        <x:v>0.0483</x:v>
      </x:c>
      <x:c r="F1164" s="0" t="s">
        <x:v>250</x:v>
      </x:c>
      <x:c r="G1164" s="0" t="s">
        <x:v>251</x:v>
      </x:c>
      <x:c r="H1164" s="44" t="n">
        <x:v>46.06</x:v>
      </x:c>
      <x:c r="I1164" s="0" t="s">
        <x:v>252</x:v>
      </x:c>
      <x:c r="J1164" s="45">
        <x:f>ROUND(E1164/I1158* H1164,5)</x:f>
      </x:c>
      <x:c r="K1164" s="46" t="s"/>
    </x:row>
    <x:row r="1165" spans="1:27">
      <x:c r="B1165" s="0" t="s">
        <x:v>800</x:v>
      </x:c>
      <x:c r="C1165" s="0" t="s">
        <x:v>248</x:v>
      </x:c>
      <x:c r="D1165" s="0" t="s">
        <x:v>801</x:v>
      </x:c>
      <x:c r="E1165" s="43" t="n">
        <x:v>0.08</x:v>
      </x:c>
      <x:c r="F1165" s="0" t="s">
        <x:v>250</x:v>
      </x:c>
      <x:c r="G1165" s="0" t="s">
        <x:v>251</x:v>
      </x:c>
      <x:c r="H1165" s="44" t="n">
        <x:v>5.44</x:v>
      </x:c>
      <x:c r="I1165" s="0" t="s">
        <x:v>252</x:v>
      </x:c>
      <x:c r="J1165" s="45">
        <x:f>ROUND(E1165/I1158* H1165,5)</x:f>
      </x:c>
      <x:c r="K1165" s="46" t="s"/>
    </x:row>
    <x:row r="1166" spans="1:27">
      <x:c r="D1166" s="47" t="s">
        <x:v>257</x:v>
      </x:c>
      <x:c r="E1166" s="46" t="s"/>
      <x:c r="H1166" s="46" t="s"/>
      <x:c r="K1166" s="44">
        <x:f>SUM(J1164:J1165)</x:f>
      </x:c>
    </x:row>
    <x:row r="1167" spans="1:27">
      <x:c r="E1167" s="46" t="s"/>
      <x:c r="H1167" s="46" t="s"/>
      <x:c r="K1167" s="46" t="s"/>
    </x:row>
    <x:row r="1168" spans="1:27">
      <x:c r="D1168" s="47" t="s">
        <x:v>270</x:v>
      </x:c>
      <x:c r="E1168" s="46" t="s"/>
      <x:c r="H1168" s="46" t="n">
        <x:v>1.5</x:v>
      </x:c>
      <x:c r="I1168" s="0" t="s">
        <x:v>271</x:v>
      </x:c>
      <x:c r="J1168" s="0">
        <x:f>ROUND(H1168/100*K1162,5)</x:f>
      </x:c>
      <x:c r="K1168" s="46" t="s"/>
    </x:row>
    <x:row r="1169" spans="1:27">
      <x:c r="D1169" s="47" t="s">
        <x:v>269</x:v>
      </x:c>
      <x:c r="E1169" s="46" t="s"/>
      <x:c r="H1169" s="46" t="s"/>
      <x:c r="K1169" s="48">
        <x:f>SUM(J1159:J1168)</x:f>
      </x:c>
    </x:row>
    <x:row r="1170" spans="1:27">
      <x:c r="D1170" s="47" t="s">
        <x:v>272</x:v>
      </x:c>
      <x:c r="E1170" s="46" t="s"/>
      <x:c r="H1170" s="46" t="s"/>
      <x:c r="K1170" s="48">
        <x:f>SUM(K1169:K1169)</x:f>
      </x:c>
    </x:row>
    <x:row r="1172" spans="1:27" customFormat="1" ht="45" customHeight="1">
      <x:c r="A1172" s="36" t="s">
        <x:v>802</x:v>
      </x:c>
      <x:c r="B1172" s="36" t="s">
        <x:v>59</x:v>
      </x:c>
      <x:c r="C1172" s="37" t="s">
        <x:v>50</x:v>
      </x:c>
      <x:c r="D1172" s="38" t="s">
        <x:v>60</x:v>
      </x:c>
      <x:c r="E1172" s="37" t="s"/>
      <x:c r="F1172" s="37" t="s"/>
      <x:c r="G1172" s="37" t="s"/>
      <x:c r="H1172" s="39" t="s">
        <x:v>244</x:v>
      </x:c>
      <x:c r="I1172" s="40" t="n">
        <x:v>1</x:v>
      </x:c>
      <x:c r="J1172" s="41" t="s"/>
      <x:c r="K1172" s="42">
        <x:f>ROUND(K1185,2)</x:f>
      </x:c>
      <x:c r="L1172" s="38" t="s">
        <x:v>803</x:v>
      </x:c>
      <x:c r="M1172" s="37" t="s"/>
      <x:c r="N1172" s="37" t="s"/>
      <x:c r="O1172" s="37" t="s"/>
      <x:c r="P1172" s="37" t="s"/>
      <x:c r="Q1172" s="37" t="s"/>
      <x:c r="R1172" s="37" t="s"/>
      <x:c r="S1172" s="37" t="s"/>
      <x:c r="T1172" s="37" t="s"/>
      <x:c r="U1172" s="37" t="s"/>
      <x:c r="V1172" s="37" t="s"/>
      <x:c r="W1172" s="37" t="s"/>
      <x:c r="X1172" s="37" t="s"/>
      <x:c r="Y1172" s="37" t="s"/>
      <x:c r="Z1172" s="37" t="s"/>
      <x:c r="AA1172" s="37" t="s"/>
    </x:row>
    <x:row r="1173" spans="1:27">
      <x:c r="B1173" s="14" t="s">
        <x:v>246</x:v>
      </x:c>
    </x:row>
    <x:row r="1174" spans="1:27">
      <x:c r="B1174" s="0" t="s">
        <x:v>804</x:v>
      </x:c>
      <x:c r="C1174" s="0" t="s">
        <x:v>317</x:v>
      </x:c>
      <x:c r="D1174" s="0" t="s">
        <x:v>805</x:v>
      </x:c>
      <x:c r="E1174" s="43" t="n">
        <x:v>0.29</x:v>
      </x:c>
      <x:c r="F1174" s="0" t="s">
        <x:v>250</x:v>
      </x:c>
      <x:c r="G1174" s="0" t="s">
        <x:v>251</x:v>
      </x:c>
      <x:c r="H1174" s="44" t="n">
        <x:v>24.31</x:v>
      </x:c>
      <x:c r="I1174" s="0" t="s">
        <x:v>252</x:v>
      </x:c>
      <x:c r="J1174" s="45">
        <x:f>ROUND(E1174/I1172* H1174,5)</x:f>
      </x:c>
      <x:c r="K1174" s="46" t="s"/>
    </x:row>
    <x:row r="1175" spans="1:27">
      <x:c r="B1175" s="0" t="s">
        <x:v>333</x:v>
      </x:c>
      <x:c r="C1175" s="0" t="s">
        <x:v>248</x:v>
      </x:c>
      <x:c r="D1175" s="0" t="s">
        <x:v>334</x:v>
      </x:c>
      <x:c r="E1175" s="43" t="n">
        <x:v>0.605</x:v>
      </x:c>
      <x:c r="F1175" s="0" t="s">
        <x:v>250</x:v>
      </x:c>
      <x:c r="G1175" s="0" t="s">
        <x:v>251</x:v>
      </x:c>
      <x:c r="H1175" s="44" t="n">
        <x:v>26.39</x:v>
      </x:c>
      <x:c r="I1175" s="0" t="s">
        <x:v>252</x:v>
      </x:c>
      <x:c r="J1175" s="45">
        <x:f>ROUND(E1175/I1172* H1175,5)</x:f>
      </x:c>
      <x:c r="K1175" s="46" t="s"/>
    </x:row>
    <x:row r="1176" spans="1:27">
      <x:c r="D1176" s="47" t="s">
        <x:v>253</x:v>
      </x:c>
      <x:c r="E1176" s="46" t="s"/>
      <x:c r="H1176" s="46" t="s"/>
      <x:c r="K1176" s="44">
        <x:f>SUM(J1174:J1175)</x:f>
      </x:c>
    </x:row>
    <x:row r="1177" spans="1:27">
      <x:c r="B1177" s="14" t="s">
        <x:v>258</x:v>
      </x:c>
      <x:c r="E1177" s="46" t="s"/>
      <x:c r="H1177" s="46" t="s"/>
      <x:c r="K1177" s="46" t="s"/>
    </x:row>
    <x:row r="1178" spans="1:27">
      <x:c r="B1178" s="0" t="s">
        <x:v>806</x:v>
      </x:c>
      <x:c r="C1178" s="0" t="s">
        <x:v>53</x:v>
      </x:c>
      <x:c r="D1178" s="0" t="s">
        <x:v>807</x:v>
      </x:c>
      <x:c r="E1178" s="43" t="n">
        <x:v>0.1485</x:v>
      </x:c>
      <x:c r="G1178" s="0" t="s">
        <x:v>251</x:v>
      </x:c>
      <x:c r="H1178" s="44" t="n">
        <x:v>57.13</x:v>
      </x:c>
      <x:c r="I1178" s="0" t="s">
        <x:v>252</x:v>
      </x:c>
      <x:c r="J1178" s="45">
        <x:f>ROUND(E1178* H1178,5)</x:f>
      </x:c>
      <x:c r="K1178" s="46" t="s"/>
    </x:row>
    <x:row r="1179" spans="1:27">
      <x:c r="B1179" s="0" t="s">
        <x:v>808</x:v>
      </x:c>
      <x:c r="C1179" s="0" t="s">
        <x:v>50</x:v>
      </x:c>
      <x:c r="D1179" s="0" t="s">
        <x:v>809</x:v>
      </x:c>
      <x:c r="E1179" s="43" t="n">
        <x:v>1.05</x:v>
      </x:c>
      <x:c r="G1179" s="0" t="s">
        <x:v>251</x:v>
      </x:c>
      <x:c r="H1179" s="44" t="n">
        <x:v>11</x:v>
      </x:c>
      <x:c r="I1179" s="0" t="s">
        <x:v>252</x:v>
      </x:c>
      <x:c r="J1179" s="45">
        <x:f>ROUND(E1179* H1179,5)</x:f>
      </x:c>
      <x:c r="K1179" s="46" t="s"/>
    </x:row>
    <x:row r="1180" spans="1:27">
      <x:c r="B1180" s="0" t="s">
        <x:v>810</x:v>
      </x:c>
      <x:c r="C1180" s="0" t="s">
        <x:v>321</x:v>
      </x:c>
      <x:c r="D1180" s="0" t="s">
        <x:v>811</x:v>
      </x:c>
      <x:c r="E1180" s="43" t="n">
        <x:v>0.0021</x:v>
      </x:c>
      <x:c r="G1180" s="0" t="s">
        <x:v>251</x:v>
      </x:c>
      <x:c r="H1180" s="44" t="n">
        <x:v>33.8</x:v>
      </x:c>
      <x:c r="I1180" s="0" t="s">
        <x:v>252</x:v>
      </x:c>
      <x:c r="J1180" s="45">
        <x:f>ROUND(E1180* H1180,5)</x:f>
      </x:c>
      <x:c r="K1180" s="46" t="s"/>
    </x:row>
    <x:row r="1181" spans="1:27">
      <x:c r="D1181" s="47" t="s">
        <x:v>268</x:v>
      </x:c>
      <x:c r="E1181" s="46" t="s"/>
      <x:c r="H1181" s="46" t="s"/>
      <x:c r="K1181" s="44">
        <x:f>SUM(J1178:J1180)</x:f>
      </x:c>
    </x:row>
    <x:row r="1182" spans="1:27">
      <x:c r="E1182" s="46" t="s"/>
      <x:c r="H1182" s="46" t="s"/>
      <x:c r="K1182" s="46" t="s"/>
    </x:row>
    <x:row r="1183" spans="1:27">
      <x:c r="D1183" s="47" t="s">
        <x:v>270</x:v>
      </x:c>
      <x:c r="E1183" s="46" t="s"/>
      <x:c r="H1183" s="46" t="n">
        <x:v>1.5</x:v>
      </x:c>
      <x:c r="I1183" s="0" t="s">
        <x:v>271</x:v>
      </x:c>
      <x:c r="J1183" s="0">
        <x:f>ROUND(H1183/100*K1176,5)</x:f>
      </x:c>
      <x:c r="K1183" s="46" t="s"/>
    </x:row>
    <x:row r="1184" spans="1:27">
      <x:c r="D1184" s="47" t="s">
        <x:v>269</x:v>
      </x:c>
      <x:c r="E1184" s="46" t="s"/>
      <x:c r="H1184" s="46" t="s"/>
      <x:c r="K1184" s="48">
        <x:f>SUM(J1173:J1183)</x:f>
      </x:c>
    </x:row>
    <x:row r="1185" spans="1:27">
      <x:c r="D1185" s="47" t="s">
        <x:v>272</x:v>
      </x:c>
      <x:c r="E1185" s="46" t="s"/>
      <x:c r="H1185" s="46" t="s"/>
      <x:c r="K1185" s="48">
        <x:f>SUM(K1184:K1184)</x:f>
      </x:c>
    </x:row>
    <x:row r="1187" spans="1:27" customFormat="1" ht="45" customHeight="1">
      <x:c r="A1187" s="36" t="s">
        <x:v>812</x:v>
      </x:c>
      <x:c r="B1187" s="36" t="s">
        <x:v>44</x:v>
      </x:c>
      <x:c r="C1187" s="37" t="s">
        <x:v>45</x:v>
      </x:c>
      <x:c r="D1187" s="38" t="s">
        <x:v>46</x:v>
      </x:c>
      <x:c r="E1187" s="37" t="s"/>
      <x:c r="F1187" s="37" t="s"/>
      <x:c r="G1187" s="37" t="s"/>
      <x:c r="H1187" s="39" t="s">
        <x:v>244</x:v>
      </x:c>
      <x:c r="I1187" s="40" t="n">
        <x:v>0.463</x:v>
      </x:c>
      <x:c r="J1187" s="41" t="s"/>
      <x:c r="K1187" s="42">
        <x:f>ROUND(K1203,2)</x:f>
      </x:c>
      <x:c r="L1187" s="38" t="s">
        <x:v>813</x:v>
      </x:c>
      <x:c r="M1187" s="37" t="s"/>
      <x:c r="N1187" s="37" t="s"/>
      <x:c r="O1187" s="37" t="s"/>
      <x:c r="P1187" s="37" t="s"/>
      <x:c r="Q1187" s="37" t="s"/>
      <x:c r="R1187" s="37" t="s"/>
      <x:c r="S1187" s="37" t="s"/>
      <x:c r="T1187" s="37" t="s"/>
      <x:c r="U1187" s="37" t="s"/>
      <x:c r="V1187" s="37" t="s"/>
      <x:c r="W1187" s="37" t="s"/>
      <x:c r="X1187" s="37" t="s"/>
      <x:c r="Y1187" s="37" t="s"/>
      <x:c r="Z1187" s="37" t="s"/>
      <x:c r="AA1187" s="37" t="s"/>
    </x:row>
    <x:row r="1188" spans="1:27">
      <x:c r="B1188" s="14" t="s">
        <x:v>246</x:v>
      </x:c>
    </x:row>
    <x:row r="1189" spans="1:27">
      <x:c r="B1189" s="0" t="s">
        <x:v>804</x:v>
      </x:c>
      <x:c r="C1189" s="0" t="s">
        <x:v>317</x:v>
      </x:c>
      <x:c r="D1189" s="0" t="s">
        <x:v>805</x:v>
      </x:c>
      <x:c r="E1189" s="43" t="n">
        <x:v>0.15</x:v>
      </x:c>
      <x:c r="F1189" s="0" t="s">
        <x:v>250</x:v>
      </x:c>
      <x:c r="G1189" s="0" t="s">
        <x:v>251</x:v>
      </x:c>
      <x:c r="H1189" s="44" t="n">
        <x:v>24.31</x:v>
      </x:c>
      <x:c r="I1189" s="0" t="s">
        <x:v>252</x:v>
      </x:c>
      <x:c r="J1189" s="45">
        <x:f>ROUND(E1189/I1187* H1189,5)</x:f>
      </x:c>
      <x:c r="K1189" s="46" t="s"/>
    </x:row>
    <x:row r="1190" spans="1:27">
      <x:c r="B1190" s="0" t="s">
        <x:v>333</x:v>
      </x:c>
      <x:c r="C1190" s="0" t="s">
        <x:v>248</x:v>
      </x:c>
      <x:c r="D1190" s="0" t="s">
        <x:v>334</x:v>
      </x:c>
      <x:c r="E1190" s="43" t="n">
        <x:v>0.15</x:v>
      </x:c>
      <x:c r="F1190" s="0" t="s">
        <x:v>250</x:v>
      </x:c>
      <x:c r="G1190" s="0" t="s">
        <x:v>251</x:v>
      </x:c>
      <x:c r="H1190" s="44" t="n">
        <x:v>26.39</x:v>
      </x:c>
      <x:c r="I1190" s="0" t="s">
        <x:v>252</x:v>
      </x:c>
      <x:c r="J1190" s="45">
        <x:f>ROUND(E1190/I1187* H1190,5)</x:f>
      </x:c>
      <x:c r="K1190" s="46" t="s"/>
    </x:row>
    <x:row r="1191" spans="1:27">
      <x:c r="D1191" s="47" t="s">
        <x:v>253</x:v>
      </x:c>
      <x:c r="E1191" s="46" t="s"/>
      <x:c r="H1191" s="46" t="s"/>
      <x:c r="K1191" s="44">
        <x:f>SUM(J1189:J1190)</x:f>
      </x:c>
    </x:row>
    <x:row r="1192" spans="1:27">
      <x:c r="B1192" s="14" t="s">
        <x:v>254</x:v>
      </x:c>
      <x:c r="E1192" s="46" t="s"/>
      <x:c r="H1192" s="46" t="s"/>
      <x:c r="K1192" s="46" t="s"/>
    </x:row>
    <x:row r="1193" spans="1:27">
      <x:c r="B1193" s="0" t="s">
        <x:v>814</x:v>
      </x:c>
      <x:c r="C1193" s="0" t="s">
        <x:v>317</x:v>
      </x:c>
      <x:c r="D1193" s="0" t="s">
        <x:v>815</x:v>
      </x:c>
      <x:c r="E1193" s="43" t="n">
        <x:v>0.15</x:v>
      </x:c>
      <x:c r="F1193" s="0" t="s">
        <x:v>250</x:v>
      </x:c>
      <x:c r="G1193" s="0" t="s">
        <x:v>251</x:v>
      </x:c>
      <x:c r="H1193" s="44" t="n">
        <x:v>3.99</x:v>
      </x:c>
      <x:c r="I1193" s="0" t="s">
        <x:v>252</x:v>
      </x:c>
      <x:c r="J1193" s="45">
        <x:f>ROUND(E1193/I1187* H1193,5)</x:f>
      </x:c>
      <x:c r="K1193" s="46" t="s"/>
    </x:row>
    <x:row r="1194" spans="1:27">
      <x:c r="B1194" s="0" t="s">
        <x:v>816</x:v>
      </x:c>
      <x:c r="C1194" s="0" t="s">
        <x:v>317</x:v>
      </x:c>
      <x:c r="D1194" s="0" t="s">
        <x:v>817</x:v>
      </x:c>
      <x:c r="E1194" s="43" t="n">
        <x:v>0.25</x:v>
      </x:c>
      <x:c r="F1194" s="0" t="s">
        <x:v>250</x:v>
      </x:c>
      <x:c r="G1194" s="0" t="s">
        <x:v>251</x:v>
      </x:c>
      <x:c r="H1194" s="44" t="n">
        <x:v>4.33</x:v>
      </x:c>
      <x:c r="I1194" s="0" t="s">
        <x:v>252</x:v>
      </x:c>
      <x:c r="J1194" s="45">
        <x:f>ROUND(E1194/I1187* H1194,5)</x:f>
      </x:c>
      <x:c r="K1194" s="46" t="s"/>
    </x:row>
    <x:row r="1195" spans="1:27">
      <x:c r="D1195" s="47" t="s">
        <x:v>257</x:v>
      </x:c>
      <x:c r="E1195" s="46" t="s"/>
      <x:c r="H1195" s="46" t="s"/>
      <x:c r="K1195" s="44">
        <x:f>SUM(J1193:J1194)</x:f>
      </x:c>
    </x:row>
    <x:row r="1196" spans="1:27">
      <x:c r="B1196" s="14" t="s">
        <x:v>258</x:v>
      </x:c>
      <x:c r="E1196" s="46" t="s"/>
      <x:c r="H1196" s="46" t="s"/>
      <x:c r="K1196" s="46" t="s"/>
    </x:row>
    <x:row r="1197" spans="1:27">
      <x:c r="B1197" s="0" t="s">
        <x:v>818</x:v>
      </x:c>
      <x:c r="C1197" s="0" t="s">
        <x:v>498</x:v>
      </x:c>
      <x:c r="D1197" s="0" t="s">
        <x:v>819</x:v>
      </x:c>
      <x:c r="E1197" s="43" t="n">
        <x:v>0.2</x:v>
      </x:c>
      <x:c r="G1197" s="0" t="s">
        <x:v>251</x:v>
      </x:c>
      <x:c r="H1197" s="44" t="n">
        <x:v>8.08</x:v>
      </x:c>
      <x:c r="I1197" s="0" t="s">
        <x:v>252</x:v>
      </x:c>
      <x:c r="J1197" s="45">
        <x:f>ROUND(E1197* H1197,5)</x:f>
      </x:c>
      <x:c r="K1197" s="46" t="s"/>
    </x:row>
    <x:row r="1198" spans="1:27">
      <x:c r="B1198" s="0" t="s">
        <x:v>820</x:v>
      </x:c>
      <x:c r="C1198" s="0" t="s">
        <x:v>53</x:v>
      </x:c>
      <x:c r="D1198" s="0" t="s">
        <x:v>821</x:v>
      </x:c>
      <x:c r="E1198" s="43" t="n">
        <x:v>0.2</x:v>
      </x:c>
      <x:c r="G1198" s="0" t="s">
        <x:v>251</x:v>
      </x:c>
      <x:c r="H1198" s="44" t="n">
        <x:v>100.46</x:v>
      </x:c>
      <x:c r="I1198" s="0" t="s">
        <x:v>252</x:v>
      </x:c>
      <x:c r="J1198" s="45">
        <x:f>ROUND(E1198* H1198,5)</x:f>
      </x:c>
      <x:c r="K1198" s="46" t="s"/>
    </x:row>
    <x:row r="1199" spans="1:27">
      <x:c r="D1199" s="47" t="s">
        <x:v>268</x:v>
      </x:c>
      <x:c r="E1199" s="46" t="s"/>
      <x:c r="H1199" s="46" t="s"/>
      <x:c r="K1199" s="44">
        <x:f>SUM(J1197:J1198)</x:f>
      </x:c>
    </x:row>
    <x:row r="1200" spans="1:27">
      <x:c r="E1200" s="46" t="s"/>
      <x:c r="H1200" s="46" t="s"/>
      <x:c r="K1200" s="46" t="s"/>
    </x:row>
    <x:row r="1201" spans="1:27">
      <x:c r="D1201" s="47" t="s">
        <x:v>270</x:v>
      </x:c>
      <x:c r="E1201" s="46" t="s"/>
      <x:c r="H1201" s="46" t="n">
        <x:v>1.5</x:v>
      </x:c>
      <x:c r="I1201" s="0" t="s">
        <x:v>271</x:v>
      </x:c>
      <x:c r="J1201" s="0">
        <x:f>ROUND(H1201/100*K1191,5)</x:f>
      </x:c>
      <x:c r="K1201" s="46" t="s"/>
    </x:row>
    <x:row r="1202" spans="1:27">
      <x:c r="D1202" s="47" t="s">
        <x:v>269</x:v>
      </x:c>
      <x:c r="E1202" s="46" t="s"/>
      <x:c r="H1202" s="46" t="s"/>
      <x:c r="K1202" s="48">
        <x:f>SUM(J1188:J1201)</x:f>
      </x:c>
    </x:row>
    <x:row r="1203" spans="1:27">
      <x:c r="D1203" s="47" t="s">
        <x:v>272</x:v>
      </x:c>
      <x:c r="E1203" s="46" t="s"/>
      <x:c r="H1203" s="46" t="s"/>
      <x:c r="K1203" s="48">
        <x:f>SUM(K1202:K1202)</x:f>
      </x:c>
    </x:row>
    <x:row r="1205" spans="1:27" customFormat="1" ht="45" customHeight="1">
      <x:c r="A1205" s="36" t="s">
        <x:v>822</x:v>
      </x:c>
      <x:c r="B1205" s="36" t="s">
        <x:v>131</x:v>
      </x:c>
      <x:c r="C1205" s="37" t="s">
        <x:v>94</x:v>
      </x:c>
      <x:c r="D1205" s="38" t="s">
        <x:v>132</x:v>
      </x:c>
      <x:c r="E1205" s="37" t="s"/>
      <x:c r="F1205" s="37" t="s"/>
      <x:c r="G1205" s="37" t="s"/>
      <x:c r="H1205" s="39" t="s">
        <x:v>244</x:v>
      </x:c>
      <x:c r="I1205" s="40" t="n">
        <x:v>1</x:v>
      </x:c>
      <x:c r="J1205" s="41" t="s"/>
      <x:c r="K1205" s="42">
        <x:f>ROUND(K1216,2)</x:f>
      </x:c>
      <x:c r="L1205" s="38" t="s">
        <x:v>132</x:v>
      </x:c>
      <x:c r="M1205" s="37" t="s"/>
      <x:c r="N1205" s="37" t="s"/>
      <x:c r="O1205" s="37" t="s"/>
      <x:c r="P1205" s="37" t="s"/>
      <x:c r="Q1205" s="37" t="s"/>
      <x:c r="R1205" s="37" t="s"/>
      <x:c r="S1205" s="37" t="s"/>
      <x:c r="T1205" s="37" t="s"/>
      <x:c r="U1205" s="37" t="s"/>
      <x:c r="V1205" s="37" t="s"/>
      <x:c r="W1205" s="37" t="s"/>
      <x:c r="X1205" s="37" t="s"/>
      <x:c r="Y1205" s="37" t="s"/>
      <x:c r="Z1205" s="37" t="s"/>
      <x:c r="AA1205" s="37" t="s"/>
    </x:row>
    <x:row r="1206" spans="1:27">
      <x:c r="B1206" s="14" t="s">
        <x:v>246</x:v>
      </x:c>
    </x:row>
    <x:row r="1207" spans="1:27">
      <x:c r="B1207" s="0" t="s">
        <x:v>351</x:v>
      </x:c>
      <x:c r="C1207" s="0" t="s">
        <x:v>248</x:v>
      </x:c>
      <x:c r="D1207" s="0" t="s">
        <x:v>352</x:v>
      </x:c>
      <x:c r="E1207" s="43" t="n">
        <x:v>2.4</x:v>
      </x:c>
      <x:c r="F1207" s="0" t="s">
        <x:v>250</x:v>
      </x:c>
      <x:c r="G1207" s="0" t="s">
        <x:v>251</x:v>
      </x:c>
      <x:c r="H1207" s="44" t="n">
        <x:v>31.62</x:v>
      </x:c>
      <x:c r="I1207" s="0" t="s">
        <x:v>252</x:v>
      </x:c>
      <x:c r="J1207" s="45">
        <x:f>ROUND(E1207/I1205* H1207,5)</x:f>
      </x:c>
      <x:c r="K1207" s="46" t="s"/>
    </x:row>
    <x:row r="1208" spans="1:27">
      <x:c r="B1208" s="0" t="s">
        <x:v>315</x:v>
      </x:c>
      <x:c r="C1208" s="0" t="s">
        <x:v>248</x:v>
      </x:c>
      <x:c r="D1208" s="0" t="s">
        <x:v>249</x:v>
      </x:c>
      <x:c r="E1208" s="43" t="n">
        <x:v>7.68</x:v>
      </x:c>
      <x:c r="F1208" s="0" t="s">
        <x:v>250</x:v>
      </x:c>
      <x:c r="G1208" s="0" t="s">
        <x:v>251</x:v>
      </x:c>
      <x:c r="H1208" s="44" t="n">
        <x:v>27.29</x:v>
      </x:c>
      <x:c r="I1208" s="0" t="s">
        <x:v>252</x:v>
      </x:c>
      <x:c r="J1208" s="45">
        <x:f>ROUND(E1208/I1205* H1208,5)</x:f>
      </x:c>
      <x:c r="K1208" s="46" t="s"/>
    </x:row>
    <x:row r="1209" spans="1:27">
      <x:c r="D1209" s="47" t="s">
        <x:v>253</x:v>
      </x:c>
      <x:c r="E1209" s="46" t="s"/>
      <x:c r="H1209" s="46" t="s"/>
      <x:c r="K1209" s="44">
        <x:f>SUM(J1207:J1208)</x:f>
      </x:c>
    </x:row>
    <x:row r="1210" spans="1:27">
      <x:c r="B1210" s="14" t="s">
        <x:v>254</x:v>
      </x:c>
      <x:c r="E1210" s="46" t="s"/>
      <x:c r="H1210" s="46" t="s"/>
      <x:c r="K1210" s="46" t="s"/>
    </x:row>
    <x:row r="1211" spans="1:27">
      <x:c r="B1211" s="0" t="s">
        <x:v>797</x:v>
      </x:c>
      <x:c r="C1211" s="0" t="s">
        <x:v>317</x:v>
      </x:c>
      <x:c r="D1211" s="0" t="s">
        <x:v>430</x:v>
      </x:c>
      <x:c r="E1211" s="43" t="n">
        <x:v>3.84</x:v>
      </x:c>
      <x:c r="F1211" s="0" t="s">
        <x:v>250</x:v>
      </x:c>
      <x:c r="G1211" s="0" t="s">
        <x:v>251</x:v>
      </x:c>
      <x:c r="H1211" s="44" t="n">
        <x:v>17.53</x:v>
      </x:c>
      <x:c r="I1211" s="0" t="s">
        <x:v>252</x:v>
      </x:c>
      <x:c r="J1211" s="45">
        <x:f>ROUND(E1211/I1205* H1211,5)</x:f>
      </x:c>
      <x:c r="K1211" s="46" t="s"/>
    </x:row>
    <x:row r="1212" spans="1:27">
      <x:c r="D1212" s="47" t="s">
        <x:v>257</x:v>
      </x:c>
      <x:c r="E1212" s="46" t="s"/>
      <x:c r="H1212" s="46" t="s"/>
      <x:c r="K1212" s="44">
        <x:f>SUM(J1211:J1211)</x:f>
      </x:c>
    </x:row>
    <x:row r="1213" spans="1:27">
      <x:c r="E1213" s="46" t="s"/>
      <x:c r="H1213" s="46" t="s"/>
      <x:c r="K1213" s="46" t="s"/>
    </x:row>
    <x:row r="1214" spans="1:27">
      <x:c r="D1214" s="47" t="s">
        <x:v>270</x:v>
      </x:c>
      <x:c r="E1214" s="46" t="s"/>
      <x:c r="H1214" s="46" t="n">
        <x:v>1.5</x:v>
      </x:c>
      <x:c r="I1214" s="0" t="s">
        <x:v>271</x:v>
      </x:c>
      <x:c r="J1214" s="0">
        <x:f>ROUND(H1214/100*K1209,5)</x:f>
      </x:c>
      <x:c r="K1214" s="46" t="s"/>
    </x:row>
    <x:row r="1215" spans="1:27">
      <x:c r="D1215" s="47" t="s">
        <x:v>269</x:v>
      </x:c>
      <x:c r="E1215" s="46" t="s"/>
      <x:c r="H1215" s="46" t="s"/>
      <x:c r="K1215" s="48">
        <x:f>SUM(J1206:J1214)</x:f>
      </x:c>
    </x:row>
    <x:row r="1216" spans="1:27">
      <x:c r="D1216" s="47" t="s">
        <x:v>272</x:v>
      </x:c>
      <x:c r="E1216" s="46" t="s"/>
      <x:c r="H1216" s="46" t="s"/>
      <x:c r="K1216" s="48">
        <x:f>SUM(K1215:K1215)</x:f>
      </x:c>
    </x:row>
    <x:row r="1218" spans="1:27" customFormat="1" ht="45" customHeight="1">
      <x:c r="A1218" s="36" t="s">
        <x:v>823</x:v>
      </x:c>
      <x:c r="B1218" s="36" t="s">
        <x:v>147</x:v>
      </x:c>
      <x:c r="C1218" s="37" t="s">
        <x:v>15</x:v>
      </x:c>
      <x:c r="D1218" s="38" t="s">
        <x:v>148</x:v>
      </x:c>
      <x:c r="E1218" s="37" t="s"/>
      <x:c r="F1218" s="37" t="s"/>
      <x:c r="G1218" s="37" t="s"/>
      <x:c r="H1218" s="39" t="s">
        <x:v>244</x:v>
      </x:c>
      <x:c r="I1218" s="40" t="n">
        <x:v>1</x:v>
      </x:c>
      <x:c r="J1218" s="41" t="s"/>
      <x:c r="K1218" s="42">
        <x:f>ROUND(K1233,2)</x:f>
      </x:c>
      <x:c r="L1218" s="38" t="s">
        <x:v>824</x:v>
      </x:c>
      <x:c r="M1218" s="37" t="s"/>
      <x:c r="N1218" s="37" t="s"/>
      <x:c r="O1218" s="37" t="s"/>
      <x:c r="P1218" s="37" t="s"/>
      <x:c r="Q1218" s="37" t="s"/>
      <x:c r="R1218" s="37" t="s"/>
      <x:c r="S1218" s="37" t="s"/>
      <x:c r="T1218" s="37" t="s"/>
      <x:c r="U1218" s="37" t="s"/>
      <x:c r="V1218" s="37" t="s"/>
      <x:c r="W1218" s="37" t="s"/>
      <x:c r="X1218" s="37" t="s"/>
      <x:c r="Y1218" s="37" t="s"/>
      <x:c r="Z1218" s="37" t="s"/>
      <x:c r="AA1218" s="37" t="s"/>
    </x:row>
    <x:row r="1219" spans="1:27">
      <x:c r="B1219" s="14" t="s">
        <x:v>246</x:v>
      </x:c>
    </x:row>
    <x:row r="1220" spans="1:27">
      <x:c r="B1220" s="0" t="s">
        <x:v>351</x:v>
      </x:c>
      <x:c r="C1220" s="0" t="s">
        <x:v>248</x:v>
      </x:c>
      <x:c r="D1220" s="0" t="s">
        <x:v>352</x:v>
      </x:c>
      <x:c r="E1220" s="43" t="n">
        <x:v>0.01</x:v>
      </x:c>
      <x:c r="F1220" s="0" t="s">
        <x:v>250</x:v>
      </x:c>
      <x:c r="G1220" s="0" t="s">
        <x:v>251</x:v>
      </x:c>
      <x:c r="H1220" s="44" t="n">
        <x:v>31.62</x:v>
      </x:c>
      <x:c r="I1220" s="0" t="s">
        <x:v>252</x:v>
      </x:c>
      <x:c r="J1220" s="45">
        <x:f>ROUND(E1220/I1218* H1220,5)</x:f>
      </x:c>
      <x:c r="K1220" s="46" t="s"/>
    </x:row>
    <x:row r="1221" spans="1:27">
      <x:c r="B1221" s="0" t="s">
        <x:v>333</x:v>
      </x:c>
      <x:c r="C1221" s="0" t="s">
        <x:v>248</x:v>
      </x:c>
      <x:c r="D1221" s="0" t="s">
        <x:v>334</x:v>
      </x:c>
      <x:c r="E1221" s="43" t="n">
        <x:v>0.02</x:v>
      </x:c>
      <x:c r="F1221" s="0" t="s">
        <x:v>250</x:v>
      </x:c>
      <x:c r="G1221" s="0" t="s">
        <x:v>251</x:v>
      </x:c>
      <x:c r="H1221" s="44" t="n">
        <x:v>26.39</x:v>
      </x:c>
      <x:c r="I1221" s="0" t="s">
        <x:v>252</x:v>
      </x:c>
      <x:c r="J1221" s="45">
        <x:f>ROUND(E1221/I1218* H1221,5)</x:f>
      </x:c>
      <x:c r="K1221" s="46" t="s"/>
    </x:row>
    <x:row r="1222" spans="1:27">
      <x:c r="B1222" s="0" t="s">
        <x:v>315</x:v>
      </x:c>
      <x:c r="C1222" s="0" t="s">
        <x:v>248</x:v>
      </x:c>
      <x:c r="D1222" s="0" t="s">
        <x:v>249</x:v>
      </x:c>
      <x:c r="E1222" s="43" t="n">
        <x:v>0.083</x:v>
      </x:c>
      <x:c r="F1222" s="0" t="s">
        <x:v>250</x:v>
      </x:c>
      <x:c r="G1222" s="0" t="s">
        <x:v>251</x:v>
      </x:c>
      <x:c r="H1222" s="44" t="n">
        <x:v>27.29</x:v>
      </x:c>
      <x:c r="I1222" s="0" t="s">
        <x:v>252</x:v>
      </x:c>
      <x:c r="J1222" s="45">
        <x:f>ROUND(E1222/I1218* H1222,5)</x:f>
      </x:c>
      <x:c r="K1222" s="46" t="s"/>
    </x:row>
    <x:row r="1223" spans="1:27">
      <x:c r="D1223" s="47" t="s">
        <x:v>253</x:v>
      </x:c>
      <x:c r="E1223" s="46" t="s"/>
      <x:c r="H1223" s="46" t="s"/>
      <x:c r="K1223" s="44">
        <x:f>SUM(J1220:J1222)</x:f>
      </x:c>
    </x:row>
    <x:row r="1224" spans="1:27">
      <x:c r="B1224" s="14" t="s">
        <x:v>254</x:v>
      </x:c>
      <x:c r="E1224" s="46" t="s"/>
      <x:c r="H1224" s="46" t="s"/>
      <x:c r="K1224" s="46" t="s"/>
    </x:row>
    <x:row r="1225" spans="1:27">
      <x:c r="B1225" s="0" t="s">
        <x:v>800</x:v>
      </x:c>
      <x:c r="C1225" s="0" t="s">
        <x:v>248</x:v>
      </x:c>
      <x:c r="D1225" s="0" t="s">
        <x:v>801</x:v>
      </x:c>
      <x:c r="E1225" s="43" t="n">
        <x:v>0.083</x:v>
      </x:c>
      <x:c r="F1225" s="0" t="s">
        <x:v>250</x:v>
      </x:c>
      <x:c r="G1225" s="0" t="s">
        <x:v>251</x:v>
      </x:c>
      <x:c r="H1225" s="44" t="n">
        <x:v>5.44</x:v>
      </x:c>
      <x:c r="I1225" s="0" t="s">
        <x:v>252</x:v>
      </x:c>
      <x:c r="J1225" s="45">
        <x:f>ROUND(E1225/I1218* H1225,5)</x:f>
      </x:c>
      <x:c r="K1225" s="46" t="s"/>
    </x:row>
    <x:row r="1226" spans="1:27">
      <x:c r="D1226" s="47" t="s">
        <x:v>257</x:v>
      </x:c>
      <x:c r="E1226" s="46" t="s"/>
      <x:c r="H1226" s="46" t="s"/>
      <x:c r="K1226" s="44">
        <x:f>SUM(J1225:J1225)</x:f>
      </x:c>
    </x:row>
    <x:row r="1227" spans="1:27">
      <x:c r="B1227" s="14" t="s">
        <x:v>258</x:v>
      </x:c>
      <x:c r="E1227" s="46" t="s"/>
      <x:c r="H1227" s="46" t="s"/>
      <x:c r="K1227" s="46" t="s"/>
    </x:row>
    <x:row r="1228" spans="1:27">
      <x:c r="B1228" s="0" t="s">
        <x:v>825</x:v>
      </x:c>
      <x:c r="C1228" s="0" t="s">
        <x:v>12</x:v>
      </x:c>
      <x:c r="D1228" s="0" t="s">
        <x:v>826</x:v>
      </x:c>
      <x:c r="E1228" s="43" t="n">
        <x:v>1.01</x:v>
      </x:c>
      <x:c r="G1228" s="0" t="s">
        <x:v>251</x:v>
      </x:c>
      <x:c r="H1228" s="44" t="n">
        <x:v>0.26</x:v>
      </x:c>
      <x:c r="I1228" s="0" t="s">
        <x:v>252</x:v>
      </x:c>
      <x:c r="J1228" s="45">
        <x:f>ROUND(E1228* H1228,5)</x:f>
      </x:c>
      <x:c r="K1228" s="46" t="s"/>
    </x:row>
    <x:row r="1229" spans="1:27">
      <x:c r="B1229" s="0" t="s">
        <x:v>827</x:v>
      </x:c>
      <x:c r="C1229" s="0" t="s">
        <x:v>15</x:v>
      </x:c>
      <x:c r="D1229" s="0" t="s">
        <x:v>828</x:v>
      </x:c>
      <x:c r="E1229" s="43" t="n">
        <x:v>1.02</x:v>
      </x:c>
      <x:c r="G1229" s="0" t="s">
        <x:v>251</x:v>
      </x:c>
      <x:c r="H1229" s="44" t="n">
        <x:v>0.16</x:v>
      </x:c>
      <x:c r="I1229" s="0" t="s">
        <x:v>252</x:v>
      </x:c>
      <x:c r="J1229" s="45">
        <x:f>ROUND(E1229* H1229,5)</x:f>
      </x:c>
      <x:c r="K1229" s="46" t="s"/>
    </x:row>
    <x:row r="1230" spans="1:27">
      <x:c r="B1230" s="0" t="s">
        <x:v>829</x:v>
      </x:c>
      <x:c r="C1230" s="0" t="s">
        <x:v>15</x:v>
      </x:c>
      <x:c r="D1230" s="0" t="s">
        <x:v>830</x:v>
      </x:c>
      <x:c r="E1230" s="43" t="n">
        <x:v>1.05</x:v>
      </x:c>
      <x:c r="G1230" s="0" t="s">
        <x:v>251</x:v>
      </x:c>
      <x:c r="H1230" s="44" t="n">
        <x:v>1.38</x:v>
      </x:c>
      <x:c r="I1230" s="0" t="s">
        <x:v>252</x:v>
      </x:c>
      <x:c r="J1230" s="45">
        <x:f>ROUND(E1230* H1230,5)</x:f>
      </x:c>
      <x:c r="K1230" s="46" t="s"/>
    </x:row>
    <x:row r="1231" spans="1:27">
      <x:c r="D1231" s="47" t="s">
        <x:v>268</x:v>
      </x:c>
      <x:c r="E1231" s="46" t="s"/>
      <x:c r="H1231" s="46" t="s"/>
      <x:c r="K1231" s="44">
        <x:f>SUM(J1228:J1230)</x:f>
      </x:c>
    </x:row>
    <x:row r="1232" spans="1:27">
      <x:c r="D1232" s="47" t="s">
        <x:v>269</x:v>
      </x:c>
      <x:c r="E1232" s="46" t="s"/>
      <x:c r="H1232" s="46" t="s"/>
      <x:c r="K1232" s="48">
        <x:f>SUM(J1219:J1231)</x:f>
      </x:c>
    </x:row>
    <x:row r="1233" spans="1:27">
      <x:c r="D1233" s="47" t="s">
        <x:v>272</x:v>
      </x:c>
      <x:c r="E1233" s="46" t="s"/>
      <x:c r="H1233" s="46" t="s"/>
      <x:c r="K1233" s="48">
        <x:f>SUM(K1232:K1232)</x:f>
      </x:c>
    </x:row>
    <x:row r="1235" spans="1:27" customFormat="1" ht="45" customHeight="1">
      <x:c r="A1235" s="36" t="s">
        <x:v>831</x:v>
      </x:c>
      <x:c r="B1235" s="36" t="s">
        <x:v>166</x:v>
      </x:c>
      <x:c r="C1235" s="37" t="s">
        <x:v>12</x:v>
      </x:c>
      <x:c r="D1235" s="38" t="s">
        <x:v>167</x:v>
      </x:c>
      <x:c r="E1235" s="37" t="s"/>
      <x:c r="F1235" s="37" t="s"/>
      <x:c r="G1235" s="37" t="s"/>
      <x:c r="H1235" s="39" t="s">
        <x:v>244</x:v>
      </x:c>
      <x:c r="I1235" s="40" t="n">
        <x:v>1</x:v>
      </x:c>
      <x:c r="J1235" s="41" t="s"/>
      <x:c r="K1235" s="42">
        <x:f>ROUND(K1240,2)</x:f>
      </x:c>
      <x:c r="L1235" s="38" t="s">
        <x:v>832</x:v>
      </x:c>
      <x:c r="M1235" s="37" t="s"/>
      <x:c r="N1235" s="37" t="s"/>
      <x:c r="O1235" s="37" t="s"/>
      <x:c r="P1235" s="37" t="s"/>
      <x:c r="Q1235" s="37" t="s"/>
      <x:c r="R1235" s="37" t="s"/>
      <x:c r="S1235" s="37" t="s"/>
      <x:c r="T1235" s="37" t="s"/>
      <x:c r="U1235" s="37" t="s"/>
      <x:c r="V1235" s="37" t="s"/>
      <x:c r="W1235" s="37" t="s"/>
      <x:c r="X1235" s="37" t="s"/>
      <x:c r="Y1235" s="37" t="s"/>
      <x:c r="Z1235" s="37" t="s"/>
      <x:c r="AA1235" s="37" t="s"/>
    </x:row>
    <x:row r="1236" spans="1:27">
      <x:c r="B1236" s="14" t="s">
        <x:v>258</x:v>
      </x:c>
    </x:row>
    <x:row r="1237" spans="1:27">
      <x:c r="B1237" s="0" t="s">
        <x:v>359</x:v>
      </x:c>
      <x:c r="C1237" s="0" t="s">
        <x:v>12</x:v>
      </x:c>
      <x:c r="D1237" s="0" t="s">
        <x:v>360</x:v>
      </x:c>
      <x:c r="E1237" s="43" t="n">
        <x:v>1</x:v>
      </x:c>
      <x:c r="G1237" s="0" t="s">
        <x:v>251</x:v>
      </x:c>
      <x:c r="H1237" s="44" t="n">
        <x:v>1990.13</x:v>
      </x:c>
      <x:c r="I1237" s="0" t="s">
        <x:v>252</x:v>
      </x:c>
      <x:c r="J1237" s="45">
        <x:f>ROUND(E1237* H1237,5)</x:f>
      </x:c>
      <x:c r="K1237" s="46" t="s"/>
    </x:row>
    <x:row r="1238" spans="1:27">
      <x:c r="D1238" s="47" t="s">
        <x:v>268</x:v>
      </x:c>
      <x:c r="E1238" s="46" t="s"/>
      <x:c r="H1238" s="46" t="s"/>
      <x:c r="K1238" s="44">
        <x:f>SUM(J1237:J1237)</x:f>
      </x:c>
    </x:row>
    <x:row r="1239" spans="1:27">
      <x:c r="D1239" s="47" t="s">
        <x:v>269</x:v>
      </x:c>
      <x:c r="E1239" s="46" t="s"/>
      <x:c r="H1239" s="46" t="s"/>
      <x:c r="K1239" s="48">
        <x:f>SUM(J1236:J1238)</x:f>
      </x:c>
    </x:row>
    <x:row r="1240" spans="1:27">
      <x:c r="D1240" s="47" t="s">
        <x:v>272</x:v>
      </x:c>
      <x:c r="E1240" s="46" t="s"/>
      <x:c r="H1240" s="46" t="s"/>
      <x:c r="K1240" s="48">
        <x:f>SUM(K1239:K1239)</x:f>
      </x:c>
    </x:row>
    <x:row r="1242" spans="1:27" customFormat="1" ht="45" customHeight="1">
      <x:c r="A1242" s="36" t="s">
        <x:v>833</x:v>
      </x:c>
      <x:c r="B1242" s="36" t="s">
        <x:v>185</x:v>
      </x:c>
      <x:c r="C1242" s="37" t="s">
        <x:v>94</x:v>
      </x:c>
      <x:c r="D1242" s="38" t="s">
        <x:v>186</x:v>
      </x:c>
      <x:c r="E1242" s="37" t="s"/>
      <x:c r="F1242" s="37" t="s"/>
      <x:c r="G1242" s="37" t="s"/>
      <x:c r="H1242" s="39" t="s">
        <x:v>244</x:v>
      </x:c>
      <x:c r="I1242" s="40" t="n">
        <x:v>1</x:v>
      </x:c>
      <x:c r="J1242" s="41" t="s"/>
      <x:c r="K1242" s="42">
        <x:f>ROUND(K1254,2)</x:f>
      </x:c>
      <x:c r="L1242" s="38" t="s">
        <x:v>834</x:v>
      </x:c>
      <x:c r="M1242" s="37" t="s"/>
      <x:c r="N1242" s="37" t="s"/>
      <x:c r="O1242" s="37" t="s"/>
      <x:c r="P1242" s="37" t="s"/>
      <x:c r="Q1242" s="37" t="s"/>
      <x:c r="R1242" s="37" t="s"/>
      <x:c r="S1242" s="37" t="s"/>
      <x:c r="T1242" s="37" t="s"/>
      <x:c r="U1242" s="37" t="s"/>
      <x:c r="V1242" s="37" t="s"/>
      <x:c r="W1242" s="37" t="s"/>
      <x:c r="X1242" s="37" t="s"/>
      <x:c r="Y1242" s="37" t="s"/>
      <x:c r="Z1242" s="37" t="s"/>
      <x:c r="AA1242" s="37" t="s"/>
    </x:row>
    <x:row r="1243" spans="1:27">
      <x:c r="B1243" s="14" t="s">
        <x:v>246</x:v>
      </x:c>
    </x:row>
    <x:row r="1244" spans="1:27">
      <x:c r="B1244" s="0" t="s">
        <x:v>835</x:v>
      </x:c>
      <x:c r="C1244" s="0" t="s">
        <x:v>248</x:v>
      </x:c>
      <x:c r="D1244" s="0" t="s">
        <x:v>669</x:v>
      </x:c>
      <x:c r="E1244" s="43" t="n">
        <x:v>15</x:v>
      </x:c>
      <x:c r="F1244" s="0" t="s">
        <x:v>250</x:v>
      </x:c>
      <x:c r="G1244" s="0" t="s">
        <x:v>251</x:v>
      </x:c>
      <x:c r="H1244" s="44" t="n">
        <x:v>32.68</x:v>
      </x:c>
      <x:c r="I1244" s="0" t="s">
        <x:v>252</x:v>
      </x:c>
      <x:c r="J1244" s="45">
        <x:f>ROUND(E1244/I1242* H1244,5)</x:f>
      </x:c>
      <x:c r="K1244" s="46" t="s"/>
    </x:row>
    <x:row r="1245" spans="1:27">
      <x:c r="D1245" s="47" t="s">
        <x:v>253</x:v>
      </x:c>
      <x:c r="E1245" s="46" t="s"/>
      <x:c r="H1245" s="46" t="s"/>
      <x:c r="K1245" s="44">
        <x:f>SUM(J1244:J1244)</x:f>
      </x:c>
    </x:row>
    <x:row r="1246" spans="1:27">
      <x:c r="B1246" s="14" t="s">
        <x:v>258</x:v>
      </x:c>
      <x:c r="E1246" s="46" t="s"/>
      <x:c r="H1246" s="46" t="s"/>
      <x:c r="K1246" s="46" t="s"/>
    </x:row>
    <x:row r="1247" spans="1:27">
      <x:c r="B1247" s="0" t="s">
        <x:v>836</x:v>
      </x:c>
      <x:c r="C1247" s="0" t="s">
        <x:v>94</x:v>
      </x:c>
      <x:c r="D1247" s="0" t="s">
        <x:v>837</x:v>
      </x:c>
      <x:c r="E1247" s="43" t="n">
        <x:v>1</x:v>
      </x:c>
      <x:c r="G1247" s="0" t="s">
        <x:v>251</x:v>
      </x:c>
      <x:c r="H1247" s="44" t="n">
        <x:v>2302.8</x:v>
      </x:c>
      <x:c r="I1247" s="0" t="s">
        <x:v>252</x:v>
      </x:c>
      <x:c r="J1247" s="45">
        <x:f>ROUND(E1247* H1247,5)</x:f>
      </x:c>
      <x:c r="K1247" s="46" t="s"/>
    </x:row>
    <x:row r="1248" spans="1:27">
      <x:c r="B1248" s="0" t="s">
        <x:v>838</x:v>
      </x:c>
      <x:c r="C1248" s="0" t="s">
        <x:v>94</x:v>
      </x:c>
      <x:c r="D1248" s="0" t="s">
        <x:v>839</x:v>
      </x:c>
      <x:c r="E1248" s="43" t="n">
        <x:v>1</x:v>
      </x:c>
      <x:c r="G1248" s="0" t="s">
        <x:v>251</x:v>
      </x:c>
      <x:c r="H1248" s="44" t="n">
        <x:v>161.56</x:v>
      </x:c>
      <x:c r="I1248" s="0" t="s">
        <x:v>252</x:v>
      </x:c>
      <x:c r="J1248" s="45">
        <x:f>ROUND(E1248* H1248,5)</x:f>
      </x:c>
      <x:c r="K1248" s="46" t="s"/>
    </x:row>
    <x:row r="1249" spans="1:27">
      <x:c r="B1249" s="0" t="s">
        <x:v>840</x:v>
      </x:c>
      <x:c r="C1249" s="0" t="s">
        <x:v>94</x:v>
      </x:c>
      <x:c r="D1249" s="0" t="s">
        <x:v>841</x:v>
      </x:c>
      <x:c r="E1249" s="43" t="n">
        <x:v>1</x:v>
      </x:c>
      <x:c r="G1249" s="0" t="s">
        <x:v>251</x:v>
      </x:c>
      <x:c r="H1249" s="44" t="n">
        <x:v>2300</x:v>
      </x:c>
      <x:c r="I1249" s="0" t="s">
        <x:v>252</x:v>
      </x:c>
      <x:c r="J1249" s="45">
        <x:f>ROUND(E1249* H1249,5)</x:f>
      </x:c>
      <x:c r="K1249" s="46" t="s"/>
    </x:row>
    <x:row r="1250" spans="1:27">
      <x:c r="B1250" s="0" t="s">
        <x:v>842</x:v>
      </x:c>
      <x:c r="C1250" s="0" t="s">
        <x:v>94</x:v>
      </x:c>
      <x:c r="D1250" s="0" t="s">
        <x:v>843</x:v>
      </x:c>
      <x:c r="E1250" s="43" t="n">
        <x:v>1</x:v>
      </x:c>
      <x:c r="G1250" s="0" t="s">
        <x:v>251</x:v>
      </x:c>
      <x:c r="H1250" s="44" t="n">
        <x:v>1300</x:v>
      </x:c>
      <x:c r="I1250" s="0" t="s">
        <x:v>252</x:v>
      </x:c>
      <x:c r="J1250" s="45">
        <x:f>ROUND(E1250* H1250,5)</x:f>
      </x:c>
      <x:c r="K1250" s="46" t="s"/>
    </x:row>
    <x:row r="1251" spans="1:27">
      <x:c r="B1251" s="0" t="s">
        <x:v>844</x:v>
      </x:c>
      <x:c r="C1251" s="0" t="s">
        <x:v>94</x:v>
      </x:c>
      <x:c r="D1251" s="0" t="s">
        <x:v>845</x:v>
      </x:c>
      <x:c r="E1251" s="43" t="n">
        <x:v>1</x:v>
      </x:c>
      <x:c r="G1251" s="0" t="s">
        <x:v>251</x:v>
      </x:c>
      <x:c r="H1251" s="44" t="n">
        <x:v>4889.51</x:v>
      </x:c>
      <x:c r="I1251" s="0" t="s">
        <x:v>252</x:v>
      </x:c>
      <x:c r="J1251" s="45">
        <x:f>ROUND(E1251* H1251,5)</x:f>
      </x:c>
      <x:c r="K1251" s="46" t="s"/>
    </x:row>
    <x:row r="1252" spans="1:27">
      <x:c r="D1252" s="47" t="s">
        <x:v>268</x:v>
      </x:c>
      <x:c r="E1252" s="46" t="s"/>
      <x:c r="H1252" s="46" t="s"/>
      <x:c r="K1252" s="44">
        <x:f>SUM(J1247:J1251)</x:f>
      </x:c>
    </x:row>
    <x:row r="1253" spans="1:27">
      <x:c r="D1253" s="47" t="s">
        <x:v>269</x:v>
      </x:c>
      <x:c r="E1253" s="46" t="s"/>
      <x:c r="H1253" s="46" t="s"/>
      <x:c r="K1253" s="48">
        <x:f>SUM(J1243:J1252)</x:f>
      </x:c>
    </x:row>
    <x:row r="1254" spans="1:27">
      <x:c r="D1254" s="47" t="s">
        <x:v>272</x:v>
      </x:c>
      <x:c r="E1254" s="46" t="s"/>
      <x:c r="H1254" s="46" t="s"/>
      <x:c r="K1254" s="48">
        <x:f>SUM(K1253:K1253)</x:f>
      </x:c>
    </x:row>
    <x:row r="1256" spans="1:27" customFormat="1" ht="45" customHeight="1">
      <x:c r="A1256" s="36" t="s">
        <x:v>846</x:v>
      </x:c>
      <x:c r="B1256" s="36" t="s">
        <x:v>149</x:v>
      </x:c>
      <x:c r="C1256" s="37" t="s">
        <x:v>150</x:v>
      </x:c>
      <x:c r="D1256" s="38" t="s">
        <x:v>151</x:v>
      </x:c>
      <x:c r="E1256" s="37" t="s"/>
      <x:c r="F1256" s="37" t="s"/>
      <x:c r="G1256" s="37" t="s"/>
      <x:c r="H1256" s="39" t="s">
        <x:v>244</x:v>
      </x:c>
      <x:c r="I1256" s="40" t="n">
        <x:v>0.16</x:v>
      </x:c>
      <x:c r="J1256" s="41" t="s"/>
      <x:c r="K1256" s="42">
        <x:f>ROUND(K1265,2)</x:f>
      </x:c>
      <x:c r="L1256" s="38" t="s">
        <x:v>847</x:v>
      </x:c>
      <x:c r="M1256" s="37" t="s"/>
      <x:c r="N1256" s="37" t="s"/>
      <x:c r="O1256" s="37" t="s"/>
      <x:c r="P1256" s="37" t="s"/>
      <x:c r="Q1256" s="37" t="s"/>
      <x:c r="R1256" s="37" t="s"/>
      <x:c r="S1256" s="37" t="s"/>
      <x:c r="T1256" s="37" t="s"/>
      <x:c r="U1256" s="37" t="s"/>
      <x:c r="V1256" s="37" t="s"/>
      <x:c r="W1256" s="37" t="s"/>
      <x:c r="X1256" s="37" t="s"/>
      <x:c r="Y1256" s="37" t="s"/>
      <x:c r="Z1256" s="37" t="s"/>
      <x:c r="AA1256" s="37" t="s"/>
    </x:row>
    <x:row r="1257" spans="1:27">
      <x:c r="B1257" s="14" t="s">
        <x:v>246</x:v>
      </x:c>
    </x:row>
    <x:row r="1258" spans="1:27">
      <x:c r="B1258" s="0" t="s">
        <x:v>835</x:v>
      </x:c>
      <x:c r="C1258" s="0" t="s">
        <x:v>248</x:v>
      </x:c>
      <x:c r="D1258" s="0" t="s">
        <x:v>669</x:v>
      </x:c>
      <x:c r="E1258" s="43" t="n">
        <x:v>0.1</x:v>
      </x:c>
      <x:c r="F1258" s="0" t="s">
        <x:v>250</x:v>
      </x:c>
      <x:c r="G1258" s="0" t="s">
        <x:v>251</x:v>
      </x:c>
      <x:c r="H1258" s="44" t="n">
        <x:v>32.68</x:v>
      </x:c>
      <x:c r="I1258" s="0" t="s">
        <x:v>252</x:v>
      </x:c>
      <x:c r="J1258" s="45">
        <x:f>ROUND(E1258/I1256* H1258,5)</x:f>
      </x:c>
      <x:c r="K1258" s="46" t="s"/>
    </x:row>
    <x:row r="1259" spans="1:27">
      <x:c r="B1259" s="0" t="s">
        <x:v>848</x:v>
      </x:c>
      <x:c r="C1259" s="0" t="s">
        <x:v>248</x:v>
      </x:c>
      <x:c r="D1259" s="0" t="s">
        <x:v>671</x:v>
      </x:c>
      <x:c r="E1259" s="43" t="n">
        <x:v>0.1</x:v>
      </x:c>
      <x:c r="F1259" s="0" t="s">
        <x:v>250</x:v>
      </x:c>
      <x:c r="G1259" s="0" t="s">
        <x:v>251</x:v>
      </x:c>
      <x:c r="H1259" s="44" t="n">
        <x:v>28.03</x:v>
      </x:c>
      <x:c r="I1259" s="0" t="s">
        <x:v>252</x:v>
      </x:c>
      <x:c r="J1259" s="45">
        <x:f>ROUND(E1259/I1256* H1259,5)</x:f>
      </x:c>
      <x:c r="K1259" s="46" t="s"/>
    </x:row>
    <x:row r="1260" spans="1:27">
      <x:c r="D1260" s="47" t="s">
        <x:v>253</x:v>
      </x:c>
      <x:c r="E1260" s="46" t="s"/>
      <x:c r="H1260" s="46" t="s"/>
      <x:c r="K1260" s="44">
        <x:f>SUM(J1258:J1259)</x:f>
      </x:c>
    </x:row>
    <x:row r="1261" spans="1:27">
      <x:c r="B1261" s="14" t="s">
        <x:v>258</x:v>
      </x:c>
      <x:c r="E1261" s="46" t="s"/>
      <x:c r="H1261" s="46" t="s"/>
      <x:c r="K1261" s="46" t="s"/>
    </x:row>
    <x:row r="1262" spans="1:27">
      <x:c r="B1262" s="0" t="s">
        <x:v>849</x:v>
      </x:c>
      <x:c r="C1262" s="0" t="s">
        <x:v>12</x:v>
      </x:c>
      <x:c r="D1262" s="0" t="s">
        <x:v>717</x:v>
      </x:c>
      <x:c r="E1262" s="43" t="n">
        <x:v>1</x:v>
      </x:c>
      <x:c r="G1262" s="0" t="s">
        <x:v>251</x:v>
      </x:c>
      <x:c r="H1262" s="44" t="n">
        <x:v>47.89</x:v>
      </x:c>
      <x:c r="I1262" s="0" t="s">
        <x:v>252</x:v>
      </x:c>
      <x:c r="J1262" s="45">
        <x:f>ROUND(E1262* H1262,5)</x:f>
      </x:c>
      <x:c r="K1262" s="46" t="s"/>
    </x:row>
    <x:row r="1263" spans="1:27">
      <x:c r="D1263" s="47" t="s">
        <x:v>268</x:v>
      </x:c>
      <x:c r="E1263" s="46" t="s"/>
      <x:c r="H1263" s="46" t="s"/>
      <x:c r="K1263" s="44">
        <x:f>SUM(J1262:J1262)</x:f>
      </x:c>
    </x:row>
    <x:row r="1264" spans="1:27">
      <x:c r="D1264" s="47" t="s">
        <x:v>269</x:v>
      </x:c>
      <x:c r="E1264" s="46" t="s"/>
      <x:c r="H1264" s="46" t="s"/>
      <x:c r="K1264" s="48">
        <x:f>SUM(J1257:J1263)</x:f>
      </x:c>
    </x:row>
    <x:row r="1265" spans="1:27">
      <x:c r="D1265" s="47" t="s">
        <x:v>272</x:v>
      </x:c>
      <x:c r="E1265" s="46" t="s"/>
      <x:c r="H1265" s="46" t="s"/>
      <x:c r="K1265" s="48">
        <x:f>SUM(K1264:K1264)</x:f>
      </x:c>
    </x:row>
    <x:row r="1267" spans="1:27" customFormat="1" ht="45" customHeight="1">
      <x:c r="A1267" s="36" t="s">
        <x:v>850</x:v>
      </x:c>
      <x:c r="B1267" s="36" t="s">
        <x:v>111</x:v>
      </x:c>
      <x:c r="C1267" s="37" t="s">
        <x:v>12</x:v>
      </x:c>
      <x:c r="D1267" s="38" t="s">
        <x:v>112</x:v>
      </x:c>
      <x:c r="E1267" s="37" t="s"/>
      <x:c r="F1267" s="37" t="s"/>
      <x:c r="G1267" s="37" t="s"/>
      <x:c r="H1267" s="39" t="s">
        <x:v>244</x:v>
      </x:c>
      <x:c r="I1267" s="40" t="n">
        <x:v>1</x:v>
      </x:c>
      <x:c r="J1267" s="41" t="s"/>
      <x:c r="K1267" s="42" t="n">
        <x:v>703.63</x:v>
      </x:c>
      <x:c r="L1267" s="38" t="s">
        <x:v>851</x:v>
      </x:c>
      <x:c r="M1267" s="37" t="s"/>
      <x:c r="N1267" s="37" t="s"/>
      <x:c r="O1267" s="37" t="s"/>
      <x:c r="P1267" s="37" t="s"/>
      <x:c r="Q1267" s="37" t="s"/>
      <x:c r="R1267" s="37" t="s"/>
      <x:c r="S1267" s="37" t="s"/>
      <x:c r="T1267" s="37" t="s"/>
      <x:c r="U1267" s="37" t="s"/>
      <x:c r="V1267" s="37" t="s"/>
      <x:c r="W1267" s="37" t="s"/>
      <x:c r="X1267" s="37" t="s"/>
      <x:c r="Y1267" s="37" t="s"/>
      <x:c r="Z1267" s="37" t="s"/>
      <x:c r="AA1267" s="37" t="s"/>
    </x:row>
    <x:row r="1268" spans="1:27" customFormat="1" ht="45" customHeight="1">
      <x:c r="A1268" s="36" t="s">
        <x:v>852</x:v>
      </x:c>
      <x:c r="B1268" s="36" t="s">
        <x:v>109</x:v>
      </x:c>
      <x:c r="C1268" s="37" t="s">
        <x:v>12</x:v>
      </x:c>
      <x:c r="D1268" s="38" t="s">
        <x:v>110</x:v>
      </x:c>
      <x:c r="E1268" s="37" t="s"/>
      <x:c r="F1268" s="37" t="s"/>
      <x:c r="G1268" s="37" t="s"/>
      <x:c r="H1268" s="39" t="s">
        <x:v>244</x:v>
      </x:c>
      <x:c r="I1268" s="40" t="n">
        <x:v>1</x:v>
      </x:c>
      <x:c r="J1268" s="41" t="s"/>
      <x:c r="K1268" s="42">
        <x:f>ROUND(K1279,2)</x:f>
      </x:c>
      <x:c r="L1268" s="38" t="s">
        <x:v>853</x:v>
      </x:c>
      <x:c r="M1268" s="37" t="s"/>
      <x:c r="N1268" s="37" t="s"/>
      <x:c r="O1268" s="37" t="s"/>
      <x:c r="P1268" s="37" t="s"/>
      <x:c r="Q1268" s="37" t="s"/>
      <x:c r="R1268" s="37" t="s"/>
      <x:c r="S1268" s="37" t="s"/>
      <x:c r="T1268" s="37" t="s"/>
      <x:c r="U1268" s="37" t="s"/>
      <x:c r="V1268" s="37" t="s"/>
      <x:c r="W1268" s="37" t="s"/>
      <x:c r="X1268" s="37" t="s"/>
      <x:c r="Y1268" s="37" t="s"/>
      <x:c r="Z1268" s="37" t="s"/>
      <x:c r="AA1268" s="37" t="s"/>
    </x:row>
    <x:row r="1269" spans="1:27">
      <x:c r="B1269" s="14" t="s">
        <x:v>246</x:v>
      </x:c>
    </x:row>
    <x:row r="1270" spans="1:27">
      <x:c r="B1270" s="0" t="s">
        <x:v>854</x:v>
      </x:c>
      <x:c r="C1270" s="0" t="s">
        <x:v>248</x:v>
      </x:c>
      <x:c r="D1270" s="0" t="s">
        <x:v>855</x:v>
      </x:c>
      <x:c r="E1270" s="43" t="n">
        <x:v>1</x:v>
      </x:c>
      <x:c r="F1270" s="0" t="s">
        <x:v>250</x:v>
      </x:c>
      <x:c r="G1270" s="0" t="s">
        <x:v>251</x:v>
      </x:c>
      <x:c r="H1270" s="44" t="n">
        <x:v>28.69</x:v>
      </x:c>
      <x:c r="I1270" s="0" t="s">
        <x:v>252</x:v>
      </x:c>
      <x:c r="J1270" s="45">
        <x:f>ROUND(E1270/I1268* H1270,5)</x:f>
      </x:c>
      <x:c r="K1270" s="46" t="s"/>
    </x:row>
    <x:row r="1271" spans="1:27">
      <x:c r="D1271" s="47" t="s">
        <x:v>253</x:v>
      </x:c>
      <x:c r="E1271" s="46" t="s"/>
      <x:c r="H1271" s="46" t="s"/>
      <x:c r="K1271" s="44">
        <x:f>SUM(J1270:J1270)</x:f>
      </x:c>
    </x:row>
    <x:row r="1272" spans="1:27">
      <x:c r="B1272" s="14" t="s">
        <x:v>258</x:v>
      </x:c>
      <x:c r="E1272" s="46" t="s"/>
      <x:c r="H1272" s="46" t="s"/>
      <x:c r="K1272" s="46" t="s"/>
    </x:row>
    <x:row r="1273" spans="1:27">
      <x:c r="B1273" s="0" t="s">
        <x:v>856</x:v>
      </x:c>
      <x:c r="C1273" s="0" t="s">
        <x:v>12</x:v>
      </x:c>
      <x:c r="D1273" s="0" t="s">
        <x:v>857</x:v>
      </x:c>
      <x:c r="E1273" s="43" t="n">
        <x:v>1</x:v>
      </x:c>
      <x:c r="G1273" s="0" t="s">
        <x:v>251</x:v>
      </x:c>
      <x:c r="H1273" s="44" t="n">
        <x:v>85.57</x:v>
      </x:c>
      <x:c r="I1273" s="0" t="s">
        <x:v>252</x:v>
      </x:c>
      <x:c r="J1273" s="45">
        <x:f>ROUND(E1273* H1273,5)</x:f>
      </x:c>
      <x:c r="K1273" s="46" t="s"/>
    </x:row>
    <x:row r="1274" spans="1:27">
      <x:c r="B1274" s="0" t="s">
        <x:v>858</x:v>
      </x:c>
      <x:c r="C1274" s="0" t="s">
        <x:v>12</x:v>
      </x:c>
      <x:c r="D1274" s="0" t="s">
        <x:v>859</x:v>
      </x:c>
      <x:c r="E1274" s="43" t="n">
        <x:v>1</x:v>
      </x:c>
      <x:c r="G1274" s="0" t="s">
        <x:v>251</x:v>
      </x:c>
      <x:c r="H1274" s="44" t="n">
        <x:v>3.69</x:v>
      </x:c>
      <x:c r="I1274" s="0" t="s">
        <x:v>252</x:v>
      </x:c>
      <x:c r="J1274" s="45">
        <x:f>ROUND(E1274* H1274,5)</x:f>
      </x:c>
      <x:c r="K1274" s="46" t="s"/>
    </x:row>
    <x:row r="1275" spans="1:27">
      <x:c r="D1275" s="47" t="s">
        <x:v>268</x:v>
      </x:c>
      <x:c r="E1275" s="46" t="s"/>
      <x:c r="H1275" s="46" t="s"/>
      <x:c r="K1275" s="44">
        <x:f>SUM(J1273:J1274)</x:f>
      </x:c>
    </x:row>
    <x:row r="1276" spans="1:27">
      <x:c r="E1276" s="46" t="s"/>
      <x:c r="H1276" s="46" t="s"/>
      <x:c r="K1276" s="46" t="s"/>
    </x:row>
    <x:row r="1277" spans="1:27">
      <x:c r="D1277" s="47" t="s">
        <x:v>270</x:v>
      </x:c>
      <x:c r="E1277" s="46" t="s"/>
      <x:c r="H1277" s="46" t="n">
        <x:v>1.5</x:v>
      </x:c>
      <x:c r="I1277" s="0" t="s">
        <x:v>271</x:v>
      </x:c>
      <x:c r="J1277" s="0">
        <x:f>ROUND(H1277/100*K1271,5)</x:f>
      </x:c>
      <x:c r="K1277" s="46" t="s"/>
    </x:row>
    <x:row r="1278" spans="1:27">
      <x:c r="D1278" s="47" t="s">
        <x:v>269</x:v>
      </x:c>
      <x:c r="E1278" s="46" t="s"/>
      <x:c r="H1278" s="46" t="s"/>
      <x:c r="K1278" s="48">
        <x:f>SUM(J1269:J1277)</x:f>
      </x:c>
    </x:row>
    <x:row r="1279" spans="1:27">
      <x:c r="D1279" s="47" t="s">
        <x:v>272</x:v>
      </x:c>
      <x:c r="E1279" s="46" t="s"/>
      <x:c r="H1279" s="46" t="s"/>
      <x:c r="K1279" s="48">
        <x:f>SUM(K1278:K1278)</x:f>
      </x:c>
    </x:row>
    <x:row r="1281" spans="1:27" customFormat="1" ht="45" customHeight="1">
      <x:c r="A1281" s="36" t="s">
        <x:v>860</x:v>
      </x:c>
      <x:c r="B1281" s="36" t="s">
        <x:v>96</x:v>
      </x:c>
      <x:c r="C1281" s="37" t="s">
        <x:v>94</x:v>
      </x:c>
      <x:c r="D1281" s="38" t="s">
        <x:v>97</x:v>
      </x:c>
      <x:c r="E1281" s="37" t="s"/>
      <x:c r="F1281" s="37" t="s"/>
      <x:c r="G1281" s="37" t="s"/>
      <x:c r="H1281" s="39" t="s">
        <x:v>244</x:v>
      </x:c>
      <x:c r="I1281" s="40" t="n">
        <x:v>1</x:v>
      </x:c>
      <x:c r="J1281" s="41" t="s"/>
      <x:c r="K1281" s="42">
        <x:f>ROUND(K1292,2)</x:f>
      </x:c>
      <x:c r="L1281" s="38" t="s">
        <x:v>861</x:v>
      </x:c>
      <x:c r="M1281" s="37" t="s"/>
      <x:c r="N1281" s="37" t="s"/>
      <x:c r="O1281" s="37" t="s"/>
      <x:c r="P1281" s="37" t="s"/>
      <x:c r="Q1281" s="37" t="s"/>
      <x:c r="R1281" s="37" t="s"/>
      <x:c r="S1281" s="37" t="s"/>
      <x:c r="T1281" s="37" t="s"/>
      <x:c r="U1281" s="37" t="s"/>
      <x:c r="V1281" s="37" t="s"/>
      <x:c r="W1281" s="37" t="s"/>
      <x:c r="X1281" s="37" t="s"/>
      <x:c r="Y1281" s="37" t="s"/>
      <x:c r="Z1281" s="37" t="s"/>
      <x:c r="AA1281" s="37" t="s"/>
    </x:row>
    <x:row r="1282" spans="1:27">
      <x:c r="B1282" s="14" t="s">
        <x:v>246</x:v>
      </x:c>
    </x:row>
    <x:row r="1283" spans="1:27">
      <x:c r="B1283" s="0" t="s">
        <x:v>351</x:v>
      </x:c>
      <x:c r="C1283" s="0" t="s">
        <x:v>248</x:v>
      </x:c>
      <x:c r="D1283" s="0" t="s">
        <x:v>352</x:v>
      </x:c>
      <x:c r="E1283" s="43" t="n">
        <x:v>0.28</x:v>
      </x:c>
      <x:c r="F1283" s="0" t="s">
        <x:v>250</x:v>
      </x:c>
      <x:c r="G1283" s="0" t="s">
        <x:v>251</x:v>
      </x:c>
      <x:c r="H1283" s="44" t="n">
        <x:v>31.62</x:v>
      </x:c>
      <x:c r="I1283" s="0" t="s">
        <x:v>252</x:v>
      </x:c>
      <x:c r="J1283" s="45">
        <x:f>ROUND(E1283/I1281* H1283,5)</x:f>
      </x:c>
      <x:c r="K1283" s="46" t="s"/>
    </x:row>
    <x:row r="1284" spans="1:27">
      <x:c r="B1284" s="0" t="s">
        <x:v>333</x:v>
      </x:c>
      <x:c r="C1284" s="0" t="s">
        <x:v>248</x:v>
      </x:c>
      <x:c r="D1284" s="0" t="s">
        <x:v>334</x:v>
      </x:c>
      <x:c r="E1284" s="43" t="n">
        <x:v>0.28</x:v>
      </x:c>
      <x:c r="F1284" s="0" t="s">
        <x:v>250</x:v>
      </x:c>
      <x:c r="G1284" s="0" t="s">
        <x:v>251</x:v>
      </x:c>
      <x:c r="H1284" s="44" t="n">
        <x:v>26.39</x:v>
      </x:c>
      <x:c r="I1284" s="0" t="s">
        <x:v>252</x:v>
      </x:c>
      <x:c r="J1284" s="45">
        <x:f>ROUND(E1284/I1281* H1284,5)</x:f>
      </x:c>
      <x:c r="K1284" s="46" t="s"/>
    </x:row>
    <x:row r="1285" spans="1:27">
      <x:c r="D1285" s="47" t="s">
        <x:v>253</x:v>
      </x:c>
      <x:c r="E1285" s="46" t="s"/>
      <x:c r="H1285" s="46" t="s"/>
      <x:c r="K1285" s="44">
        <x:f>SUM(J1283:J1284)</x:f>
      </x:c>
    </x:row>
    <x:row r="1286" spans="1:27">
      <x:c r="B1286" s="14" t="s">
        <x:v>258</x:v>
      </x:c>
      <x:c r="E1286" s="46" t="s"/>
      <x:c r="H1286" s="46" t="s"/>
      <x:c r="K1286" s="46" t="s"/>
    </x:row>
    <x:row r="1287" spans="1:27">
      <x:c r="B1287" s="0" t="s">
        <x:v>862</x:v>
      </x:c>
      <x:c r="C1287" s="0" t="s">
        <x:v>94</x:v>
      </x:c>
      <x:c r="D1287" s="0" t="s">
        <x:v>863</x:v>
      </x:c>
      <x:c r="E1287" s="43" t="n">
        <x:v>1</x:v>
      </x:c>
      <x:c r="G1287" s="0" t="s">
        <x:v>251</x:v>
      </x:c>
      <x:c r="H1287" s="44" t="n">
        <x:v>447.16</x:v>
      </x:c>
      <x:c r="I1287" s="0" t="s">
        <x:v>252</x:v>
      </x:c>
      <x:c r="J1287" s="45">
        <x:f>ROUND(E1287* H1287,5)</x:f>
      </x:c>
      <x:c r="K1287" s="46" t="s"/>
    </x:row>
    <x:row r="1288" spans="1:27">
      <x:c r="D1288" s="47" t="s">
        <x:v>268</x:v>
      </x:c>
      <x:c r="E1288" s="46" t="s"/>
      <x:c r="H1288" s="46" t="s"/>
      <x:c r="K1288" s="44">
        <x:f>SUM(J1287:J1287)</x:f>
      </x:c>
    </x:row>
    <x:row r="1289" spans="1:27">
      <x:c r="E1289" s="46" t="s"/>
      <x:c r="H1289" s="46" t="s"/>
      <x:c r="K1289" s="46" t="s"/>
    </x:row>
    <x:row r="1290" spans="1:27">
      <x:c r="D1290" s="47" t="s">
        <x:v>270</x:v>
      </x:c>
      <x:c r="E1290" s="46" t="s"/>
      <x:c r="H1290" s="46" t="n">
        <x:v>1.5</x:v>
      </x:c>
      <x:c r="I1290" s="0" t="s">
        <x:v>271</x:v>
      </x:c>
      <x:c r="J1290" s="0">
        <x:f>ROUND(H1290/100*K1285,5)</x:f>
      </x:c>
      <x:c r="K1290" s="46" t="s"/>
    </x:row>
    <x:row r="1291" spans="1:27">
      <x:c r="D1291" s="47" t="s">
        <x:v>269</x:v>
      </x:c>
      <x:c r="E1291" s="46" t="s"/>
      <x:c r="H1291" s="46" t="s"/>
      <x:c r="K1291" s="48">
        <x:f>SUM(J1282:J1290)</x:f>
      </x:c>
    </x:row>
    <x:row r="1292" spans="1:27">
      <x:c r="D1292" s="47" t="s">
        <x:v>272</x:v>
      </x:c>
      <x:c r="E1292" s="46" t="s"/>
      <x:c r="H1292" s="46" t="s"/>
      <x:c r="K1292" s="48">
        <x:f>SUM(K1291:K1291)</x:f>
      </x:c>
    </x:row>
    <x:row r="1294" spans="1:27" customFormat="1" ht="45" customHeight="1">
      <x:c r="A1294" s="36" t="s">
        <x:v>864</x:v>
      </x:c>
      <x:c r="B1294" s="36" t="s">
        <x:v>93</x:v>
      </x:c>
      <x:c r="C1294" s="37" t="s">
        <x:v>94</x:v>
      </x:c>
      <x:c r="D1294" s="38" t="s">
        <x:v>95</x:v>
      </x:c>
      <x:c r="E1294" s="37" t="s"/>
      <x:c r="F1294" s="37" t="s"/>
      <x:c r="G1294" s="37" t="s"/>
      <x:c r="H1294" s="39" t="s">
        <x:v>244</x:v>
      </x:c>
      <x:c r="I1294" s="40" t="n">
        <x:v>1</x:v>
      </x:c>
      <x:c r="J1294" s="41" t="s"/>
      <x:c r="K1294" s="42">
        <x:f>ROUND(K1306,2)</x:f>
      </x:c>
      <x:c r="L1294" s="38" t="s">
        <x:v>865</x:v>
      </x:c>
      <x:c r="M1294" s="37" t="s"/>
      <x:c r="N1294" s="37" t="s"/>
      <x:c r="O1294" s="37" t="s"/>
      <x:c r="P1294" s="37" t="s"/>
      <x:c r="Q1294" s="37" t="s"/>
      <x:c r="R1294" s="37" t="s"/>
      <x:c r="S1294" s="37" t="s"/>
      <x:c r="T1294" s="37" t="s"/>
      <x:c r="U1294" s="37" t="s"/>
      <x:c r="V1294" s="37" t="s"/>
      <x:c r="W1294" s="37" t="s"/>
      <x:c r="X1294" s="37" t="s"/>
      <x:c r="Y1294" s="37" t="s"/>
      <x:c r="Z1294" s="37" t="s"/>
      <x:c r="AA1294" s="37" t="s"/>
    </x:row>
    <x:row r="1295" spans="1:27">
      <x:c r="B1295" s="14" t="s">
        <x:v>246</x:v>
      </x:c>
    </x:row>
    <x:row r="1296" spans="1:27">
      <x:c r="B1296" s="0" t="s">
        <x:v>854</x:v>
      </x:c>
      <x:c r="C1296" s="0" t="s">
        <x:v>248</x:v>
      </x:c>
      <x:c r="D1296" s="0" t="s">
        <x:v>855</x:v>
      </x:c>
      <x:c r="E1296" s="43" t="n">
        <x:v>0.3</x:v>
      </x:c>
      <x:c r="F1296" s="0" t="s">
        <x:v>250</x:v>
      </x:c>
      <x:c r="G1296" s="0" t="s">
        <x:v>251</x:v>
      </x:c>
      <x:c r="H1296" s="44" t="n">
        <x:v>28.69</x:v>
      </x:c>
      <x:c r="I1296" s="0" t="s">
        <x:v>252</x:v>
      </x:c>
      <x:c r="J1296" s="45">
        <x:f>ROUND(E1296/I1294* H1296,5)</x:f>
      </x:c>
      <x:c r="K1296" s="46" t="s"/>
    </x:row>
    <x:row r="1297" spans="1:27">
      <x:c r="B1297" s="0" t="s">
        <x:v>866</x:v>
      </x:c>
      <x:c r="C1297" s="0" t="s">
        <x:v>317</x:v>
      </x:c>
      <x:c r="D1297" s="0" t="s">
        <x:v>867</x:v>
      </x:c>
      <x:c r="E1297" s="43" t="n">
        <x:v>0.3</x:v>
      </x:c>
      <x:c r="F1297" s="0" t="s">
        <x:v>250</x:v>
      </x:c>
      <x:c r="G1297" s="0" t="s">
        <x:v>251</x:v>
      </x:c>
      <x:c r="H1297" s="44" t="n">
        <x:v>20.85</x:v>
      </x:c>
      <x:c r="I1297" s="0" t="s">
        <x:v>252</x:v>
      </x:c>
      <x:c r="J1297" s="45">
        <x:f>ROUND(E1297/I1294* H1297,5)</x:f>
      </x:c>
      <x:c r="K1297" s="46" t="s"/>
    </x:row>
    <x:row r="1298" spans="1:27">
      <x:c r="D1298" s="47" t="s">
        <x:v>253</x:v>
      </x:c>
      <x:c r="E1298" s="46" t="s"/>
      <x:c r="H1298" s="46" t="s"/>
      <x:c r="K1298" s="44">
        <x:f>SUM(J1296:J1297)</x:f>
      </x:c>
    </x:row>
    <x:row r="1299" spans="1:27">
      <x:c r="B1299" s="14" t="s">
        <x:v>258</x:v>
      </x:c>
      <x:c r="E1299" s="46" t="s"/>
      <x:c r="H1299" s="46" t="s"/>
      <x:c r="K1299" s="46" t="s"/>
    </x:row>
    <x:row r="1300" spans="1:27">
      <x:c r="B1300" s="0" t="s">
        <x:v>868</x:v>
      </x:c>
      <x:c r="C1300" s="0" t="s">
        <x:v>94</x:v>
      </x:c>
      <x:c r="D1300" s="0" t="s">
        <x:v>869</x:v>
      </x:c>
      <x:c r="E1300" s="43" t="n">
        <x:v>1</x:v>
      </x:c>
      <x:c r="G1300" s="0" t="s">
        <x:v>251</x:v>
      </x:c>
      <x:c r="H1300" s="44" t="n">
        <x:v>45</x:v>
      </x:c>
      <x:c r="I1300" s="0" t="s">
        <x:v>252</x:v>
      </x:c>
      <x:c r="J1300" s="45">
        <x:f>ROUND(E1300* H1300,5)</x:f>
      </x:c>
      <x:c r="K1300" s="46" t="s"/>
    </x:row>
    <x:row r="1301" spans="1:27">
      <x:c r="B1301" s="0" t="s">
        <x:v>870</x:v>
      </x:c>
      <x:c r="C1301" s="0" t="s">
        <x:v>871</x:v>
      </x:c>
      <x:c r="D1301" s="0" t="s">
        <x:v>872</x:v>
      </x:c>
      <x:c r="E1301" s="43" t="n">
        <x:v>4</x:v>
      </x:c>
      <x:c r="G1301" s="0" t="s">
        <x:v>251</x:v>
      </x:c>
      <x:c r="H1301" s="44" t="n">
        <x:v>2.05</x:v>
      </x:c>
      <x:c r="I1301" s="0" t="s">
        <x:v>252</x:v>
      </x:c>
      <x:c r="J1301" s="45">
        <x:f>ROUND(E1301* H1301,5)</x:f>
      </x:c>
      <x:c r="K1301" s="46" t="s"/>
    </x:row>
    <x:row r="1302" spans="1:27">
      <x:c r="D1302" s="47" t="s">
        <x:v>268</x:v>
      </x:c>
      <x:c r="E1302" s="46" t="s"/>
      <x:c r="H1302" s="46" t="s"/>
      <x:c r="K1302" s="44">
        <x:f>SUM(J1300:J1301)</x:f>
      </x:c>
    </x:row>
    <x:row r="1303" spans="1:27">
      <x:c r="E1303" s="46" t="s"/>
      <x:c r="H1303" s="46" t="s"/>
      <x:c r="K1303" s="46" t="s"/>
    </x:row>
    <x:row r="1304" spans="1:27">
      <x:c r="D1304" s="47" t="s">
        <x:v>270</x:v>
      </x:c>
      <x:c r="E1304" s="46" t="s"/>
      <x:c r="H1304" s="46" t="n">
        <x:v>2.5</x:v>
      </x:c>
      <x:c r="I1304" s="0" t="s">
        <x:v>271</x:v>
      </x:c>
      <x:c r="J1304" s="0">
        <x:f>ROUND(H1304/100*K1298,5)</x:f>
      </x:c>
      <x:c r="K1304" s="46" t="s"/>
    </x:row>
    <x:row r="1305" spans="1:27">
      <x:c r="D1305" s="47" t="s">
        <x:v>269</x:v>
      </x:c>
      <x:c r="E1305" s="46" t="s"/>
      <x:c r="H1305" s="46" t="s"/>
      <x:c r="K1305" s="48">
        <x:f>SUM(J1295:J1304)</x:f>
      </x:c>
    </x:row>
    <x:row r="1306" spans="1:27">
      <x:c r="D1306" s="47" t="s">
        <x:v>272</x:v>
      </x:c>
      <x:c r="E1306" s="46" t="s"/>
      <x:c r="H1306" s="46" t="s"/>
      <x:c r="K1306" s="48">
        <x:f>SUM(K1305:K1305)</x:f>
      </x:c>
    </x:row>
    <x:row r="1308" spans="1:27" customFormat="1" ht="45" customHeight="1">
      <x:c r="A1308" s="36" t="s">
        <x:v>873</x:v>
      </x:c>
      <x:c r="B1308" s="36" t="s">
        <x:v>74</x:v>
      </x:c>
      <x:c r="C1308" s="37" t="s">
        <x:v>18</x:v>
      </x:c>
      <x:c r="D1308" s="38" t="s">
        <x:v>75</x:v>
      </x:c>
      <x:c r="E1308" s="37" t="s"/>
      <x:c r="F1308" s="37" t="s"/>
      <x:c r="G1308" s="37" t="s"/>
      <x:c r="H1308" s="39" t="s">
        <x:v>244</x:v>
      </x:c>
      <x:c r="I1308" s="40" t="n">
        <x:v>1</x:v>
      </x:c>
      <x:c r="J1308" s="41" t="s"/>
      <x:c r="K1308" s="42" t="n">
        <x:v>2.76</x:v>
      </x:c>
      <x:c r="L1308" s="38" t="s">
        <x:v>874</x:v>
      </x:c>
      <x:c r="M1308" s="37" t="s"/>
      <x:c r="N1308" s="37" t="s"/>
      <x:c r="O1308" s="37" t="s"/>
      <x:c r="P1308" s="37" t="s"/>
      <x:c r="Q1308" s="37" t="s"/>
      <x:c r="R1308" s="37" t="s"/>
      <x:c r="S1308" s="37" t="s"/>
      <x:c r="T1308" s="37" t="s"/>
      <x:c r="U1308" s="37" t="s"/>
      <x:c r="V1308" s="37" t="s"/>
      <x:c r="W1308" s="37" t="s"/>
      <x:c r="X1308" s="37" t="s"/>
      <x:c r="Y1308" s="37" t="s"/>
      <x:c r="Z1308" s="37" t="s"/>
      <x:c r="AA1308" s="37" t="s"/>
    </x:row>
    <x:row r="1309" spans="1:27" customFormat="1" ht="45" customHeight="1">
      <x:c r="A1309" s="36" t="s">
        <x:v>875</x:v>
      </x:c>
      <x:c r="B1309" s="36" t="s">
        <x:v>107</x:v>
      </x:c>
      <x:c r="C1309" s="37" t="s">
        <x:v>12</x:v>
      </x:c>
      <x:c r="D1309" s="38" t="s">
        <x:v>108</x:v>
      </x:c>
      <x:c r="E1309" s="37" t="s"/>
      <x:c r="F1309" s="37" t="s"/>
      <x:c r="G1309" s="37" t="s"/>
      <x:c r="H1309" s="39" t="s">
        <x:v>244</x:v>
      </x:c>
      <x:c r="I1309" s="40" t="n">
        <x:v>0.5</x:v>
      </x:c>
      <x:c r="J1309" s="41" t="s"/>
      <x:c r="K1309" s="42">
        <x:f>ROUND(K1332,2)</x:f>
      </x:c>
      <x:c r="L1309" s="38" t="s">
        <x:v>876</x:v>
      </x:c>
      <x:c r="M1309" s="37" t="s"/>
      <x:c r="N1309" s="37" t="s"/>
      <x:c r="O1309" s="37" t="s"/>
      <x:c r="P1309" s="37" t="s"/>
      <x:c r="Q1309" s="37" t="s"/>
      <x:c r="R1309" s="37" t="s"/>
      <x:c r="S1309" s="37" t="s"/>
      <x:c r="T1309" s="37" t="s"/>
      <x:c r="U1309" s="37" t="s"/>
      <x:c r="V1309" s="37" t="s"/>
      <x:c r="W1309" s="37" t="s"/>
      <x:c r="X1309" s="37" t="s"/>
      <x:c r="Y1309" s="37" t="s"/>
      <x:c r="Z1309" s="37" t="s"/>
      <x:c r="AA1309" s="37" t="s"/>
    </x:row>
    <x:row r="1310" spans="1:27">
      <x:c r="B1310" s="14" t="s">
        <x:v>246</x:v>
      </x:c>
    </x:row>
    <x:row r="1311" spans="1:27">
      <x:c r="B1311" s="0" t="s">
        <x:v>333</x:v>
      </x:c>
      <x:c r="C1311" s="0" t="s">
        <x:v>248</x:v>
      </x:c>
      <x:c r="D1311" s="0" t="s">
        <x:v>334</x:v>
      </x:c>
      <x:c r="E1311" s="43" t="n">
        <x:v>1</x:v>
      </x:c>
      <x:c r="F1311" s="0" t="s">
        <x:v>250</x:v>
      </x:c>
      <x:c r="G1311" s="0" t="s">
        <x:v>251</x:v>
      </x:c>
      <x:c r="H1311" s="44" t="n">
        <x:v>26.39</x:v>
      </x:c>
      <x:c r="I1311" s="0" t="s">
        <x:v>252</x:v>
      </x:c>
      <x:c r="J1311" s="45">
        <x:f>ROUND(E1311/I1309* H1311,5)</x:f>
      </x:c>
      <x:c r="K1311" s="46" t="s"/>
    </x:row>
    <x:row r="1312" spans="1:27">
      <x:c r="B1312" s="0" t="s">
        <x:v>395</x:v>
      </x:c>
      <x:c r="C1312" s="0" t="s">
        <x:v>248</x:v>
      </x:c>
      <x:c r="D1312" s="0" t="s">
        <x:v>396</x:v>
      </x:c>
      <x:c r="E1312" s="43" t="n">
        <x:v>1</x:v>
      </x:c>
      <x:c r="F1312" s="0" t="s">
        <x:v>250</x:v>
      </x:c>
      <x:c r="G1312" s="0" t="s">
        <x:v>251</x:v>
      </x:c>
      <x:c r="H1312" s="44" t="n">
        <x:v>22.11</x:v>
      </x:c>
      <x:c r="I1312" s="0" t="s">
        <x:v>252</x:v>
      </x:c>
      <x:c r="J1312" s="45">
        <x:f>ROUND(E1312/I1309* H1312,5)</x:f>
      </x:c>
      <x:c r="K1312" s="46" t="s"/>
    </x:row>
    <x:row r="1313" spans="1:27">
      <x:c r="B1313" s="0" t="s">
        <x:v>351</x:v>
      </x:c>
      <x:c r="C1313" s="0" t="s">
        <x:v>248</x:v>
      </x:c>
      <x:c r="D1313" s="0" t="s">
        <x:v>352</x:v>
      </x:c>
      <x:c r="E1313" s="43" t="n">
        <x:v>1</x:v>
      </x:c>
      <x:c r="F1313" s="0" t="s">
        <x:v>250</x:v>
      </x:c>
      <x:c r="G1313" s="0" t="s">
        <x:v>251</x:v>
      </x:c>
      <x:c r="H1313" s="44" t="n">
        <x:v>31.62</x:v>
      </x:c>
      <x:c r="I1313" s="0" t="s">
        <x:v>252</x:v>
      </x:c>
      <x:c r="J1313" s="45">
        <x:f>ROUND(E1313/I1309* H1313,5)</x:f>
      </x:c>
      <x:c r="K1313" s="46" t="s"/>
    </x:row>
    <x:row r="1314" spans="1:27">
      <x:c r="B1314" s="0" t="s">
        <x:v>367</x:v>
      </x:c>
      <x:c r="C1314" s="0" t="s">
        <x:v>248</x:v>
      </x:c>
      <x:c r="D1314" s="0" t="s">
        <x:v>368</x:v>
      </x:c>
      <x:c r="E1314" s="43" t="n">
        <x:v>0.25</x:v>
      </x:c>
      <x:c r="F1314" s="0" t="s">
        <x:v>250</x:v>
      </x:c>
      <x:c r="G1314" s="0" t="s">
        <x:v>251</x:v>
      </x:c>
      <x:c r="H1314" s="44" t="n">
        <x:v>33.49</x:v>
      </x:c>
      <x:c r="I1314" s="0" t="s">
        <x:v>252</x:v>
      </x:c>
      <x:c r="J1314" s="45">
        <x:f>ROUND(E1314/I1309* H1314,5)</x:f>
      </x:c>
      <x:c r="K1314" s="46" t="s"/>
    </x:row>
    <x:row r="1315" spans="1:27">
      <x:c r="D1315" s="47" t="s">
        <x:v>253</x:v>
      </x:c>
      <x:c r="E1315" s="46" t="s"/>
      <x:c r="H1315" s="46" t="s"/>
      <x:c r="K1315" s="44">
        <x:f>SUM(J1311:J1314)</x:f>
      </x:c>
    </x:row>
    <x:row r="1316" spans="1:27">
      <x:c r="B1316" s="14" t="s">
        <x:v>254</x:v>
      </x:c>
      <x:c r="E1316" s="46" t="s"/>
      <x:c r="H1316" s="46" t="s"/>
      <x:c r="K1316" s="46" t="s"/>
    </x:row>
    <x:row r="1317" spans="1:27">
      <x:c r="B1317" s="0" t="s">
        <x:v>877</x:v>
      </x:c>
      <x:c r="C1317" s="0" t="s">
        <x:v>248</x:v>
      </x:c>
      <x:c r="D1317" s="0" t="s">
        <x:v>878</x:v>
      </x:c>
      <x:c r="E1317" s="43" t="n">
        <x:v>0.25</x:v>
      </x:c>
      <x:c r="F1317" s="0" t="s">
        <x:v>250</x:v>
      </x:c>
      <x:c r="G1317" s="0" t="s">
        <x:v>251</x:v>
      </x:c>
      <x:c r="H1317" s="44" t="n">
        <x:v>17.35</x:v>
      </x:c>
      <x:c r="I1317" s="0" t="s">
        <x:v>252</x:v>
      </x:c>
      <x:c r="J1317" s="45">
        <x:f>ROUND(E1317/I1309* H1317,5)</x:f>
      </x:c>
      <x:c r="K1317" s="46" t="s"/>
    </x:row>
    <x:row r="1318" spans="1:27">
      <x:c r="B1318" s="0" t="s">
        <x:v>879</x:v>
      </x:c>
      <x:c r="C1318" s="0" t="s">
        <x:v>248</x:v>
      </x:c>
      <x:c r="D1318" s="0" t="s">
        <x:v>880</x:v>
      </x:c>
      <x:c r="E1318" s="43" t="n">
        <x:v>0.15</x:v>
      </x:c>
      <x:c r="F1318" s="0" t="s">
        <x:v>250</x:v>
      </x:c>
      <x:c r="G1318" s="0" t="s">
        <x:v>251</x:v>
      </x:c>
      <x:c r="H1318" s="44" t="n">
        <x:v>50.19</x:v>
      </x:c>
      <x:c r="I1318" s="0" t="s">
        <x:v>252</x:v>
      </x:c>
      <x:c r="J1318" s="45">
        <x:f>ROUND(E1318/I1309* H1318,5)</x:f>
      </x:c>
      <x:c r="K1318" s="46" t="s"/>
    </x:row>
    <x:row r="1319" spans="1:27">
      <x:c r="B1319" s="0" t="s">
        <x:v>373</x:v>
      </x:c>
      <x:c r="C1319" s="0" t="s">
        <x:v>248</x:v>
      </x:c>
      <x:c r="D1319" s="0" t="s">
        <x:v>374</x:v>
      </x:c>
      <x:c r="E1319" s="43" t="n">
        <x:v>0.2</x:v>
      </x:c>
      <x:c r="F1319" s="0" t="s">
        <x:v>250</x:v>
      </x:c>
      <x:c r="G1319" s="0" t="s">
        <x:v>251</x:v>
      </x:c>
      <x:c r="H1319" s="44" t="n">
        <x:v>40.37</x:v>
      </x:c>
      <x:c r="I1319" s="0" t="s">
        <x:v>252</x:v>
      </x:c>
      <x:c r="J1319" s="45">
        <x:f>ROUND(E1319/I1309* H1319,5)</x:f>
      </x:c>
      <x:c r="K1319" s="46" t="s"/>
    </x:row>
    <x:row r="1320" spans="1:27">
      <x:c r="B1320" s="0" t="s">
        <x:v>881</x:v>
      </x:c>
      <x:c r="C1320" s="0" t="s">
        <x:v>248</x:v>
      </x:c>
      <x:c r="D1320" s="0" t="s">
        <x:v>882</x:v>
      </x:c>
      <x:c r="E1320" s="43" t="n">
        <x:v>0.1</x:v>
      </x:c>
      <x:c r="F1320" s="0" t="s">
        <x:v>250</x:v>
      </x:c>
      <x:c r="G1320" s="0" t="s">
        <x:v>251</x:v>
      </x:c>
      <x:c r="H1320" s="44" t="n">
        <x:v>47.91</x:v>
      </x:c>
      <x:c r="I1320" s="0" t="s">
        <x:v>252</x:v>
      </x:c>
      <x:c r="J1320" s="45">
        <x:f>ROUND(E1320/I1309* H1320,5)</x:f>
      </x:c>
      <x:c r="K1320" s="46" t="s"/>
    </x:row>
    <x:row r="1321" spans="1:27">
      <x:c r="B1321" s="0" t="s">
        <x:v>883</x:v>
      </x:c>
      <x:c r="C1321" s="0" t="s">
        <x:v>248</x:v>
      </x:c>
      <x:c r="D1321" s="0" t="s">
        <x:v>884</x:v>
      </x:c>
      <x:c r="E1321" s="43" t="n">
        <x:v>0.5</x:v>
      </x:c>
      <x:c r="F1321" s="0" t="s">
        <x:v>250</x:v>
      </x:c>
      <x:c r="G1321" s="0" t="s">
        <x:v>251</x:v>
      </x:c>
      <x:c r="H1321" s="44" t="n">
        <x:v>1.69</x:v>
      </x:c>
      <x:c r="I1321" s="0" t="s">
        <x:v>252</x:v>
      </x:c>
      <x:c r="J1321" s="45">
        <x:f>ROUND(E1321/I1309* H1321,5)</x:f>
      </x:c>
      <x:c r="K1321" s="46" t="s"/>
    </x:row>
    <x:row r="1322" spans="1:27">
      <x:c r="B1322" s="0" t="s">
        <x:v>382</x:v>
      </x:c>
      <x:c r="C1322" s="0" t="s">
        <x:v>248</x:v>
      </x:c>
      <x:c r="D1322" s="0" t="s">
        <x:v>383</x:v>
      </x:c>
      <x:c r="E1322" s="43" t="n">
        <x:v>0.225</x:v>
      </x:c>
      <x:c r="F1322" s="0" t="s">
        <x:v>250</x:v>
      </x:c>
      <x:c r="G1322" s="0" t="s">
        <x:v>251</x:v>
      </x:c>
      <x:c r="H1322" s="44" t="n">
        <x:v>39.55</x:v>
      </x:c>
      <x:c r="I1322" s="0" t="s">
        <x:v>252</x:v>
      </x:c>
      <x:c r="J1322" s="45">
        <x:f>ROUND(E1322/I1309* H1322,5)</x:f>
      </x:c>
      <x:c r="K1322" s="46" t="s"/>
    </x:row>
    <x:row r="1323" spans="1:27">
      <x:c r="D1323" s="47" t="s">
        <x:v>257</x:v>
      </x:c>
      <x:c r="E1323" s="46" t="s"/>
      <x:c r="H1323" s="46" t="s"/>
      <x:c r="K1323" s="44">
        <x:f>SUM(J1317:J1322)</x:f>
      </x:c>
    </x:row>
    <x:row r="1324" spans="1:27">
      <x:c r="B1324" s="14" t="s">
        <x:v>258</x:v>
      </x:c>
      <x:c r="E1324" s="46" t="s"/>
      <x:c r="H1324" s="46" t="s"/>
      <x:c r="K1324" s="46" t="s"/>
    </x:row>
    <x:row r="1325" spans="1:27">
      <x:c r="B1325" s="0" t="s">
        <x:v>885</x:v>
      </x:c>
      <x:c r="C1325" s="0" t="s">
        <x:v>12</x:v>
      </x:c>
      <x:c r="D1325" s="0" t="s">
        <x:v>886</x:v>
      </x:c>
      <x:c r="E1325" s="43" t="n">
        <x:v>4</x:v>
      </x:c>
      <x:c r="G1325" s="0" t="s">
        <x:v>251</x:v>
      </x:c>
      <x:c r="H1325" s="44" t="n">
        <x:v>1.65</x:v>
      </x:c>
      <x:c r="I1325" s="0" t="s">
        <x:v>252</x:v>
      </x:c>
      <x:c r="J1325" s="45">
        <x:f>ROUND(E1325* H1325,5)</x:f>
      </x:c>
      <x:c r="K1325" s="46" t="s"/>
    </x:row>
    <x:row r="1326" spans="1:27">
      <x:c r="B1326" s="0" t="s">
        <x:v>887</x:v>
      </x:c>
      <x:c r="C1326" s="0" t="s">
        <x:v>888</x:v>
      </x:c>
      <x:c r="D1326" s="0" t="s">
        <x:v>889</x:v>
      </x:c>
      <x:c r="E1326" s="43" t="n">
        <x:v>0.71</x:v>
      </x:c>
      <x:c r="G1326" s="0" t="s">
        <x:v>251</x:v>
      </x:c>
      <x:c r="H1326" s="44" t="n">
        <x:v>3.06</x:v>
      </x:c>
      <x:c r="I1326" s="0" t="s">
        <x:v>252</x:v>
      </x:c>
      <x:c r="J1326" s="45">
        <x:f>ROUND(E1326* H1326,5)</x:f>
      </x:c>
      <x:c r="K1326" s="46" t="s"/>
    </x:row>
    <x:row r="1327" spans="1:27">
      <x:c r="B1327" s="0" t="s">
        <x:v>890</x:v>
      </x:c>
      <x:c r="C1327" s="0" t="s">
        <x:v>18</x:v>
      </x:c>
      <x:c r="D1327" s="0" t="s">
        <x:v>891</x:v>
      </x:c>
      <x:c r="E1327" s="43" t="n">
        <x:v>4.5</x:v>
      </x:c>
      <x:c r="G1327" s="0" t="s">
        <x:v>251</x:v>
      </x:c>
      <x:c r="H1327" s="44" t="n">
        <x:v>1.93</x:v>
      </x:c>
      <x:c r="I1327" s="0" t="s">
        <x:v>252</x:v>
      </x:c>
      <x:c r="J1327" s="45">
        <x:f>ROUND(E1327* H1327,5)</x:f>
      </x:c>
      <x:c r="K1327" s="46" t="s"/>
    </x:row>
    <x:row r="1328" spans="1:27">
      <x:c r="B1328" s="0" t="s">
        <x:v>892</x:v>
      </x:c>
      <x:c r="C1328" s="0" t="s">
        <x:v>29</x:v>
      </x:c>
      <x:c r="D1328" s="0" t="s">
        <x:v>893</x:v>
      </x:c>
      <x:c r="E1328" s="43" t="n">
        <x:v>1.22</x:v>
      </x:c>
      <x:c r="G1328" s="0" t="s">
        <x:v>251</x:v>
      </x:c>
      <x:c r="H1328" s="44" t="n">
        <x:v>62.3</x:v>
      </x:c>
      <x:c r="I1328" s="0" t="s">
        <x:v>252</x:v>
      </x:c>
      <x:c r="J1328" s="45">
        <x:f>ROUND(E1328* H1328,5)</x:f>
      </x:c>
      <x:c r="K1328" s="46" t="s"/>
    </x:row>
    <x:row r="1329" spans="1:27">
      <x:c r="B1329" s="0" t="s">
        <x:v>894</x:v>
      </x:c>
      <x:c r="C1329" s="0" t="s">
        <x:v>15</x:v>
      </x:c>
      <x:c r="D1329" s="0" t="s">
        <x:v>895</x:v>
      </x:c>
      <x:c r="E1329" s="43" t="n">
        <x:v>10</x:v>
      </x:c>
      <x:c r="G1329" s="0" t="s">
        <x:v>251</x:v>
      </x:c>
      <x:c r="H1329" s="44" t="n">
        <x:v>0.5</x:v>
      </x:c>
      <x:c r="I1329" s="0" t="s">
        <x:v>252</x:v>
      </x:c>
      <x:c r="J1329" s="45">
        <x:f>ROUND(E1329* H1329,5)</x:f>
      </x:c>
      <x:c r="K1329" s="46" t="s"/>
    </x:row>
    <x:row r="1330" spans="1:27">
      <x:c r="D1330" s="47" t="s">
        <x:v>268</x:v>
      </x:c>
      <x:c r="E1330" s="46" t="s"/>
      <x:c r="H1330" s="46" t="s"/>
      <x:c r="K1330" s="44">
        <x:f>SUM(J1325:J1329)</x:f>
      </x:c>
    </x:row>
    <x:row r="1331" spans="1:27">
      <x:c r="D1331" s="47" t="s">
        <x:v>269</x:v>
      </x:c>
      <x:c r="E1331" s="46" t="s"/>
      <x:c r="H1331" s="46" t="s"/>
      <x:c r="K1331" s="48">
        <x:f>SUM(J1310:J1330)</x:f>
      </x:c>
    </x:row>
    <x:row r="1332" spans="1:27">
      <x:c r="D1332" s="47" t="s">
        <x:v>272</x:v>
      </x:c>
      <x:c r="E1332" s="46" t="s"/>
      <x:c r="H1332" s="46" t="s"/>
      <x:c r="K1332" s="48">
        <x:f>SUM(K1331:K1331)</x:f>
      </x:c>
    </x:row>
    <x:row r="1334" spans="1:27" customFormat="1" ht="45" customHeight="1">
      <x:c r="A1334" s="36" t="s">
        <x:v>896</x:v>
      </x:c>
      <x:c r="B1334" s="36" t="s">
        <x:v>164</x:v>
      </x:c>
      <x:c r="C1334" s="37" t="s">
        <x:v>12</x:v>
      </x:c>
      <x:c r="D1334" s="38" t="s">
        <x:v>165</x:v>
      </x:c>
      <x:c r="E1334" s="37" t="s"/>
      <x:c r="F1334" s="37" t="s"/>
      <x:c r="G1334" s="37" t="s"/>
      <x:c r="H1334" s="39" t="s">
        <x:v>244</x:v>
      </x:c>
      <x:c r="I1334" s="40" t="n">
        <x:v>1</x:v>
      </x:c>
      <x:c r="J1334" s="41" t="s"/>
      <x:c r="K1334" s="42">
        <x:f>ROUND(K1357,2)</x:f>
      </x:c>
      <x:c r="L1334" s="38" t="s">
        <x:v>897</x:v>
      </x:c>
      <x:c r="M1334" s="37" t="s"/>
      <x:c r="N1334" s="37" t="s"/>
      <x:c r="O1334" s="37" t="s"/>
      <x:c r="P1334" s="37" t="s"/>
      <x:c r="Q1334" s="37" t="s"/>
      <x:c r="R1334" s="37" t="s"/>
      <x:c r="S1334" s="37" t="s"/>
      <x:c r="T1334" s="37" t="s"/>
      <x:c r="U1334" s="37" t="s"/>
      <x:c r="V1334" s="37" t="s"/>
      <x:c r="W1334" s="37" t="s"/>
      <x:c r="X1334" s="37" t="s"/>
      <x:c r="Y1334" s="37" t="s"/>
      <x:c r="Z1334" s="37" t="s"/>
      <x:c r="AA1334" s="37" t="s"/>
    </x:row>
    <x:row r="1335" spans="1:27">
      <x:c r="B1335" s="14" t="s">
        <x:v>246</x:v>
      </x:c>
    </x:row>
    <x:row r="1336" spans="1:27">
      <x:c r="B1336" s="0" t="s">
        <x:v>395</x:v>
      </x:c>
      <x:c r="C1336" s="0" t="s">
        <x:v>248</x:v>
      </x:c>
      <x:c r="D1336" s="0" t="s">
        <x:v>396</x:v>
      </x:c>
      <x:c r="E1336" s="43" t="n">
        <x:v>1</x:v>
      </x:c>
      <x:c r="F1336" s="0" t="s">
        <x:v>250</x:v>
      </x:c>
      <x:c r="G1336" s="0" t="s">
        <x:v>251</x:v>
      </x:c>
      <x:c r="H1336" s="44" t="n">
        <x:v>22.11</x:v>
      </x:c>
      <x:c r="I1336" s="0" t="s">
        <x:v>252</x:v>
      </x:c>
      <x:c r="J1336" s="45">
        <x:f>ROUND(E1336/I1334* H1336,5)</x:f>
      </x:c>
      <x:c r="K1336" s="46" t="s"/>
    </x:row>
    <x:row r="1337" spans="1:27">
      <x:c r="B1337" s="0" t="s">
        <x:v>351</x:v>
      </x:c>
      <x:c r="C1337" s="0" t="s">
        <x:v>248</x:v>
      </x:c>
      <x:c r="D1337" s="0" t="s">
        <x:v>352</x:v>
      </x:c>
      <x:c r="E1337" s="43" t="n">
        <x:v>1</x:v>
      </x:c>
      <x:c r="F1337" s="0" t="s">
        <x:v>250</x:v>
      </x:c>
      <x:c r="G1337" s="0" t="s">
        <x:v>251</x:v>
      </x:c>
      <x:c r="H1337" s="44" t="n">
        <x:v>31.62</x:v>
      </x:c>
      <x:c r="I1337" s="0" t="s">
        <x:v>252</x:v>
      </x:c>
      <x:c r="J1337" s="45">
        <x:f>ROUND(E1337/I1334* H1337,5)</x:f>
      </x:c>
      <x:c r="K1337" s="46" t="s"/>
    </x:row>
    <x:row r="1338" spans="1:27">
      <x:c r="B1338" s="0" t="s">
        <x:v>367</x:v>
      </x:c>
      <x:c r="C1338" s="0" t="s">
        <x:v>248</x:v>
      </x:c>
      <x:c r="D1338" s="0" t="s">
        <x:v>368</x:v>
      </x:c>
      <x:c r="E1338" s="43" t="n">
        <x:v>0.25</x:v>
      </x:c>
      <x:c r="F1338" s="0" t="s">
        <x:v>250</x:v>
      </x:c>
      <x:c r="G1338" s="0" t="s">
        <x:v>251</x:v>
      </x:c>
      <x:c r="H1338" s="44" t="n">
        <x:v>33.49</x:v>
      </x:c>
      <x:c r="I1338" s="0" t="s">
        <x:v>252</x:v>
      </x:c>
      <x:c r="J1338" s="45">
        <x:f>ROUND(E1338/I1334* H1338,5)</x:f>
      </x:c>
      <x:c r="K1338" s="46" t="s"/>
    </x:row>
    <x:row r="1339" spans="1:27">
      <x:c r="B1339" s="0" t="s">
        <x:v>333</x:v>
      </x:c>
      <x:c r="C1339" s="0" t="s">
        <x:v>248</x:v>
      </x:c>
      <x:c r="D1339" s="0" t="s">
        <x:v>334</x:v>
      </x:c>
      <x:c r="E1339" s="43" t="n">
        <x:v>1</x:v>
      </x:c>
      <x:c r="F1339" s="0" t="s">
        <x:v>250</x:v>
      </x:c>
      <x:c r="G1339" s="0" t="s">
        <x:v>251</x:v>
      </x:c>
      <x:c r="H1339" s="44" t="n">
        <x:v>26.39</x:v>
      </x:c>
      <x:c r="I1339" s="0" t="s">
        <x:v>252</x:v>
      </x:c>
      <x:c r="J1339" s="45">
        <x:f>ROUND(E1339/I1334* H1339,5)</x:f>
      </x:c>
      <x:c r="K1339" s="46" t="s"/>
    </x:row>
    <x:row r="1340" spans="1:27">
      <x:c r="D1340" s="47" t="s">
        <x:v>253</x:v>
      </x:c>
      <x:c r="E1340" s="46" t="s"/>
      <x:c r="H1340" s="46" t="s"/>
      <x:c r="K1340" s="44">
        <x:f>SUM(J1336:J1339)</x:f>
      </x:c>
    </x:row>
    <x:row r="1341" spans="1:27">
      <x:c r="B1341" s="14" t="s">
        <x:v>254</x:v>
      </x:c>
      <x:c r="E1341" s="46" t="s"/>
      <x:c r="H1341" s="46" t="s"/>
      <x:c r="K1341" s="46" t="s"/>
    </x:row>
    <x:row r="1342" spans="1:27">
      <x:c r="B1342" s="0" t="s">
        <x:v>877</x:v>
      </x:c>
      <x:c r="C1342" s="0" t="s">
        <x:v>248</x:v>
      </x:c>
      <x:c r="D1342" s="0" t="s">
        <x:v>878</x:v>
      </x:c>
      <x:c r="E1342" s="43" t="n">
        <x:v>0.25</x:v>
      </x:c>
      <x:c r="F1342" s="0" t="s">
        <x:v>250</x:v>
      </x:c>
      <x:c r="G1342" s="0" t="s">
        <x:v>251</x:v>
      </x:c>
      <x:c r="H1342" s="44" t="n">
        <x:v>17.35</x:v>
      </x:c>
      <x:c r="I1342" s="0" t="s">
        <x:v>252</x:v>
      </x:c>
      <x:c r="J1342" s="45">
        <x:f>ROUND(E1342/I1334* H1342,5)</x:f>
      </x:c>
      <x:c r="K1342" s="46" t="s"/>
    </x:row>
    <x:row r="1343" spans="1:27">
      <x:c r="B1343" s="0" t="s">
        <x:v>879</x:v>
      </x:c>
      <x:c r="C1343" s="0" t="s">
        <x:v>248</x:v>
      </x:c>
      <x:c r="D1343" s="0" t="s">
        <x:v>880</x:v>
      </x:c>
      <x:c r="E1343" s="43" t="n">
        <x:v>0.15</x:v>
      </x:c>
      <x:c r="F1343" s="0" t="s">
        <x:v>250</x:v>
      </x:c>
      <x:c r="G1343" s="0" t="s">
        <x:v>251</x:v>
      </x:c>
      <x:c r="H1343" s="44" t="n">
        <x:v>50.19</x:v>
      </x:c>
      <x:c r="I1343" s="0" t="s">
        <x:v>252</x:v>
      </x:c>
      <x:c r="J1343" s="45">
        <x:f>ROUND(E1343/I1334* H1343,5)</x:f>
      </x:c>
      <x:c r="K1343" s="46" t="s"/>
    </x:row>
    <x:row r="1344" spans="1:27">
      <x:c r="B1344" s="0" t="s">
        <x:v>373</x:v>
      </x:c>
      <x:c r="C1344" s="0" t="s">
        <x:v>248</x:v>
      </x:c>
      <x:c r="D1344" s="0" t="s">
        <x:v>374</x:v>
      </x:c>
      <x:c r="E1344" s="43" t="n">
        <x:v>0.2</x:v>
      </x:c>
      <x:c r="F1344" s="0" t="s">
        <x:v>250</x:v>
      </x:c>
      <x:c r="G1344" s="0" t="s">
        <x:v>251</x:v>
      </x:c>
      <x:c r="H1344" s="44" t="n">
        <x:v>40.37</x:v>
      </x:c>
      <x:c r="I1344" s="0" t="s">
        <x:v>252</x:v>
      </x:c>
      <x:c r="J1344" s="45">
        <x:f>ROUND(E1344/I1334* H1344,5)</x:f>
      </x:c>
      <x:c r="K1344" s="46" t="s"/>
    </x:row>
    <x:row r="1345" spans="1:27">
      <x:c r="B1345" s="0" t="s">
        <x:v>881</x:v>
      </x:c>
      <x:c r="C1345" s="0" t="s">
        <x:v>248</x:v>
      </x:c>
      <x:c r="D1345" s="0" t="s">
        <x:v>882</x:v>
      </x:c>
      <x:c r="E1345" s="43" t="n">
        <x:v>0.1</x:v>
      </x:c>
      <x:c r="F1345" s="0" t="s">
        <x:v>250</x:v>
      </x:c>
      <x:c r="G1345" s="0" t="s">
        <x:v>251</x:v>
      </x:c>
      <x:c r="H1345" s="44" t="n">
        <x:v>47.91</x:v>
      </x:c>
      <x:c r="I1345" s="0" t="s">
        <x:v>252</x:v>
      </x:c>
      <x:c r="J1345" s="45">
        <x:f>ROUND(E1345/I1334* H1345,5)</x:f>
      </x:c>
      <x:c r="K1345" s="46" t="s"/>
    </x:row>
    <x:row r="1346" spans="1:27">
      <x:c r="B1346" s="0" t="s">
        <x:v>883</x:v>
      </x:c>
      <x:c r="C1346" s="0" t="s">
        <x:v>248</x:v>
      </x:c>
      <x:c r="D1346" s="0" t="s">
        <x:v>884</x:v>
      </x:c>
      <x:c r="E1346" s="43" t="n">
        <x:v>0.5</x:v>
      </x:c>
      <x:c r="F1346" s="0" t="s">
        <x:v>250</x:v>
      </x:c>
      <x:c r="G1346" s="0" t="s">
        <x:v>251</x:v>
      </x:c>
      <x:c r="H1346" s="44" t="n">
        <x:v>1.69</x:v>
      </x:c>
      <x:c r="I1346" s="0" t="s">
        <x:v>252</x:v>
      </x:c>
      <x:c r="J1346" s="45">
        <x:f>ROUND(E1346/I1334* H1346,5)</x:f>
      </x:c>
      <x:c r="K1346" s="46" t="s"/>
    </x:row>
    <x:row r="1347" spans="1:27">
      <x:c r="B1347" s="0" t="s">
        <x:v>382</x:v>
      </x:c>
      <x:c r="C1347" s="0" t="s">
        <x:v>248</x:v>
      </x:c>
      <x:c r="D1347" s="0" t="s">
        <x:v>383</x:v>
      </x:c>
      <x:c r="E1347" s="43" t="n">
        <x:v>0.225</x:v>
      </x:c>
      <x:c r="F1347" s="0" t="s">
        <x:v>250</x:v>
      </x:c>
      <x:c r="G1347" s="0" t="s">
        <x:v>251</x:v>
      </x:c>
      <x:c r="H1347" s="44" t="n">
        <x:v>39.55</x:v>
      </x:c>
      <x:c r="I1347" s="0" t="s">
        <x:v>252</x:v>
      </x:c>
      <x:c r="J1347" s="45">
        <x:f>ROUND(E1347/I1334* H1347,5)</x:f>
      </x:c>
      <x:c r="K1347" s="46" t="s"/>
    </x:row>
    <x:row r="1348" spans="1:27">
      <x:c r="D1348" s="47" t="s">
        <x:v>257</x:v>
      </x:c>
      <x:c r="E1348" s="46" t="s"/>
      <x:c r="H1348" s="46" t="s"/>
      <x:c r="K1348" s="44">
        <x:f>SUM(J1342:J1347)</x:f>
      </x:c>
    </x:row>
    <x:row r="1349" spans="1:27">
      <x:c r="B1349" s="14" t="s">
        <x:v>258</x:v>
      </x:c>
      <x:c r="E1349" s="46" t="s"/>
      <x:c r="H1349" s="46" t="s"/>
      <x:c r="K1349" s="46" t="s"/>
    </x:row>
    <x:row r="1350" spans="1:27">
      <x:c r="B1350" s="0" t="s">
        <x:v>887</x:v>
      </x:c>
      <x:c r="C1350" s="0" t="s">
        <x:v>888</x:v>
      </x:c>
      <x:c r="D1350" s="0" t="s">
        <x:v>889</x:v>
      </x:c>
      <x:c r="E1350" s="43" t="n">
        <x:v>0.36</x:v>
      </x:c>
      <x:c r="G1350" s="0" t="s">
        <x:v>251</x:v>
      </x:c>
      <x:c r="H1350" s="44" t="n">
        <x:v>3.06</x:v>
      </x:c>
      <x:c r="I1350" s="0" t="s">
        <x:v>252</x:v>
      </x:c>
      <x:c r="J1350" s="45">
        <x:f>ROUND(E1350* H1350,5)</x:f>
      </x:c>
      <x:c r="K1350" s="46" t="s"/>
    </x:row>
    <x:row r="1351" spans="1:27">
      <x:c r="B1351" s="0" t="s">
        <x:v>885</x:v>
      </x:c>
      <x:c r="C1351" s="0" t="s">
        <x:v>12</x:v>
      </x:c>
      <x:c r="D1351" s="0" t="s">
        <x:v>886</x:v>
      </x:c>
      <x:c r="E1351" s="43" t="n">
        <x:v>2</x:v>
      </x:c>
      <x:c r="G1351" s="0" t="s">
        <x:v>251</x:v>
      </x:c>
      <x:c r="H1351" s="44" t="n">
        <x:v>1.65</x:v>
      </x:c>
      <x:c r="I1351" s="0" t="s">
        <x:v>252</x:v>
      </x:c>
      <x:c r="J1351" s="45">
        <x:f>ROUND(E1351* H1351,5)</x:f>
      </x:c>
      <x:c r="K1351" s="46" t="s"/>
    </x:row>
    <x:row r="1352" spans="1:27">
      <x:c r="B1352" s="0" t="s">
        <x:v>892</x:v>
      </x:c>
      <x:c r="C1352" s="0" t="s">
        <x:v>29</x:v>
      </x:c>
      <x:c r="D1352" s="0" t="s">
        <x:v>893</x:v>
      </x:c>
      <x:c r="E1352" s="43" t="n">
        <x:v>0.61</x:v>
      </x:c>
      <x:c r="G1352" s="0" t="s">
        <x:v>251</x:v>
      </x:c>
      <x:c r="H1352" s="44" t="n">
        <x:v>62.3</x:v>
      </x:c>
      <x:c r="I1352" s="0" t="s">
        <x:v>252</x:v>
      </x:c>
      <x:c r="J1352" s="45">
        <x:f>ROUND(E1352* H1352,5)</x:f>
      </x:c>
      <x:c r="K1352" s="46" t="s"/>
    </x:row>
    <x:row r="1353" spans="1:27">
      <x:c r="B1353" s="0" t="s">
        <x:v>894</x:v>
      </x:c>
      <x:c r="C1353" s="0" t="s">
        <x:v>15</x:v>
      </x:c>
      <x:c r="D1353" s="0" t="s">
        <x:v>895</x:v>
      </x:c>
      <x:c r="E1353" s="43" t="n">
        <x:v>5</x:v>
      </x:c>
      <x:c r="G1353" s="0" t="s">
        <x:v>251</x:v>
      </x:c>
      <x:c r="H1353" s="44" t="n">
        <x:v>0.5</x:v>
      </x:c>
      <x:c r="I1353" s="0" t="s">
        <x:v>252</x:v>
      </x:c>
      <x:c r="J1353" s="45">
        <x:f>ROUND(E1353* H1353,5)</x:f>
      </x:c>
      <x:c r="K1353" s="46" t="s"/>
    </x:row>
    <x:row r="1354" spans="1:27">
      <x:c r="B1354" s="0" t="s">
        <x:v>890</x:v>
      </x:c>
      <x:c r="C1354" s="0" t="s">
        <x:v>18</x:v>
      </x:c>
      <x:c r="D1354" s="0" t="s">
        <x:v>891</x:v>
      </x:c>
      <x:c r="E1354" s="43" t="n">
        <x:v>2.25</x:v>
      </x:c>
      <x:c r="G1354" s="0" t="s">
        <x:v>251</x:v>
      </x:c>
      <x:c r="H1354" s="44" t="n">
        <x:v>1.93</x:v>
      </x:c>
      <x:c r="I1354" s="0" t="s">
        <x:v>252</x:v>
      </x:c>
      <x:c r="J1354" s="45">
        <x:f>ROUND(E1354* H1354,5)</x:f>
      </x:c>
      <x:c r="K1354" s="46" t="s"/>
    </x:row>
    <x:row r="1355" spans="1:27">
      <x:c r="D1355" s="47" t="s">
        <x:v>268</x:v>
      </x:c>
      <x:c r="E1355" s="46" t="s"/>
      <x:c r="H1355" s="46" t="s"/>
      <x:c r="K1355" s="44">
        <x:f>SUM(J1350:J1354)</x:f>
      </x:c>
    </x:row>
    <x:row r="1356" spans="1:27">
      <x:c r="D1356" s="47" t="s">
        <x:v>269</x:v>
      </x:c>
      <x:c r="E1356" s="46" t="s"/>
      <x:c r="H1356" s="46" t="s"/>
      <x:c r="K1356" s="48">
        <x:f>SUM(J1335:J1355)</x:f>
      </x:c>
    </x:row>
    <x:row r="1357" spans="1:27">
      <x:c r="D1357" s="47" t="s">
        <x:v>272</x:v>
      </x:c>
      <x:c r="E1357" s="46" t="s"/>
      <x:c r="H1357" s="46" t="s"/>
      <x:c r="K1357" s="48">
        <x:f>SUM(K1356:K1356)</x:f>
      </x:c>
    </x:row>
    <x:row r="1359" spans="1:27" customFormat="1" ht="45" customHeight="1">
      <x:c r="A1359" s="36" t="s">
        <x:v>898</x:v>
      </x:c>
      <x:c r="B1359" s="36" t="s">
        <x:v>154</x:v>
      </x:c>
      <x:c r="C1359" s="37" t="s">
        <x:v>12</x:v>
      </x:c>
      <x:c r="D1359" s="38" t="s">
        <x:v>155</x:v>
      </x:c>
      <x:c r="E1359" s="37" t="s"/>
      <x:c r="F1359" s="37" t="s"/>
      <x:c r="G1359" s="37" t="s"/>
      <x:c r="H1359" s="39" t="s">
        <x:v>244</x:v>
      </x:c>
      <x:c r="I1359" s="40" t="n">
        <x:v>3</x:v>
      </x:c>
      <x:c r="J1359" s="41" t="s"/>
      <x:c r="K1359" s="42">
        <x:f>ROUND(K1373,2)</x:f>
      </x:c>
      <x:c r="L1359" s="38" t="s">
        <x:v>899</x:v>
      </x:c>
      <x:c r="M1359" s="37" t="s"/>
      <x:c r="N1359" s="37" t="s"/>
      <x:c r="O1359" s="37" t="s"/>
      <x:c r="P1359" s="37" t="s"/>
      <x:c r="Q1359" s="37" t="s"/>
      <x:c r="R1359" s="37" t="s"/>
      <x:c r="S1359" s="37" t="s"/>
      <x:c r="T1359" s="37" t="s"/>
      <x:c r="U1359" s="37" t="s"/>
      <x:c r="V1359" s="37" t="s"/>
      <x:c r="W1359" s="37" t="s"/>
      <x:c r="X1359" s="37" t="s"/>
      <x:c r="Y1359" s="37" t="s"/>
      <x:c r="Z1359" s="37" t="s"/>
      <x:c r="AA1359" s="37" t="s"/>
    </x:row>
    <x:row r="1360" spans="1:27">
      <x:c r="B1360" s="14" t="s">
        <x:v>246</x:v>
      </x:c>
    </x:row>
    <x:row r="1361" spans="1:27">
      <x:c r="B1361" s="0" t="s">
        <x:v>351</x:v>
      </x:c>
      <x:c r="C1361" s="0" t="s">
        <x:v>248</x:v>
      </x:c>
      <x:c r="D1361" s="0" t="s">
        <x:v>352</x:v>
      </x:c>
      <x:c r="E1361" s="43" t="n">
        <x:v>1</x:v>
      </x:c>
      <x:c r="F1361" s="0" t="s">
        <x:v>250</x:v>
      </x:c>
      <x:c r="G1361" s="0" t="s">
        <x:v>251</x:v>
      </x:c>
      <x:c r="H1361" s="44" t="n">
        <x:v>31.62</x:v>
      </x:c>
      <x:c r="I1361" s="0" t="s">
        <x:v>252</x:v>
      </x:c>
      <x:c r="J1361" s="45">
        <x:f>ROUND(E1361/I1359* H1361,5)</x:f>
      </x:c>
      <x:c r="K1361" s="46" t="s"/>
    </x:row>
    <x:row r="1362" spans="1:27">
      <x:c r="B1362" s="0" t="s">
        <x:v>367</x:v>
      </x:c>
      <x:c r="C1362" s="0" t="s">
        <x:v>248</x:v>
      </x:c>
      <x:c r="D1362" s="0" t="s">
        <x:v>368</x:v>
      </x:c>
      <x:c r="E1362" s="43" t="n">
        <x:v>0.15</x:v>
      </x:c>
      <x:c r="F1362" s="0" t="s">
        <x:v>250</x:v>
      </x:c>
      <x:c r="G1362" s="0" t="s">
        <x:v>251</x:v>
      </x:c>
      <x:c r="H1362" s="44" t="n">
        <x:v>33.49</x:v>
      </x:c>
      <x:c r="I1362" s="0" t="s">
        <x:v>252</x:v>
      </x:c>
      <x:c r="J1362" s="45">
        <x:f>ROUND(E1362/I1359* H1362,5)</x:f>
      </x:c>
      <x:c r="K1362" s="46" t="s"/>
    </x:row>
    <x:row r="1363" spans="1:27">
      <x:c r="B1363" s="0" t="s">
        <x:v>315</x:v>
      </x:c>
      <x:c r="C1363" s="0" t="s">
        <x:v>248</x:v>
      </x:c>
      <x:c r="D1363" s="0" t="s">
        <x:v>249</x:v>
      </x:c>
      <x:c r="E1363" s="43" t="n">
        <x:v>1</x:v>
      </x:c>
      <x:c r="F1363" s="0" t="s">
        <x:v>250</x:v>
      </x:c>
      <x:c r="G1363" s="0" t="s">
        <x:v>251</x:v>
      </x:c>
      <x:c r="H1363" s="44" t="n">
        <x:v>27.29</x:v>
      </x:c>
      <x:c r="I1363" s="0" t="s">
        <x:v>252</x:v>
      </x:c>
      <x:c r="J1363" s="45">
        <x:f>ROUND(E1363/I1359* H1363,5)</x:f>
      </x:c>
      <x:c r="K1363" s="46" t="s"/>
    </x:row>
    <x:row r="1364" spans="1:27">
      <x:c r="D1364" s="47" t="s">
        <x:v>253</x:v>
      </x:c>
      <x:c r="E1364" s="46" t="s"/>
      <x:c r="H1364" s="46" t="s"/>
      <x:c r="K1364" s="44">
        <x:f>SUM(J1361:J1363)</x:f>
      </x:c>
    </x:row>
    <x:row r="1365" spans="1:27">
      <x:c r="B1365" s="14" t="s">
        <x:v>254</x:v>
      </x:c>
      <x:c r="E1365" s="46" t="s"/>
      <x:c r="H1365" s="46" t="s"/>
      <x:c r="K1365" s="46" t="s"/>
    </x:row>
    <x:row r="1366" spans="1:27">
      <x:c r="B1366" s="0" t="s">
        <x:v>382</x:v>
      </x:c>
      <x:c r="C1366" s="0" t="s">
        <x:v>248</x:v>
      </x:c>
      <x:c r="D1366" s="0" t="s">
        <x:v>383</x:v>
      </x:c>
      <x:c r="E1366" s="43" t="n">
        <x:v>0.2</x:v>
      </x:c>
      <x:c r="F1366" s="0" t="s">
        <x:v>250</x:v>
      </x:c>
      <x:c r="G1366" s="0" t="s">
        <x:v>251</x:v>
      </x:c>
      <x:c r="H1366" s="44" t="n">
        <x:v>39.55</x:v>
      </x:c>
      <x:c r="I1366" s="0" t="s">
        <x:v>252</x:v>
      </x:c>
      <x:c r="J1366" s="45">
        <x:f>ROUND(E1366/I1359* H1366,5)</x:f>
      </x:c>
      <x:c r="K1366" s="46" t="s"/>
    </x:row>
    <x:row r="1367" spans="1:27">
      <x:c r="D1367" s="47" t="s">
        <x:v>257</x:v>
      </x:c>
      <x:c r="E1367" s="46" t="s"/>
      <x:c r="H1367" s="46" t="s"/>
      <x:c r="K1367" s="44">
        <x:f>SUM(J1366:J1366)</x:f>
      </x:c>
    </x:row>
    <x:row r="1368" spans="1:27">
      <x:c r="B1368" s="14" t="s">
        <x:v>258</x:v>
      </x:c>
      <x:c r="E1368" s="46" t="s"/>
      <x:c r="H1368" s="46" t="s"/>
      <x:c r="K1368" s="46" t="s"/>
    </x:row>
    <x:row r="1369" spans="1:27">
      <x:c r="B1369" s="0" t="s">
        <x:v>384</x:v>
      </x:c>
      <x:c r="C1369" s="0" t="s">
        <x:v>29</x:v>
      </x:c>
      <x:c r="D1369" s="0" t="s">
        <x:v>385</x:v>
      </x:c>
      <x:c r="E1369" s="43" t="n">
        <x:v>0.015</x:v>
      </x:c>
      <x:c r="G1369" s="0" t="s">
        <x:v>251</x:v>
      </x:c>
      <x:c r="H1369" s="44" t="n">
        <x:v>85.87</x:v>
      </x:c>
      <x:c r="I1369" s="0" t="s">
        <x:v>252</x:v>
      </x:c>
      <x:c r="J1369" s="45">
        <x:f>ROUND(E1369* H1369,5)</x:f>
      </x:c>
      <x:c r="K1369" s="46" t="s"/>
    </x:row>
    <x:row r="1370" spans="1:27">
      <x:c r="B1370" s="0" t="s">
        <x:v>900</x:v>
      </x:c>
      <x:c r="C1370" s="0" t="s">
        <x:v>12</x:v>
      </x:c>
      <x:c r="D1370" s="0" t="s">
        <x:v>901</x:v>
      </x:c>
      <x:c r="E1370" s="43" t="n">
        <x:v>1</x:v>
      </x:c>
      <x:c r="G1370" s="0" t="s">
        <x:v>251</x:v>
      </x:c>
      <x:c r="H1370" s="44" t="n">
        <x:v>50.17</x:v>
      </x:c>
      <x:c r="I1370" s="0" t="s">
        <x:v>252</x:v>
      </x:c>
      <x:c r="J1370" s="45">
        <x:f>ROUND(E1370* H1370,5)</x:f>
      </x:c>
      <x:c r="K1370" s="46" t="s"/>
    </x:row>
    <x:row r="1371" spans="1:27">
      <x:c r="D1371" s="47" t="s">
        <x:v>268</x:v>
      </x:c>
      <x:c r="E1371" s="46" t="s"/>
      <x:c r="H1371" s="46" t="s"/>
      <x:c r="K1371" s="44">
        <x:f>SUM(J1369:J1370)</x:f>
      </x:c>
    </x:row>
    <x:row r="1372" spans="1:27">
      <x:c r="D1372" s="47" t="s">
        <x:v>269</x:v>
      </x:c>
      <x:c r="E1372" s="46" t="s"/>
      <x:c r="H1372" s="46" t="s"/>
      <x:c r="K1372" s="48">
        <x:f>SUM(J1360:J1371)</x:f>
      </x:c>
    </x:row>
    <x:row r="1373" spans="1:27">
      <x:c r="D1373" s="47" t="s">
        <x:v>272</x:v>
      </x:c>
      <x:c r="E1373" s="46" t="s"/>
      <x:c r="H1373" s="46" t="s"/>
      <x:c r="K1373" s="48">
        <x:f>SUM(K1372:K1372)</x:f>
      </x:c>
    </x:row>
    <x:row r="1375" spans="1:27" customFormat="1" ht="45" customHeight="1">
      <x:c r="A1375" s="36" t="s">
        <x:v>902</x:v>
      </x:c>
      <x:c r="B1375" s="36" t="s">
        <x:v>178</x:v>
      </x:c>
      <x:c r="C1375" s="37" t="s">
        <x:v>12</x:v>
      </x:c>
      <x:c r="D1375" s="38" t="s">
        <x:v>179</x:v>
      </x:c>
      <x:c r="E1375" s="37" t="s"/>
      <x:c r="F1375" s="37" t="s"/>
      <x:c r="G1375" s="37" t="s"/>
      <x:c r="H1375" s="39" t="s">
        <x:v>244</x:v>
      </x:c>
      <x:c r="I1375" s="40" t="n">
        <x:v>2</x:v>
      </x:c>
      <x:c r="J1375" s="41" t="s"/>
      <x:c r="K1375" s="42">
        <x:f>ROUND(K1389,2)</x:f>
      </x:c>
      <x:c r="L1375" s="38" t="s">
        <x:v>903</x:v>
      </x:c>
      <x:c r="M1375" s="37" t="s"/>
      <x:c r="N1375" s="37" t="s"/>
      <x:c r="O1375" s="37" t="s"/>
      <x:c r="P1375" s="37" t="s"/>
      <x:c r="Q1375" s="37" t="s"/>
      <x:c r="R1375" s="37" t="s"/>
      <x:c r="S1375" s="37" t="s"/>
      <x:c r="T1375" s="37" t="s"/>
      <x:c r="U1375" s="37" t="s"/>
      <x:c r="V1375" s="37" t="s"/>
      <x:c r="W1375" s="37" t="s"/>
      <x:c r="X1375" s="37" t="s"/>
      <x:c r="Y1375" s="37" t="s"/>
      <x:c r="Z1375" s="37" t="s"/>
      <x:c r="AA1375" s="37" t="s"/>
    </x:row>
    <x:row r="1376" spans="1:27">
      <x:c r="B1376" s="14" t="s">
        <x:v>246</x:v>
      </x:c>
    </x:row>
    <x:row r="1377" spans="1:27">
      <x:c r="B1377" s="0" t="s">
        <x:v>367</x:v>
      </x:c>
      <x:c r="C1377" s="0" t="s">
        <x:v>248</x:v>
      </x:c>
      <x:c r="D1377" s="0" t="s">
        <x:v>368</x:v>
      </x:c>
      <x:c r="E1377" s="43" t="n">
        <x:v>0.15</x:v>
      </x:c>
      <x:c r="F1377" s="0" t="s">
        <x:v>250</x:v>
      </x:c>
      <x:c r="G1377" s="0" t="s">
        <x:v>251</x:v>
      </x:c>
      <x:c r="H1377" s="44" t="n">
        <x:v>33.49</x:v>
      </x:c>
      <x:c r="I1377" s="0" t="s">
        <x:v>252</x:v>
      </x:c>
      <x:c r="J1377" s="45">
        <x:f>ROUND(E1377/I1375* H1377,5)</x:f>
      </x:c>
      <x:c r="K1377" s="46" t="s"/>
    </x:row>
    <x:row r="1378" spans="1:27">
      <x:c r="B1378" s="0" t="s">
        <x:v>351</x:v>
      </x:c>
      <x:c r="C1378" s="0" t="s">
        <x:v>248</x:v>
      </x:c>
      <x:c r="D1378" s="0" t="s">
        <x:v>352</x:v>
      </x:c>
      <x:c r="E1378" s="43" t="n">
        <x:v>1</x:v>
      </x:c>
      <x:c r="F1378" s="0" t="s">
        <x:v>250</x:v>
      </x:c>
      <x:c r="G1378" s="0" t="s">
        <x:v>251</x:v>
      </x:c>
      <x:c r="H1378" s="44" t="n">
        <x:v>31.62</x:v>
      </x:c>
      <x:c r="I1378" s="0" t="s">
        <x:v>252</x:v>
      </x:c>
      <x:c r="J1378" s="45">
        <x:f>ROUND(E1378/I1375* H1378,5)</x:f>
      </x:c>
      <x:c r="K1378" s="46" t="s"/>
    </x:row>
    <x:row r="1379" spans="1:27">
      <x:c r="B1379" s="0" t="s">
        <x:v>315</x:v>
      </x:c>
      <x:c r="C1379" s="0" t="s">
        <x:v>248</x:v>
      </x:c>
      <x:c r="D1379" s="0" t="s">
        <x:v>249</x:v>
      </x:c>
      <x:c r="E1379" s="43" t="n">
        <x:v>1</x:v>
      </x:c>
      <x:c r="F1379" s="0" t="s">
        <x:v>250</x:v>
      </x:c>
      <x:c r="G1379" s="0" t="s">
        <x:v>251</x:v>
      </x:c>
      <x:c r="H1379" s="44" t="n">
        <x:v>27.29</x:v>
      </x:c>
      <x:c r="I1379" s="0" t="s">
        <x:v>252</x:v>
      </x:c>
      <x:c r="J1379" s="45">
        <x:f>ROUND(E1379/I1375* H1379,5)</x:f>
      </x:c>
      <x:c r="K1379" s="46" t="s"/>
    </x:row>
    <x:row r="1380" spans="1:27">
      <x:c r="D1380" s="47" t="s">
        <x:v>253</x:v>
      </x:c>
      <x:c r="E1380" s="46" t="s"/>
      <x:c r="H1380" s="46" t="s"/>
      <x:c r="K1380" s="44">
        <x:f>SUM(J1377:J1379)</x:f>
      </x:c>
    </x:row>
    <x:row r="1381" spans="1:27">
      <x:c r="B1381" s="14" t="s">
        <x:v>254</x:v>
      </x:c>
      <x:c r="E1381" s="46" t="s"/>
      <x:c r="H1381" s="46" t="s"/>
      <x:c r="K1381" s="46" t="s"/>
    </x:row>
    <x:row r="1382" spans="1:27">
      <x:c r="B1382" s="0" t="s">
        <x:v>382</x:v>
      </x:c>
      <x:c r="C1382" s="0" t="s">
        <x:v>248</x:v>
      </x:c>
      <x:c r="D1382" s="0" t="s">
        <x:v>383</x:v>
      </x:c>
      <x:c r="E1382" s="43" t="n">
        <x:v>0.2</x:v>
      </x:c>
      <x:c r="F1382" s="0" t="s">
        <x:v>250</x:v>
      </x:c>
      <x:c r="G1382" s="0" t="s">
        <x:v>251</x:v>
      </x:c>
      <x:c r="H1382" s="44" t="n">
        <x:v>39.55</x:v>
      </x:c>
      <x:c r="I1382" s="0" t="s">
        <x:v>252</x:v>
      </x:c>
      <x:c r="J1382" s="45">
        <x:f>ROUND(E1382/I1375* H1382,5)</x:f>
      </x:c>
      <x:c r="K1382" s="46" t="s"/>
    </x:row>
    <x:row r="1383" spans="1:27">
      <x:c r="D1383" s="47" t="s">
        <x:v>257</x:v>
      </x:c>
      <x:c r="E1383" s="46" t="s"/>
      <x:c r="H1383" s="46" t="s"/>
      <x:c r="K1383" s="44">
        <x:f>SUM(J1382:J1382)</x:f>
      </x:c>
    </x:row>
    <x:row r="1384" spans="1:27">
      <x:c r="B1384" s="14" t="s">
        <x:v>258</x:v>
      </x:c>
      <x:c r="E1384" s="46" t="s"/>
      <x:c r="H1384" s="46" t="s"/>
      <x:c r="K1384" s="46" t="s"/>
    </x:row>
    <x:row r="1385" spans="1:27">
      <x:c r="B1385" s="0" t="s">
        <x:v>904</x:v>
      </x:c>
      <x:c r="C1385" s="0" t="s">
        <x:v>12</x:v>
      </x:c>
      <x:c r="D1385" s="0" t="s">
        <x:v>905</x:v>
      </x:c>
      <x:c r="E1385" s="43" t="n">
        <x:v>1</x:v>
      </x:c>
      <x:c r="G1385" s="0" t="s">
        <x:v>251</x:v>
      </x:c>
      <x:c r="H1385" s="44" t="n">
        <x:v>205.05</x:v>
      </x:c>
      <x:c r="I1385" s="0" t="s">
        <x:v>252</x:v>
      </x:c>
      <x:c r="J1385" s="45">
        <x:f>ROUND(E1385* H1385,5)</x:f>
      </x:c>
      <x:c r="K1385" s="46" t="s"/>
    </x:row>
    <x:row r="1386" spans="1:27">
      <x:c r="B1386" s="0" t="s">
        <x:v>384</x:v>
      </x:c>
      <x:c r="C1386" s="0" t="s">
        <x:v>29</x:v>
      </x:c>
      <x:c r="D1386" s="0" t="s">
        <x:v>385</x:v>
      </x:c>
      <x:c r="E1386" s="43" t="n">
        <x:v>0.025</x:v>
      </x:c>
      <x:c r="G1386" s="0" t="s">
        <x:v>251</x:v>
      </x:c>
      <x:c r="H1386" s="44" t="n">
        <x:v>85.87</x:v>
      </x:c>
      <x:c r="I1386" s="0" t="s">
        <x:v>252</x:v>
      </x:c>
      <x:c r="J1386" s="45">
        <x:f>ROUND(E1386* H1386,5)</x:f>
      </x:c>
      <x:c r="K1386" s="46" t="s"/>
    </x:row>
    <x:row r="1387" spans="1:27">
      <x:c r="D1387" s="47" t="s">
        <x:v>268</x:v>
      </x:c>
      <x:c r="E1387" s="46" t="s"/>
      <x:c r="H1387" s="46" t="s"/>
      <x:c r="K1387" s="44">
        <x:f>SUM(J1385:J1386)</x:f>
      </x:c>
    </x:row>
    <x:row r="1388" spans="1:27">
      <x:c r="D1388" s="47" t="s">
        <x:v>269</x:v>
      </x:c>
      <x:c r="E1388" s="46" t="s"/>
      <x:c r="H1388" s="46" t="s"/>
      <x:c r="K1388" s="48">
        <x:f>SUM(J1376:J1387)</x:f>
      </x:c>
    </x:row>
    <x:row r="1389" spans="1:27">
      <x:c r="D1389" s="47" t="s">
        <x:v>272</x:v>
      </x:c>
      <x:c r="E1389" s="46" t="s"/>
      <x:c r="H1389" s="46" t="s"/>
      <x:c r="K1389" s="48">
        <x:f>SUM(K1388:K1388)</x:f>
      </x:c>
    </x:row>
    <x:row r="1391" spans="1:27" customFormat="1" ht="45" customHeight="1">
      <x:c r="A1391" s="36" t="s">
        <x:v>906</x:v>
      </x:c>
      <x:c r="B1391" s="36" t="s">
        <x:v>158</x:v>
      </x:c>
      <x:c r="C1391" s="37" t="s">
        <x:v>12</x:v>
      </x:c>
      <x:c r="D1391" s="38" t="s">
        <x:v>159</x:v>
      </x:c>
      <x:c r="E1391" s="37" t="s"/>
      <x:c r="F1391" s="37" t="s"/>
      <x:c r="G1391" s="37" t="s"/>
      <x:c r="H1391" s="39" t="s">
        <x:v>244</x:v>
      </x:c>
      <x:c r="I1391" s="40" t="n">
        <x:v>0.096</x:v>
      </x:c>
      <x:c r="J1391" s="41" t="s"/>
      <x:c r="K1391" s="42">
        <x:f>ROUND(K1418,2)</x:f>
      </x:c>
      <x:c r="L1391" s="38" t="s">
        <x:v>907</x:v>
      </x:c>
      <x:c r="M1391" s="37" t="s"/>
      <x:c r="N1391" s="37" t="s"/>
      <x:c r="O1391" s="37" t="s"/>
      <x:c r="P1391" s="37" t="s"/>
      <x:c r="Q1391" s="37" t="s"/>
      <x:c r="R1391" s="37" t="s"/>
      <x:c r="S1391" s="37" t="s"/>
      <x:c r="T1391" s="37" t="s"/>
      <x:c r="U1391" s="37" t="s"/>
      <x:c r="V1391" s="37" t="s"/>
      <x:c r="W1391" s="37" t="s"/>
      <x:c r="X1391" s="37" t="s"/>
      <x:c r="Y1391" s="37" t="s"/>
      <x:c r="Z1391" s="37" t="s"/>
      <x:c r="AA1391" s="37" t="s"/>
    </x:row>
    <x:row r="1392" spans="1:27">
      <x:c r="B1392" s="14" t="s">
        <x:v>246</x:v>
      </x:c>
    </x:row>
    <x:row r="1393" spans="1:27">
      <x:c r="B1393" s="0" t="s">
        <x:v>333</x:v>
      </x:c>
      <x:c r="C1393" s="0" t="s">
        <x:v>248</x:v>
      </x:c>
      <x:c r="D1393" s="0" t="s">
        <x:v>334</x:v>
      </x:c>
      <x:c r="E1393" s="43" t="n">
        <x:v>1</x:v>
      </x:c>
      <x:c r="F1393" s="0" t="s">
        <x:v>250</x:v>
      </x:c>
      <x:c r="G1393" s="0" t="s">
        <x:v>251</x:v>
      </x:c>
      <x:c r="H1393" s="44" t="n">
        <x:v>26.39</x:v>
      </x:c>
      <x:c r="I1393" s="0" t="s">
        <x:v>252</x:v>
      </x:c>
      <x:c r="J1393" s="45">
        <x:f>ROUND(E1393/I1391* H1393,5)</x:f>
      </x:c>
      <x:c r="K1393" s="46" t="s"/>
    </x:row>
    <x:row r="1394" spans="1:27">
      <x:c r="B1394" s="0" t="s">
        <x:v>395</x:v>
      </x:c>
      <x:c r="C1394" s="0" t="s">
        <x:v>248</x:v>
      </x:c>
      <x:c r="D1394" s="0" t="s">
        <x:v>396</x:v>
      </x:c>
      <x:c r="E1394" s="43" t="n">
        <x:v>1</x:v>
      </x:c>
      <x:c r="F1394" s="0" t="s">
        <x:v>250</x:v>
      </x:c>
      <x:c r="G1394" s="0" t="s">
        <x:v>251</x:v>
      </x:c>
      <x:c r="H1394" s="44" t="n">
        <x:v>22.11</x:v>
      </x:c>
      <x:c r="I1394" s="0" t="s">
        <x:v>252</x:v>
      </x:c>
      <x:c r="J1394" s="45">
        <x:f>ROUND(E1394/I1391* H1394,5)</x:f>
      </x:c>
      <x:c r="K1394" s="46" t="s"/>
    </x:row>
    <x:row r="1395" spans="1:27">
      <x:c r="B1395" s="0" t="s">
        <x:v>367</x:v>
      </x:c>
      <x:c r="C1395" s="0" t="s">
        <x:v>248</x:v>
      </x:c>
      <x:c r="D1395" s="0" t="s">
        <x:v>368</x:v>
      </x:c>
      <x:c r="E1395" s="43" t="n">
        <x:v>0.5</x:v>
      </x:c>
      <x:c r="F1395" s="0" t="s">
        <x:v>250</x:v>
      </x:c>
      <x:c r="G1395" s="0" t="s">
        <x:v>251</x:v>
      </x:c>
      <x:c r="H1395" s="44" t="n">
        <x:v>33.49</x:v>
      </x:c>
      <x:c r="I1395" s="0" t="s">
        <x:v>252</x:v>
      </x:c>
      <x:c r="J1395" s="45">
        <x:f>ROUND(E1395/I1391* H1395,5)</x:f>
      </x:c>
      <x:c r="K1395" s="46" t="s"/>
    </x:row>
    <x:row r="1396" spans="1:27">
      <x:c r="B1396" s="0" t="s">
        <x:v>351</x:v>
      </x:c>
      <x:c r="C1396" s="0" t="s">
        <x:v>248</x:v>
      </x:c>
      <x:c r="D1396" s="0" t="s">
        <x:v>352</x:v>
      </x:c>
      <x:c r="E1396" s="43" t="n">
        <x:v>1</x:v>
      </x:c>
      <x:c r="F1396" s="0" t="s">
        <x:v>250</x:v>
      </x:c>
      <x:c r="G1396" s="0" t="s">
        <x:v>251</x:v>
      </x:c>
      <x:c r="H1396" s="44" t="n">
        <x:v>31.62</x:v>
      </x:c>
      <x:c r="I1396" s="0" t="s">
        <x:v>252</x:v>
      </x:c>
      <x:c r="J1396" s="45">
        <x:f>ROUND(E1396/I1391* H1396,5)</x:f>
      </x:c>
      <x:c r="K1396" s="46" t="s"/>
    </x:row>
    <x:row r="1397" spans="1:27">
      <x:c r="D1397" s="47" t="s">
        <x:v>253</x:v>
      </x:c>
      <x:c r="E1397" s="46" t="s"/>
      <x:c r="H1397" s="46" t="s"/>
      <x:c r="K1397" s="44">
        <x:f>SUM(J1393:J1396)</x:f>
      </x:c>
    </x:row>
    <x:row r="1398" spans="1:27">
      <x:c r="B1398" s="14" t="s">
        <x:v>254</x:v>
      </x:c>
      <x:c r="E1398" s="46" t="s"/>
      <x:c r="H1398" s="46" t="s"/>
      <x:c r="K1398" s="46" t="s"/>
    </x:row>
    <x:row r="1399" spans="1:27">
      <x:c r="B1399" s="0" t="s">
        <x:v>373</x:v>
      </x:c>
      <x:c r="C1399" s="0" t="s">
        <x:v>248</x:v>
      </x:c>
      <x:c r="D1399" s="0" t="s">
        <x:v>374</x:v>
      </x:c>
      <x:c r="E1399" s="43" t="n">
        <x:v>0.2</x:v>
      </x:c>
      <x:c r="F1399" s="0" t="s">
        <x:v>250</x:v>
      </x:c>
      <x:c r="G1399" s="0" t="s">
        <x:v>251</x:v>
      </x:c>
      <x:c r="H1399" s="44" t="n">
        <x:v>40.37</x:v>
      </x:c>
      <x:c r="I1399" s="0" t="s">
        <x:v>252</x:v>
      </x:c>
      <x:c r="J1399" s="45">
        <x:f>ROUND(E1399/I1391* H1399,5)</x:f>
      </x:c>
      <x:c r="K1399" s="46" t="s"/>
    </x:row>
    <x:row r="1400" spans="1:27">
      <x:c r="B1400" s="0" t="s">
        <x:v>908</x:v>
      </x:c>
      <x:c r="C1400" s="0" t="s">
        <x:v>248</x:v>
      </x:c>
      <x:c r="D1400" s="0" t="s">
        <x:v>909</x:v>
      </x:c>
      <x:c r="E1400" s="43" t="n">
        <x:v>1</x:v>
      </x:c>
      <x:c r="F1400" s="0" t="s">
        <x:v>250</x:v>
      </x:c>
      <x:c r="G1400" s="0" t="s">
        <x:v>251</x:v>
      </x:c>
      <x:c r="H1400" s="44" t="n">
        <x:v>45.87</x:v>
      </x:c>
      <x:c r="I1400" s="0" t="s">
        <x:v>252</x:v>
      </x:c>
      <x:c r="J1400" s="45">
        <x:f>ROUND(E1400/I1391* H1400,5)</x:f>
      </x:c>
      <x:c r="K1400" s="46" t="s"/>
    </x:row>
    <x:row r="1401" spans="1:27">
      <x:c r="B1401" s="0" t="s">
        <x:v>910</x:v>
      </x:c>
      <x:c r="C1401" s="0" t="s">
        <x:v>248</x:v>
      </x:c>
      <x:c r="D1401" s="0" t="s">
        <x:v>911</x:v>
      </x:c>
      <x:c r="E1401" s="43" t="n">
        <x:v>0.2</x:v>
      </x:c>
      <x:c r="F1401" s="0" t="s">
        <x:v>250</x:v>
      </x:c>
      <x:c r="G1401" s="0" t="s">
        <x:v>251</x:v>
      </x:c>
      <x:c r="H1401" s="44" t="n">
        <x:v>45.56</x:v>
      </x:c>
      <x:c r="I1401" s="0" t="s">
        <x:v>252</x:v>
      </x:c>
      <x:c r="J1401" s="45">
        <x:f>ROUND(E1401/I1391* H1401,5)</x:f>
      </x:c>
      <x:c r="K1401" s="46" t="s"/>
    </x:row>
    <x:row r="1402" spans="1:27">
      <x:c r="D1402" s="47" t="s">
        <x:v>257</x:v>
      </x:c>
      <x:c r="E1402" s="46" t="s"/>
      <x:c r="H1402" s="46" t="s"/>
      <x:c r="K1402" s="44">
        <x:f>SUM(J1399:J1401)</x:f>
      </x:c>
    </x:row>
    <x:row r="1403" spans="1:27">
      <x:c r="B1403" s="14" t="s">
        <x:v>258</x:v>
      </x:c>
      <x:c r="E1403" s="46" t="s"/>
      <x:c r="H1403" s="46" t="s"/>
      <x:c r="K1403" s="46" t="s"/>
    </x:row>
    <x:row r="1404" spans="1:27">
      <x:c r="B1404" s="0" t="s">
        <x:v>700</x:v>
      </x:c>
      <x:c r="C1404" s="0" t="s">
        <x:v>15</x:v>
      </x:c>
      <x:c r="D1404" s="0" t="s">
        <x:v>701</x:v>
      </x:c>
      <x:c r="E1404" s="43" t="n">
        <x:v>2.4</x:v>
      </x:c>
      <x:c r="G1404" s="0" t="s">
        <x:v>251</x:v>
      </x:c>
      <x:c r="H1404" s="44" t="n">
        <x:v>1.65</x:v>
      </x:c>
      <x:c r="I1404" s="0" t="s">
        <x:v>252</x:v>
      </x:c>
      <x:c r="J1404" s="45">
        <x:f>ROUND(E1404* H1404,5)</x:f>
      </x:c>
      <x:c r="K1404" s="46" t="s"/>
    </x:row>
    <x:row r="1405" spans="1:27">
      <x:c r="B1405" s="0" t="s">
        <x:v>694</x:v>
      </x:c>
      <x:c r="C1405" s="0" t="s">
        <x:v>15</x:v>
      </x:c>
      <x:c r="D1405" s="0" t="s">
        <x:v>695</x:v>
      </x:c>
      <x:c r="E1405" s="43" t="n">
        <x:v>0.6</x:v>
      </x:c>
      <x:c r="G1405" s="0" t="s">
        <x:v>251</x:v>
      </x:c>
      <x:c r="H1405" s="44" t="n">
        <x:v>1.5</x:v>
      </x:c>
      <x:c r="I1405" s="0" t="s">
        <x:v>252</x:v>
      </x:c>
      <x:c r="J1405" s="45">
        <x:f>ROUND(E1405* H1405,5)</x:f>
      </x:c>
      <x:c r="K1405" s="46" t="s"/>
    </x:row>
    <x:row r="1406" spans="1:27">
      <x:c r="B1406" s="0" t="s">
        <x:v>912</x:v>
      </x:c>
      <x:c r="C1406" s="0" t="s">
        <x:v>29</x:v>
      </x:c>
      <x:c r="D1406" s="0" t="s">
        <x:v>913</x:v>
      </x:c>
      <x:c r="E1406" s="43" t="n">
        <x:v>0.81</x:v>
      </x:c>
      <x:c r="G1406" s="0" t="s">
        <x:v>251</x:v>
      </x:c>
      <x:c r="H1406" s="44" t="n">
        <x:v>67.82</x:v>
      </x:c>
      <x:c r="I1406" s="0" t="s">
        <x:v>252</x:v>
      </x:c>
      <x:c r="J1406" s="45">
        <x:f>ROUND(E1406* H1406,5)</x:f>
      </x:c>
      <x:c r="K1406" s="46" t="s"/>
    </x:row>
    <x:row r="1407" spans="1:27">
      <x:c r="B1407" s="0" t="s">
        <x:v>696</x:v>
      </x:c>
      <x:c r="C1407" s="0" t="s">
        <x:v>12</x:v>
      </x:c>
      <x:c r="D1407" s="0" t="s">
        <x:v>697</x:v>
      </x:c>
      <x:c r="E1407" s="43" t="n">
        <x:v>1</x:v>
      </x:c>
      <x:c r="G1407" s="0" t="s">
        <x:v>251</x:v>
      </x:c>
      <x:c r="H1407" s="44" t="n">
        <x:v>11.09</x:v>
      </x:c>
      <x:c r="I1407" s="0" t="s">
        <x:v>252</x:v>
      </x:c>
      <x:c r="J1407" s="45">
        <x:f>ROUND(E1407* H1407,5)</x:f>
      </x:c>
      <x:c r="K1407" s="46" t="s"/>
    </x:row>
    <x:row r="1408" spans="1:27">
      <x:c r="B1408" s="0" t="s">
        <x:v>688</x:v>
      </x:c>
      <x:c r="C1408" s="0" t="s">
        <x:v>15</x:v>
      </x:c>
      <x:c r="D1408" s="0" t="s">
        <x:v>689</x:v>
      </x:c>
      <x:c r="E1408" s="43" t="n">
        <x:v>1.2</x:v>
      </x:c>
      <x:c r="G1408" s="0" t="s">
        <x:v>251</x:v>
      </x:c>
      <x:c r="H1408" s="44" t="n">
        <x:v>1.93</x:v>
      </x:c>
      <x:c r="I1408" s="0" t="s">
        <x:v>252</x:v>
      </x:c>
      <x:c r="J1408" s="45">
        <x:f>ROUND(E1408* H1408,5)</x:f>
      </x:c>
      <x:c r="K1408" s="46" t="s"/>
    </x:row>
    <x:row r="1409" spans="1:27">
      <x:c r="B1409" s="0" t="s">
        <x:v>914</x:v>
      </x:c>
      <x:c r="C1409" s="0" t="s">
        <x:v>12</x:v>
      </x:c>
      <x:c r="D1409" s="0" t="s">
        <x:v>915</x:v>
      </x:c>
      <x:c r="E1409" s="43" t="n">
        <x:v>1</x:v>
      </x:c>
      <x:c r="G1409" s="0" t="s">
        <x:v>251</x:v>
      </x:c>
      <x:c r="H1409" s="44" t="n">
        <x:v>514</x:v>
      </x:c>
      <x:c r="I1409" s="0" t="s">
        <x:v>252</x:v>
      </x:c>
      <x:c r="J1409" s="45">
        <x:f>ROUND(E1409* H1409,5)</x:f>
      </x:c>
      <x:c r="K1409" s="46" t="s"/>
    </x:row>
    <x:row r="1410" spans="1:27">
      <x:c r="B1410" s="0" t="s">
        <x:v>709</x:v>
      </x:c>
      <x:c r="C1410" s="0" t="s">
        <x:v>12</x:v>
      </x:c>
      <x:c r="D1410" s="0" t="s">
        <x:v>710</x:v>
      </x:c>
      <x:c r="E1410" s="43" t="n">
        <x:v>1</x:v>
      </x:c>
      <x:c r="G1410" s="0" t="s">
        <x:v>251</x:v>
      </x:c>
      <x:c r="H1410" s="44" t="n">
        <x:v>1.38</x:v>
      </x:c>
      <x:c r="I1410" s="0" t="s">
        <x:v>252</x:v>
      </x:c>
      <x:c r="J1410" s="45">
        <x:f>ROUND(E1410* H1410,5)</x:f>
      </x:c>
      <x:c r="K1410" s="46" t="s"/>
    </x:row>
    <x:row r="1411" spans="1:27">
      <x:c r="B1411" s="0" t="s">
        <x:v>698</x:v>
      </x:c>
      <x:c r="C1411" s="0" t="s">
        <x:v>12</x:v>
      </x:c>
      <x:c r="D1411" s="0" t="s">
        <x:v>699</x:v>
      </x:c>
      <x:c r="E1411" s="43" t="n">
        <x:v>1</x:v>
      </x:c>
      <x:c r="G1411" s="0" t="s">
        <x:v>251</x:v>
      </x:c>
      <x:c r="H1411" s="44" t="n">
        <x:v>16.94</x:v>
      </x:c>
      <x:c r="I1411" s="0" t="s">
        <x:v>252</x:v>
      </x:c>
      <x:c r="J1411" s="45">
        <x:f>ROUND(E1411* H1411,5)</x:f>
      </x:c>
      <x:c r="K1411" s="46" t="s"/>
    </x:row>
    <x:row r="1412" spans="1:27">
      <x:c r="B1412" s="0" t="s">
        <x:v>690</x:v>
      </x:c>
      <x:c r="C1412" s="0" t="s">
        <x:v>15</x:v>
      </x:c>
      <x:c r="D1412" s="0" t="s">
        <x:v>691</x:v>
      </x:c>
      <x:c r="E1412" s="43" t="n">
        <x:v>12</x:v>
      </x:c>
      <x:c r="G1412" s="0" t="s">
        <x:v>251</x:v>
      </x:c>
      <x:c r="H1412" s="44" t="n">
        <x:v>1.06</x:v>
      </x:c>
      <x:c r="I1412" s="0" t="s">
        <x:v>252</x:v>
      </x:c>
      <x:c r="J1412" s="45">
        <x:f>ROUND(E1412* H1412,5)</x:f>
      </x:c>
      <x:c r="K1412" s="46" t="s"/>
    </x:row>
    <x:row r="1413" spans="1:27">
      <x:c r="B1413" s="0" t="s">
        <x:v>692</x:v>
      </x:c>
      <x:c r="C1413" s="0" t="s">
        <x:v>12</x:v>
      </x:c>
      <x:c r="D1413" s="0" t="s">
        <x:v>693</x:v>
      </x:c>
      <x:c r="E1413" s="43" t="n">
        <x:v>2</x:v>
      </x:c>
      <x:c r="G1413" s="0" t="s">
        <x:v>251</x:v>
      </x:c>
      <x:c r="H1413" s="44" t="n">
        <x:v>2.68</x:v>
      </x:c>
      <x:c r="I1413" s="0" t="s">
        <x:v>252</x:v>
      </x:c>
      <x:c r="J1413" s="45">
        <x:f>ROUND(E1413* H1413,5)</x:f>
      </x:c>
      <x:c r="K1413" s="46" t="s"/>
    </x:row>
    <x:row r="1414" spans="1:27">
      <x:c r="B1414" s="0" t="s">
        <x:v>916</x:v>
      </x:c>
      <x:c r="C1414" s="0" t="s">
        <x:v>12</x:v>
      </x:c>
      <x:c r="D1414" s="0" t="s">
        <x:v>917</x:v>
      </x:c>
      <x:c r="E1414" s="43" t="n">
        <x:v>1</x:v>
      </x:c>
      <x:c r="G1414" s="0" t="s">
        <x:v>251</x:v>
      </x:c>
      <x:c r="H1414" s="44" t="n">
        <x:v>0.76</x:v>
      </x:c>
      <x:c r="I1414" s="0" t="s">
        <x:v>252</x:v>
      </x:c>
      <x:c r="J1414" s="45">
        <x:f>ROUND(E1414* H1414,5)</x:f>
      </x:c>
      <x:c r="K1414" s="46" t="s"/>
    </x:row>
    <x:row r="1415" spans="1:27">
      <x:c r="B1415" s="0" t="s">
        <x:v>686</x:v>
      </x:c>
      <x:c r="C1415" s="0" t="s">
        <x:v>12</x:v>
      </x:c>
      <x:c r="D1415" s="0" t="s">
        <x:v>687</x:v>
      </x:c>
      <x:c r="E1415" s="43" t="n">
        <x:v>1</x:v>
      </x:c>
      <x:c r="G1415" s="0" t="s">
        <x:v>251</x:v>
      </x:c>
      <x:c r="H1415" s="44" t="n">
        <x:v>14.85</x:v>
      </x:c>
      <x:c r="I1415" s="0" t="s">
        <x:v>252</x:v>
      </x:c>
      <x:c r="J1415" s="45">
        <x:f>ROUND(E1415* H1415,5)</x:f>
      </x:c>
      <x:c r="K1415" s="46" t="s"/>
    </x:row>
    <x:row r="1416" spans="1:27">
      <x:c r="D1416" s="47" t="s">
        <x:v>268</x:v>
      </x:c>
      <x:c r="E1416" s="46" t="s"/>
      <x:c r="H1416" s="46" t="s"/>
      <x:c r="K1416" s="44">
        <x:f>SUM(J1404:J1415)</x:f>
      </x:c>
    </x:row>
    <x:row r="1417" spans="1:27">
      <x:c r="D1417" s="47" t="s">
        <x:v>269</x:v>
      </x:c>
      <x:c r="E1417" s="46" t="s"/>
      <x:c r="H1417" s="46" t="s"/>
      <x:c r="K1417" s="48">
        <x:f>SUM(J1392:J1416)</x:f>
      </x:c>
    </x:row>
    <x:row r="1418" spans="1:27">
      <x:c r="D1418" s="47" t="s">
        <x:v>272</x:v>
      </x:c>
      <x:c r="E1418" s="46" t="s"/>
      <x:c r="H1418" s="46" t="s"/>
      <x:c r="K1418" s="48">
        <x:f>SUM(K1417:K1417)</x:f>
      </x:c>
    </x:row>
    <x:row r="1420" spans="1:27" customFormat="1" ht="45" customHeight="1">
      <x:c r="A1420" s="36" t="s">
        <x:v>918</x:v>
      </x:c>
      <x:c r="B1420" s="36" t="s">
        <x:v>160</x:v>
      </x:c>
      <x:c r="C1420" s="37" t="s">
        <x:v>12</x:v>
      </x:c>
      <x:c r="D1420" s="38" t="s">
        <x:v>161</x:v>
      </x:c>
      <x:c r="E1420" s="37" t="s"/>
      <x:c r="F1420" s="37" t="s"/>
      <x:c r="G1420" s="37" t="s"/>
      <x:c r="H1420" s="39" t="s">
        <x:v>244</x:v>
      </x:c>
      <x:c r="I1420" s="40" t="n">
        <x:v>0.799</x:v>
      </x:c>
      <x:c r="J1420" s="41" t="s"/>
      <x:c r="K1420" s="42">
        <x:f>ROUND(K1433,2)</x:f>
      </x:c>
      <x:c r="L1420" s="38" t="s">
        <x:v>919</x:v>
      </x:c>
      <x:c r="M1420" s="37" t="s"/>
      <x:c r="N1420" s="37" t="s"/>
      <x:c r="O1420" s="37" t="s"/>
      <x:c r="P1420" s="37" t="s"/>
      <x:c r="Q1420" s="37" t="s"/>
      <x:c r="R1420" s="37" t="s"/>
      <x:c r="S1420" s="37" t="s"/>
      <x:c r="T1420" s="37" t="s"/>
      <x:c r="U1420" s="37" t="s"/>
      <x:c r="V1420" s="37" t="s"/>
      <x:c r="W1420" s="37" t="s"/>
      <x:c r="X1420" s="37" t="s"/>
      <x:c r="Y1420" s="37" t="s"/>
      <x:c r="Z1420" s="37" t="s"/>
      <x:c r="AA1420" s="37" t="s"/>
    </x:row>
    <x:row r="1421" spans="1:27">
      <x:c r="B1421" s="14" t="s">
        <x:v>246</x:v>
      </x:c>
    </x:row>
    <x:row r="1422" spans="1:27">
      <x:c r="B1422" s="0" t="s">
        <x:v>395</x:v>
      </x:c>
      <x:c r="C1422" s="0" t="s">
        <x:v>248</x:v>
      </x:c>
      <x:c r="D1422" s="0" t="s">
        <x:v>396</x:v>
      </x:c>
      <x:c r="E1422" s="43" t="n">
        <x:v>1</x:v>
      </x:c>
      <x:c r="F1422" s="0" t="s">
        <x:v>250</x:v>
      </x:c>
      <x:c r="G1422" s="0" t="s">
        <x:v>251</x:v>
      </x:c>
      <x:c r="H1422" s="44" t="n">
        <x:v>22.11</x:v>
      </x:c>
      <x:c r="I1422" s="0" t="s">
        <x:v>252</x:v>
      </x:c>
      <x:c r="J1422" s="45">
        <x:f>ROUND(E1422/I1420* H1422,5)</x:f>
      </x:c>
      <x:c r="K1422" s="46" t="s"/>
    </x:row>
    <x:row r="1423" spans="1:27">
      <x:c r="B1423" s="0" t="s">
        <x:v>351</x:v>
      </x:c>
      <x:c r="C1423" s="0" t="s">
        <x:v>248</x:v>
      </x:c>
      <x:c r="D1423" s="0" t="s">
        <x:v>352</x:v>
      </x:c>
      <x:c r="E1423" s="43" t="n">
        <x:v>1</x:v>
      </x:c>
      <x:c r="F1423" s="0" t="s">
        <x:v>250</x:v>
      </x:c>
      <x:c r="G1423" s="0" t="s">
        <x:v>251</x:v>
      </x:c>
      <x:c r="H1423" s="44" t="n">
        <x:v>31.62</x:v>
      </x:c>
      <x:c r="I1423" s="0" t="s">
        <x:v>252</x:v>
      </x:c>
      <x:c r="J1423" s="45">
        <x:f>ROUND(E1423/I1420* H1423,5)</x:f>
      </x:c>
      <x:c r="K1423" s="46" t="s"/>
    </x:row>
    <x:row r="1424" spans="1:27">
      <x:c r="D1424" s="47" t="s">
        <x:v>253</x:v>
      </x:c>
      <x:c r="E1424" s="46" t="s"/>
      <x:c r="H1424" s="46" t="s"/>
      <x:c r="K1424" s="44">
        <x:f>SUM(J1422:J1423)</x:f>
      </x:c>
    </x:row>
    <x:row r="1425" spans="1:27">
      <x:c r="B1425" s="14" t="s">
        <x:v>254</x:v>
      </x:c>
      <x:c r="E1425" s="46" t="s"/>
      <x:c r="H1425" s="46" t="s"/>
      <x:c r="K1425" s="46" t="s"/>
    </x:row>
    <x:row r="1426" spans="1:27">
      <x:c r="B1426" s="0" t="s">
        <x:v>404</x:v>
      </x:c>
      <x:c r="C1426" s="0" t="s">
        <x:v>248</x:v>
      </x:c>
      <x:c r="D1426" s="0" t="s">
        <x:v>405</x:v>
      </x:c>
      <x:c r="E1426" s="43" t="n">
        <x:v>0.2</x:v>
      </x:c>
      <x:c r="F1426" s="0" t="s">
        <x:v>250</x:v>
      </x:c>
      <x:c r="G1426" s="0" t="s">
        <x:v>251</x:v>
      </x:c>
      <x:c r="H1426" s="44" t="n">
        <x:v>42.18</x:v>
      </x:c>
      <x:c r="I1426" s="0" t="s">
        <x:v>252</x:v>
      </x:c>
      <x:c r="J1426" s="45">
        <x:f>ROUND(E1426/I1420* H1426,5)</x:f>
      </x:c>
      <x:c r="K1426" s="46" t="s"/>
    </x:row>
    <x:row r="1427" spans="1:27">
      <x:c r="D1427" s="47" t="s">
        <x:v>257</x:v>
      </x:c>
      <x:c r="E1427" s="46" t="s"/>
      <x:c r="H1427" s="46" t="s"/>
      <x:c r="K1427" s="44">
        <x:f>SUM(J1426:J1426)</x:f>
      </x:c>
    </x:row>
    <x:row r="1428" spans="1:27">
      <x:c r="B1428" s="14" t="s">
        <x:v>258</x:v>
      </x:c>
      <x:c r="E1428" s="46" t="s"/>
      <x:c r="H1428" s="46" t="s"/>
      <x:c r="K1428" s="46" t="s"/>
    </x:row>
    <x:row r="1429" spans="1:27">
      <x:c r="B1429" s="0" t="s">
        <x:v>406</x:v>
      </x:c>
      <x:c r="C1429" s="0" t="s">
        <x:v>15</x:v>
      </x:c>
      <x:c r="D1429" s="0" t="s">
        <x:v>407</x:v>
      </x:c>
      <x:c r="E1429" s="43" t="n">
        <x:v>2</x:v>
      </x:c>
      <x:c r="G1429" s="0" t="s">
        <x:v>251</x:v>
      </x:c>
      <x:c r="H1429" s="44" t="n">
        <x:v>0.59</x:v>
      </x:c>
      <x:c r="I1429" s="0" t="s">
        <x:v>252</x:v>
      </x:c>
      <x:c r="J1429" s="45">
        <x:f>ROUND(E1429* H1429,5)</x:f>
      </x:c>
      <x:c r="K1429" s="46" t="s"/>
    </x:row>
    <x:row r="1430" spans="1:27">
      <x:c r="B1430" s="0" t="s">
        <x:v>920</x:v>
      </x:c>
      <x:c r="C1430" s="0" t="s">
        <x:v>12</x:v>
      </x:c>
      <x:c r="D1430" s="49" t="s">
        <x:v>921</x:v>
      </x:c>
      <x:c r="E1430" s="43" t="n">
        <x:v>1</x:v>
      </x:c>
      <x:c r="G1430" s="0" t="s">
        <x:v>251</x:v>
      </x:c>
      <x:c r="H1430" s="44" t="n">
        <x:v>400</x:v>
      </x:c>
      <x:c r="I1430" s="0" t="s">
        <x:v>252</x:v>
      </x:c>
      <x:c r="J1430" s="45">
        <x:f>ROUND(E1430* H1430,5)</x:f>
      </x:c>
      <x:c r="K1430" s="46" t="s"/>
    </x:row>
    <x:row r="1431" spans="1:27">
      <x:c r="D1431" s="47" t="s">
        <x:v>268</x:v>
      </x:c>
      <x:c r="E1431" s="46" t="s"/>
      <x:c r="H1431" s="46" t="s"/>
      <x:c r="K1431" s="44">
        <x:f>SUM(J1429:J1430)</x:f>
      </x:c>
    </x:row>
    <x:row r="1432" spans="1:27">
      <x:c r="D1432" s="47" t="s">
        <x:v>269</x:v>
      </x:c>
      <x:c r="E1432" s="46" t="s"/>
      <x:c r="H1432" s="46" t="s"/>
      <x:c r="K1432" s="48">
        <x:f>SUM(J1421:J1431)</x:f>
      </x:c>
    </x:row>
    <x:row r="1433" spans="1:27">
      <x:c r="D1433" s="47" t="s">
        <x:v>272</x:v>
      </x:c>
      <x:c r="E1433" s="46" t="s"/>
      <x:c r="H1433" s="46" t="s"/>
      <x:c r="K1433" s="48">
        <x:f>SUM(K1432:K1432)</x:f>
      </x:c>
    </x:row>
    <x:row r="1435" spans="1:27" customFormat="1" ht="45" customHeight="1">
      <x:c r="A1435" s="36" t="s">
        <x:v>922</x:v>
      </x:c>
      <x:c r="B1435" s="36" t="s">
        <x:v>113</x:v>
      </x:c>
      <x:c r="C1435" s="37" t="s">
        <x:v>12</x:v>
      </x:c>
      <x:c r="D1435" s="38" t="s">
        <x:v>114</x:v>
      </x:c>
      <x:c r="E1435" s="37" t="s"/>
      <x:c r="F1435" s="37" t="s"/>
      <x:c r="G1435" s="37" t="s"/>
      <x:c r="H1435" s="39" t="s">
        <x:v>244</x:v>
      </x:c>
      <x:c r="I1435" s="40" t="n">
        <x:v>1</x:v>
      </x:c>
      <x:c r="J1435" s="41" t="s"/>
      <x:c r="K1435" s="42" t="n">
        <x:v>686</x:v>
      </x:c>
      <x:c r="L1435" s="38" t="s">
        <x:v>114</x:v>
      </x:c>
      <x:c r="M1435" s="37" t="s"/>
      <x:c r="N1435" s="37" t="s"/>
      <x:c r="O1435" s="37" t="s"/>
      <x:c r="P1435" s="37" t="s"/>
      <x:c r="Q1435" s="37" t="s"/>
      <x:c r="R1435" s="37" t="s"/>
      <x:c r="S1435" s="37" t="s"/>
      <x:c r="T1435" s="37" t="s"/>
      <x:c r="U1435" s="37" t="s"/>
      <x:c r="V1435" s="37" t="s"/>
      <x:c r="W1435" s="37" t="s"/>
      <x:c r="X1435" s="37" t="s"/>
      <x:c r="Y1435" s="37" t="s"/>
      <x:c r="Z1435" s="37" t="s"/>
      <x:c r="AA1435" s="37" t="s"/>
    </x:row>
    <x:row r="1436" spans="1:27" customFormat="1" ht="45" customHeight="1">
      <x:c r="A1436" s="36" t="s">
        <x:v>923</x:v>
      </x:c>
      <x:c r="B1436" s="36" t="s">
        <x:v>63</x:v>
      </x:c>
      <x:c r="C1436" s="37" t="s">
        <x:v>12</x:v>
      </x:c>
      <x:c r="D1436" s="38" t="s">
        <x:v>64</x:v>
      </x:c>
      <x:c r="E1436" s="37" t="s"/>
      <x:c r="F1436" s="37" t="s"/>
      <x:c r="G1436" s="37" t="s"/>
      <x:c r="H1436" s="39" t="s">
        <x:v>244</x:v>
      </x:c>
      <x:c r="I1436" s="40" t="n">
        <x:v>1</x:v>
      </x:c>
      <x:c r="J1436" s="41" t="s"/>
      <x:c r="K1436" s="42">
        <x:f>ROUND(K1441,2)</x:f>
      </x:c>
      <x:c r="L1436" s="38" t="s">
        <x:v>924</x:v>
      </x:c>
      <x:c r="M1436" s="37" t="s"/>
      <x:c r="N1436" s="37" t="s"/>
      <x:c r="O1436" s="37" t="s"/>
      <x:c r="P1436" s="37" t="s"/>
      <x:c r="Q1436" s="37" t="s"/>
      <x:c r="R1436" s="37" t="s"/>
      <x:c r="S1436" s="37" t="s"/>
      <x:c r="T1436" s="37" t="s"/>
      <x:c r="U1436" s="37" t="s"/>
      <x:c r="V1436" s="37" t="s"/>
      <x:c r="W1436" s="37" t="s"/>
      <x:c r="X1436" s="37" t="s"/>
      <x:c r="Y1436" s="37" t="s"/>
      <x:c r="Z1436" s="37" t="s"/>
      <x:c r="AA1436" s="37" t="s"/>
    </x:row>
    <x:row r="1437" spans="1:27">
      <x:c r="B1437" s="14" t="s">
        <x:v>258</x:v>
      </x:c>
    </x:row>
    <x:row r="1438" spans="1:27">
      <x:c r="B1438" s="0" t="s">
        <x:v>925</x:v>
      </x:c>
      <x:c r="C1438" s="0" t="s">
        <x:v>12</x:v>
      </x:c>
      <x:c r="D1438" s="0" t="s">
        <x:v>926</x:v>
      </x:c>
      <x:c r="E1438" s="43" t="n">
        <x:v>1</x:v>
      </x:c>
      <x:c r="G1438" s="0" t="s">
        <x:v>251</x:v>
      </x:c>
      <x:c r="H1438" s="44" t="n">
        <x:v>98.68</x:v>
      </x:c>
      <x:c r="I1438" s="0" t="s">
        <x:v>252</x:v>
      </x:c>
      <x:c r="J1438" s="45">
        <x:f>ROUND(E1438* H1438,5)</x:f>
      </x:c>
      <x:c r="K1438" s="46" t="s"/>
    </x:row>
    <x:row r="1439" spans="1:27">
      <x:c r="D1439" s="47" t="s">
        <x:v>268</x:v>
      </x:c>
      <x:c r="E1439" s="46" t="s"/>
      <x:c r="H1439" s="46" t="s"/>
      <x:c r="K1439" s="44">
        <x:f>SUM(J1438:J1438)</x:f>
      </x:c>
    </x:row>
    <x:row r="1440" spans="1:27">
      <x:c r="D1440" s="47" t="s">
        <x:v>269</x:v>
      </x:c>
      <x:c r="E1440" s="46" t="s"/>
      <x:c r="H1440" s="46" t="s"/>
      <x:c r="K1440" s="48">
        <x:f>SUM(J1437:J1439)</x:f>
      </x:c>
    </x:row>
    <x:row r="1441" spans="1:27">
      <x:c r="D1441" s="47" t="s">
        <x:v>272</x:v>
      </x:c>
      <x:c r="E1441" s="46" t="s"/>
      <x:c r="H1441" s="46" t="s"/>
      <x:c r="K1441" s="48">
        <x:f>SUM(K1440:K1440)</x:f>
      </x:c>
    </x:row>
    <x:row r="1443" spans="1:27" customFormat="1" ht="45" customHeight="1">
      <x:c r="A1443" s="36" t="s">
        <x:v>927</x:v>
      </x:c>
      <x:c r="B1443" s="36" t="s">
        <x:v>232</x:v>
      </x:c>
      <x:c r="C1443" s="37" t="s">
        <x:v>94</x:v>
      </x:c>
      <x:c r="D1443" s="38" t="s">
        <x:v>233</x:v>
      </x:c>
      <x:c r="E1443" s="37" t="s"/>
      <x:c r="F1443" s="37" t="s"/>
      <x:c r="G1443" s="37" t="s"/>
      <x:c r="H1443" s="39" t="s">
        <x:v>244</x:v>
      </x:c>
      <x:c r="I1443" s="40" t="n">
        <x:v>0.008</x:v>
      </x:c>
      <x:c r="J1443" s="41" t="s"/>
      <x:c r="K1443" s="42">
        <x:f>ROUND(K1448,2)</x:f>
      </x:c>
      <x:c r="L1443" s="38" t="s">
        <x:v>928</x:v>
      </x:c>
      <x:c r="M1443" s="37" t="s"/>
      <x:c r="N1443" s="37" t="s"/>
      <x:c r="O1443" s="37" t="s"/>
      <x:c r="P1443" s="37" t="s"/>
      <x:c r="Q1443" s="37" t="s"/>
      <x:c r="R1443" s="37" t="s"/>
      <x:c r="S1443" s="37" t="s"/>
      <x:c r="T1443" s="37" t="s"/>
      <x:c r="U1443" s="37" t="s"/>
      <x:c r="V1443" s="37" t="s"/>
      <x:c r="W1443" s="37" t="s"/>
      <x:c r="X1443" s="37" t="s"/>
      <x:c r="Y1443" s="37" t="s"/>
      <x:c r="Z1443" s="37" t="s"/>
      <x:c r="AA1443" s="37" t="s"/>
    </x:row>
    <x:row r="1444" spans="1:27">
      <x:c r="B1444" s="14" t="s">
        <x:v>246</x:v>
      </x:c>
    </x:row>
    <x:row r="1445" spans="1:27">
      <x:c r="B1445" s="0" t="s">
        <x:v>929</x:v>
      </x:c>
      <x:c r="C1445" s="0" t="s">
        <x:v>248</x:v>
      </x:c>
      <x:c r="D1445" s="0" t="s">
        <x:v>930</x:v>
      </x:c>
      <x:c r="E1445" s="43" t="n">
        <x:v>1</x:v>
      </x:c>
      <x:c r="F1445" s="0" t="s">
        <x:v>250</x:v>
      </x:c>
      <x:c r="G1445" s="0" t="s">
        <x:v>251</x:v>
      </x:c>
      <x:c r="H1445" s="44" t="n">
        <x:v>23.88</x:v>
      </x:c>
      <x:c r="I1445" s="0" t="s">
        <x:v>252</x:v>
      </x:c>
      <x:c r="J1445" s="45">
        <x:f>ROUND(E1445/I1443* H1445,5)</x:f>
      </x:c>
      <x:c r="K1445" s="46" t="s"/>
    </x:row>
    <x:row r="1446" spans="1:27">
      <x:c r="D1446" s="47" t="s">
        <x:v>253</x:v>
      </x:c>
      <x:c r="E1446" s="46" t="s"/>
      <x:c r="H1446" s="46" t="s"/>
      <x:c r="K1446" s="44">
        <x:f>SUM(J1445:J1445)</x:f>
      </x:c>
    </x:row>
    <x:row r="1447" spans="1:27">
      <x:c r="D1447" s="47" t="s">
        <x:v>269</x:v>
      </x:c>
      <x:c r="E1447" s="46" t="s"/>
      <x:c r="H1447" s="46" t="s"/>
      <x:c r="K1447" s="48">
        <x:f>SUM(J1444:J1446)</x:f>
      </x:c>
    </x:row>
    <x:row r="1448" spans="1:27">
      <x:c r="D1448" s="47" t="s">
        <x:v>272</x:v>
      </x:c>
      <x:c r="E1448" s="46" t="s"/>
      <x:c r="H1448" s="46" t="s"/>
      <x:c r="K1448" s="48">
        <x:f>SUM(K1447:K1447)</x:f>
      </x:c>
    </x:row>
    <x:row r="1450" spans="1:27" customFormat="1" ht="45" customHeight="1">
      <x:c r="A1450" s="36" t="s">
        <x:v>931</x:v>
      </x:c>
      <x:c r="B1450" s="36" t="s">
        <x:v>11</x:v>
      </x:c>
      <x:c r="C1450" s="37" t="s">
        <x:v>12</x:v>
      </x:c>
      <x:c r="D1450" s="38" t="s">
        <x:v>13</x:v>
      </x:c>
      <x:c r="E1450" s="37" t="s"/>
      <x:c r="F1450" s="37" t="s"/>
      <x:c r="G1450" s="37" t="s"/>
      <x:c r="H1450" s="39" t="s">
        <x:v>244</x:v>
      </x:c>
      <x:c r="I1450" s="40" t="n">
        <x:v>1</x:v>
      </x:c>
      <x:c r="J1450" s="41" t="s"/>
      <x:c r="K1450" s="42">
        <x:f>ROUND(K1455,2)</x:f>
      </x:c>
      <x:c r="L1450" s="38" t="s">
        <x:v>932</x:v>
      </x:c>
      <x:c r="M1450" s="37" t="s"/>
      <x:c r="N1450" s="37" t="s"/>
      <x:c r="O1450" s="37" t="s"/>
      <x:c r="P1450" s="37" t="s"/>
      <x:c r="Q1450" s="37" t="s"/>
      <x:c r="R1450" s="37" t="s"/>
      <x:c r="S1450" s="37" t="s"/>
      <x:c r="T1450" s="37" t="s"/>
      <x:c r="U1450" s="37" t="s"/>
      <x:c r="V1450" s="37" t="s"/>
      <x:c r="W1450" s="37" t="s"/>
      <x:c r="X1450" s="37" t="s"/>
      <x:c r="Y1450" s="37" t="s"/>
      <x:c r="Z1450" s="37" t="s"/>
      <x:c r="AA1450" s="37" t="s"/>
    </x:row>
    <x:row r="1451" spans="1:27">
      <x:c r="B1451" s="14" t="s">
        <x:v>258</x:v>
      </x:c>
    </x:row>
    <x:row r="1452" spans="1:27">
      <x:c r="B1452" s="0" t="s">
        <x:v>933</x:v>
      </x:c>
      <x:c r="C1452" s="0" t="s">
        <x:v>12</x:v>
      </x:c>
      <x:c r="D1452" s="0" t="s">
        <x:v>13</x:v>
      </x:c>
      <x:c r="E1452" s="43" t="n">
        <x:v>1</x:v>
      </x:c>
      <x:c r="G1452" s="0" t="s">
        <x:v>251</x:v>
      </x:c>
      <x:c r="H1452" s="44" t="n">
        <x:v>546.63</x:v>
      </x:c>
      <x:c r="I1452" s="0" t="s">
        <x:v>252</x:v>
      </x:c>
      <x:c r="J1452" s="45">
        <x:f>ROUND(E1452* H1452,5)</x:f>
      </x:c>
      <x:c r="K1452" s="46" t="s"/>
    </x:row>
    <x:row r="1453" spans="1:27">
      <x:c r="D1453" s="47" t="s">
        <x:v>268</x:v>
      </x:c>
      <x:c r="E1453" s="46" t="s"/>
      <x:c r="H1453" s="46" t="s"/>
      <x:c r="K1453" s="44">
        <x:f>SUM(J1452:J1452)</x:f>
      </x:c>
    </x:row>
    <x:row r="1454" spans="1:27">
      <x:c r="D1454" s="47" t="s">
        <x:v>269</x:v>
      </x:c>
      <x:c r="E1454" s="46" t="s"/>
      <x:c r="H1454" s="46" t="s"/>
      <x:c r="K1454" s="48">
        <x:f>SUM(J1451:J1453)</x:f>
      </x:c>
    </x:row>
    <x:row r="1455" spans="1:27">
      <x:c r="D1455" s="47" t="s">
        <x:v>272</x:v>
      </x:c>
      <x:c r="E1455" s="46" t="s"/>
      <x:c r="H1455" s="46" t="s"/>
      <x:c r="K1455" s="48">
        <x:f>SUM(K1454:K1454)</x:f>
      </x:c>
    </x:row>
    <x:row r="1457" spans="1:27" customFormat="1" ht="45" customHeight="1">
      <x:c r="A1457" s="36" t="s">
        <x:v>934</x:v>
      </x:c>
      <x:c r="B1457" s="36" t="s">
        <x:v>218</x:v>
      </x:c>
      <x:c r="C1457" s="37" t="s">
        <x:v>12</x:v>
      </x:c>
      <x:c r="D1457" s="38" t="s">
        <x:v>219</x:v>
      </x:c>
      <x:c r="E1457" s="37" t="s"/>
      <x:c r="F1457" s="37" t="s"/>
      <x:c r="G1457" s="37" t="s"/>
      <x:c r="H1457" s="39" t="s">
        <x:v>244</x:v>
      </x:c>
      <x:c r="I1457" s="40" t="n">
        <x:v>1</x:v>
      </x:c>
      <x:c r="J1457" s="41" t="s"/>
      <x:c r="K1457" s="42">
        <x:f>ROUND(K1474,2)</x:f>
      </x:c>
      <x:c r="L1457" s="38" t="s">
        <x:v>935</x:v>
      </x:c>
      <x:c r="M1457" s="37" t="s"/>
      <x:c r="N1457" s="37" t="s"/>
      <x:c r="O1457" s="37" t="s"/>
      <x:c r="P1457" s="37" t="s"/>
      <x:c r="Q1457" s="37" t="s"/>
      <x:c r="R1457" s="37" t="s"/>
      <x:c r="S1457" s="37" t="s"/>
      <x:c r="T1457" s="37" t="s"/>
      <x:c r="U1457" s="37" t="s"/>
      <x:c r="V1457" s="37" t="s"/>
      <x:c r="W1457" s="37" t="s"/>
      <x:c r="X1457" s="37" t="s"/>
      <x:c r="Y1457" s="37" t="s"/>
      <x:c r="Z1457" s="37" t="s"/>
      <x:c r="AA1457" s="37" t="s"/>
    </x:row>
    <x:row r="1458" spans="1:27">
      <x:c r="B1458" s="14" t="s">
        <x:v>246</x:v>
      </x:c>
    </x:row>
    <x:row r="1459" spans="1:27">
      <x:c r="B1459" s="0" t="s">
        <x:v>517</x:v>
      </x:c>
      <x:c r="C1459" s="0" t="s">
        <x:v>248</x:v>
      </x:c>
      <x:c r="D1459" s="0" t="s">
        <x:v>352</x:v>
      </x:c>
      <x:c r="E1459" s="43" t="n">
        <x:v>2</x:v>
      </x:c>
      <x:c r="F1459" s="0" t="s">
        <x:v>250</x:v>
      </x:c>
      <x:c r="G1459" s="0" t="s">
        <x:v>251</x:v>
      </x:c>
      <x:c r="H1459" s="44" t="n">
        <x:v>28.61</x:v>
      </x:c>
      <x:c r="I1459" s="0" t="s">
        <x:v>252</x:v>
      </x:c>
      <x:c r="J1459" s="45">
        <x:f>ROUND(E1459/I1457* H1459,5)</x:f>
      </x:c>
      <x:c r="K1459" s="46" t="s"/>
    </x:row>
    <x:row r="1460" spans="1:27">
      <x:c r="B1460" s="0" t="s">
        <x:v>428</x:v>
      </x:c>
      <x:c r="C1460" s="0" t="s">
        <x:v>248</x:v>
      </x:c>
      <x:c r="D1460" s="0" t="s">
        <x:v>334</x:v>
      </x:c>
      <x:c r="E1460" s="43" t="n">
        <x:v>2.3333</x:v>
      </x:c>
      <x:c r="F1460" s="0" t="s">
        <x:v>250</x:v>
      </x:c>
      <x:c r="G1460" s="0" t="s">
        <x:v>251</x:v>
      </x:c>
      <x:c r="H1460" s="44" t="n">
        <x:v>23.88</x:v>
      </x:c>
      <x:c r="I1460" s="0" t="s">
        <x:v>252</x:v>
      </x:c>
      <x:c r="J1460" s="45">
        <x:f>ROUND(E1460/I1457* H1460,5)</x:f>
      </x:c>
      <x:c r="K1460" s="46" t="s"/>
    </x:row>
    <x:row r="1461" spans="1:27">
      <x:c r="D1461" s="47" t="s">
        <x:v>253</x:v>
      </x:c>
      <x:c r="E1461" s="46" t="s"/>
      <x:c r="H1461" s="46" t="s"/>
      <x:c r="K1461" s="44">
        <x:f>SUM(J1459:J1460)</x:f>
      </x:c>
    </x:row>
    <x:row r="1462" spans="1:27">
      <x:c r="B1462" s="14" t="s">
        <x:v>254</x:v>
      </x:c>
      <x:c r="E1462" s="46" t="s"/>
      <x:c r="H1462" s="46" t="s"/>
      <x:c r="K1462" s="46" t="s"/>
    </x:row>
    <x:row r="1463" spans="1:27">
      <x:c r="B1463" s="0" t="s">
        <x:v>936</x:v>
      </x:c>
      <x:c r="C1463" s="0" t="s">
        <x:v>248</x:v>
      </x:c>
      <x:c r="D1463" s="0" t="s">
        <x:v>801</x:v>
      </x:c>
      <x:c r="E1463" s="43" t="n">
        <x:v>1</x:v>
      </x:c>
      <x:c r="F1463" s="0" t="s">
        <x:v>250</x:v>
      </x:c>
      <x:c r="G1463" s="0" t="s">
        <x:v>251</x:v>
      </x:c>
      <x:c r="H1463" s="44" t="n">
        <x:v>6.34</x:v>
      </x:c>
      <x:c r="I1463" s="0" t="s">
        <x:v>252</x:v>
      </x:c>
      <x:c r="J1463" s="45">
        <x:f>ROUND(E1463/I1457* H1463,5)</x:f>
      </x:c>
      <x:c r="K1463" s="46" t="s"/>
    </x:row>
    <x:row r="1464" spans="1:27">
      <x:c r="B1464" s="0" t="s">
        <x:v>937</x:v>
      </x:c>
      <x:c r="C1464" s="0" t="s">
        <x:v>248</x:v>
      </x:c>
      <x:c r="D1464" s="0" t="s">
        <x:v>938</x:v>
      </x:c>
      <x:c r="E1464" s="43" t="n">
        <x:v>1</x:v>
      </x:c>
      <x:c r="F1464" s="0" t="s">
        <x:v>250</x:v>
      </x:c>
      <x:c r="G1464" s="0" t="s">
        <x:v>251</x:v>
      </x:c>
      <x:c r="H1464" s="44" t="n">
        <x:v>58.67</x:v>
      </x:c>
      <x:c r="I1464" s="0" t="s">
        <x:v>252</x:v>
      </x:c>
      <x:c r="J1464" s="45">
        <x:f>ROUND(E1464/I1457* H1464,5)</x:f>
      </x:c>
      <x:c r="K1464" s="46" t="s"/>
    </x:row>
    <x:row r="1465" spans="1:27">
      <x:c r="B1465" s="0" t="s">
        <x:v>429</x:v>
      </x:c>
      <x:c r="C1465" s="0" t="s">
        <x:v>248</x:v>
      </x:c>
      <x:c r="D1465" s="0" t="s">
        <x:v>430</x:v>
      </x:c>
      <x:c r="E1465" s="43" t="n">
        <x:v>1</x:v>
      </x:c>
      <x:c r="F1465" s="0" t="s">
        <x:v>250</x:v>
      </x:c>
      <x:c r="G1465" s="0" t="s">
        <x:v>251</x:v>
      </x:c>
      <x:c r="H1465" s="44" t="n">
        <x:v>14.32</x:v>
      </x:c>
      <x:c r="I1465" s="0" t="s">
        <x:v>252</x:v>
      </x:c>
      <x:c r="J1465" s="45">
        <x:f>ROUND(E1465/I1457* H1465,5)</x:f>
      </x:c>
      <x:c r="K1465" s="46" t="s"/>
    </x:row>
    <x:row r="1466" spans="1:27">
      <x:c r="D1466" s="47" t="s">
        <x:v>257</x:v>
      </x:c>
      <x:c r="E1466" s="46" t="s"/>
      <x:c r="H1466" s="46" t="s"/>
      <x:c r="K1466" s="44">
        <x:f>SUM(J1463:J1465)</x:f>
      </x:c>
    </x:row>
    <x:row r="1467" spans="1:27">
      <x:c r="B1467" s="14" t="s">
        <x:v>258</x:v>
      </x:c>
      <x:c r="E1467" s="46" t="s"/>
      <x:c r="H1467" s="46" t="s"/>
      <x:c r="K1467" s="46" t="s"/>
    </x:row>
    <x:row r="1468" spans="1:27">
      <x:c r="B1468" s="0" t="s">
        <x:v>939</x:v>
      </x:c>
      <x:c r="C1468" s="0" t="s">
        <x:v>29</x:v>
      </x:c>
      <x:c r="D1468" s="0" t="s">
        <x:v>940</x:v>
      </x:c>
      <x:c r="E1468" s="43" t="n">
        <x:v>1.3</x:v>
      </x:c>
      <x:c r="G1468" s="0" t="s">
        <x:v>251</x:v>
      </x:c>
      <x:c r="H1468" s="44" t="n">
        <x:v>31.23</x:v>
      </x:c>
      <x:c r="I1468" s="0" t="s">
        <x:v>252</x:v>
      </x:c>
      <x:c r="J1468" s="45">
        <x:f>ROUND(E1468* H1468,5)</x:f>
      </x:c>
      <x:c r="K1468" s="46" t="s"/>
    </x:row>
    <x:row r="1469" spans="1:27">
      <x:c r="B1469" s="0" t="s">
        <x:v>655</x:v>
      </x:c>
      <x:c r="C1469" s="0" t="s">
        <x:v>29</x:v>
      </x:c>
      <x:c r="D1469" s="0" t="s">
        <x:v>656</x:v>
      </x:c>
      <x:c r="E1469" s="43" t="n">
        <x:v>0.22</x:v>
      </x:c>
      <x:c r="G1469" s="0" t="s">
        <x:v>251</x:v>
      </x:c>
      <x:c r="H1469" s="44" t="n">
        <x:v>74.17</x:v>
      </x:c>
      <x:c r="I1469" s="0" t="s">
        <x:v>252</x:v>
      </x:c>
      <x:c r="J1469" s="45">
        <x:f>ROUND(E1469* H1469,5)</x:f>
      </x:c>
      <x:c r="K1469" s="46" t="s"/>
    </x:row>
    <x:row r="1470" spans="1:27">
      <x:c r="D1470" s="47" t="s">
        <x:v>268</x:v>
      </x:c>
      <x:c r="E1470" s="46" t="s"/>
      <x:c r="H1470" s="46" t="s"/>
      <x:c r="K1470" s="44">
        <x:f>SUM(J1468:J1469)</x:f>
      </x:c>
    </x:row>
    <x:row r="1471" spans="1:27">
      <x:c r="E1471" s="46" t="s"/>
      <x:c r="H1471" s="46" t="s"/>
      <x:c r="K1471" s="46" t="s"/>
    </x:row>
    <x:row r="1472" spans="1:27">
      <x:c r="D1472" s="47" t="s">
        <x:v>270</x:v>
      </x:c>
      <x:c r="E1472" s="46" t="s"/>
      <x:c r="H1472" s="46" t="n">
        <x:v>1.5</x:v>
      </x:c>
      <x:c r="I1472" s="0" t="s">
        <x:v>271</x:v>
      </x:c>
      <x:c r="J1472" s="0">
        <x:f>ROUND(H1472/100*K1461,5)</x:f>
      </x:c>
      <x:c r="K1472" s="46" t="s"/>
    </x:row>
    <x:row r="1473" spans="1:27">
      <x:c r="D1473" s="47" t="s">
        <x:v>269</x:v>
      </x:c>
      <x:c r="E1473" s="46" t="s"/>
      <x:c r="H1473" s="46" t="s"/>
      <x:c r="K1473" s="48">
        <x:f>SUM(J1458:J1472)</x:f>
      </x:c>
    </x:row>
    <x:row r="1474" spans="1:27">
      <x:c r="D1474" s="47" t="s">
        <x:v>272</x:v>
      </x:c>
      <x:c r="E1474" s="46" t="s"/>
      <x:c r="H1474" s="46" t="s"/>
      <x:c r="K1474" s="48">
        <x:f>SUM(K1473:K1473)</x:f>
      </x:c>
    </x:row>
    <x:row r="1476" spans="1:27" customFormat="1" ht="45" customHeight="1">
      <x:c r="A1476" s="36" t="s">
        <x:v>941</x:v>
      </x:c>
      <x:c r="B1476" s="36" t="s">
        <x:v>20</x:v>
      </x:c>
      <x:c r="C1476" s="37" t="s">
        <x:v>18</x:v>
      </x:c>
      <x:c r="D1476" s="38" t="s">
        <x:v>21</x:v>
      </x:c>
      <x:c r="E1476" s="37" t="s"/>
      <x:c r="F1476" s="37" t="s"/>
      <x:c r="G1476" s="37" t="s"/>
      <x:c r="H1476" s="39" t="s">
        <x:v>244</x:v>
      </x:c>
      <x:c r="I1476" s="40" t="n">
        <x:v>1</x:v>
      </x:c>
      <x:c r="J1476" s="41" t="s"/>
      <x:c r="K1476" s="42">
        <x:f>ROUND(K1487,2)</x:f>
      </x:c>
      <x:c r="L1476" s="38" t="s">
        <x:v>942</x:v>
      </x:c>
      <x:c r="M1476" s="37" t="s"/>
      <x:c r="N1476" s="37" t="s"/>
      <x:c r="O1476" s="37" t="s"/>
      <x:c r="P1476" s="37" t="s"/>
      <x:c r="Q1476" s="37" t="s"/>
      <x:c r="R1476" s="37" t="s"/>
      <x:c r="S1476" s="37" t="s"/>
      <x:c r="T1476" s="37" t="s"/>
      <x:c r="U1476" s="37" t="s"/>
      <x:c r="V1476" s="37" t="s"/>
      <x:c r="W1476" s="37" t="s"/>
      <x:c r="X1476" s="37" t="s"/>
      <x:c r="Y1476" s="37" t="s"/>
      <x:c r="Z1476" s="37" t="s"/>
      <x:c r="AA1476" s="37" t="s"/>
    </x:row>
    <x:row r="1477" spans="1:27">
      <x:c r="B1477" s="14" t="s">
        <x:v>246</x:v>
      </x:c>
    </x:row>
    <x:row r="1478" spans="1:27">
      <x:c r="B1478" s="0" t="s">
        <x:v>247</x:v>
      </x:c>
      <x:c r="C1478" s="0" t="s">
        <x:v>248</x:v>
      </x:c>
      <x:c r="D1478" s="0" t="s">
        <x:v>249</x:v>
      </x:c>
      <x:c r="E1478" s="43" t="n">
        <x:v>0.03</x:v>
      </x:c>
      <x:c r="F1478" s="0" t="s">
        <x:v>250</x:v>
      </x:c>
      <x:c r="G1478" s="0" t="s">
        <x:v>251</x:v>
      </x:c>
      <x:c r="H1478" s="44" t="n">
        <x:v>24.69</x:v>
      </x:c>
      <x:c r="I1478" s="0" t="s">
        <x:v>252</x:v>
      </x:c>
      <x:c r="J1478" s="45">
        <x:f>ROUND(E1478/I1476* H1478,5)</x:f>
      </x:c>
      <x:c r="K1478" s="46" t="s"/>
    </x:row>
    <x:row r="1479" spans="1:27">
      <x:c r="B1479" s="0" t="s">
        <x:v>428</x:v>
      </x:c>
      <x:c r="C1479" s="0" t="s">
        <x:v>248</x:v>
      </x:c>
      <x:c r="D1479" s="0" t="s">
        <x:v>334</x:v>
      </x:c>
      <x:c r="E1479" s="43" t="n">
        <x:v>0.03</x:v>
      </x:c>
      <x:c r="F1479" s="0" t="s">
        <x:v>250</x:v>
      </x:c>
      <x:c r="G1479" s="0" t="s">
        <x:v>251</x:v>
      </x:c>
      <x:c r="H1479" s="44" t="n">
        <x:v>23.88</x:v>
      </x:c>
      <x:c r="I1479" s="0" t="s">
        <x:v>252</x:v>
      </x:c>
      <x:c r="J1479" s="45">
        <x:f>ROUND(E1479/I1476* H1479,5)</x:f>
      </x:c>
      <x:c r="K1479" s="46" t="s"/>
    </x:row>
    <x:row r="1480" spans="1:27">
      <x:c r="D1480" s="47" t="s">
        <x:v>253</x:v>
      </x:c>
      <x:c r="E1480" s="46" t="s"/>
      <x:c r="H1480" s="46" t="s"/>
      <x:c r="K1480" s="44">
        <x:f>SUM(J1478:J1479)</x:f>
      </x:c>
    </x:row>
    <x:row r="1481" spans="1:27">
      <x:c r="B1481" s="14" t="s">
        <x:v>254</x:v>
      </x:c>
      <x:c r="E1481" s="46" t="s"/>
      <x:c r="H1481" s="46" t="s"/>
      <x:c r="K1481" s="46" t="s"/>
    </x:row>
    <x:row r="1482" spans="1:27">
      <x:c r="B1482" s="0" t="s">
        <x:v>943</x:v>
      </x:c>
      <x:c r="C1482" s="0" t="s">
        <x:v>248</x:v>
      </x:c>
      <x:c r="D1482" s="0" t="s">
        <x:v>944</x:v>
      </x:c>
      <x:c r="E1482" s="43" t="n">
        <x:v>0.03</x:v>
      </x:c>
      <x:c r="F1482" s="0" t="s">
        <x:v>250</x:v>
      </x:c>
      <x:c r="G1482" s="0" t="s">
        <x:v>251</x:v>
      </x:c>
      <x:c r="H1482" s="44" t="n">
        <x:v>5.59</x:v>
      </x:c>
      <x:c r="I1482" s="0" t="s">
        <x:v>252</x:v>
      </x:c>
      <x:c r="J1482" s="45">
        <x:f>ROUND(E1482/I1476* H1482,5)</x:f>
      </x:c>
      <x:c r="K1482" s="46" t="s"/>
    </x:row>
    <x:row r="1483" spans="1:27">
      <x:c r="D1483" s="47" t="s">
        <x:v>257</x:v>
      </x:c>
      <x:c r="E1483" s="46" t="s"/>
      <x:c r="H1483" s="46" t="s"/>
      <x:c r="K1483" s="44">
        <x:f>SUM(J1482:J1482)</x:f>
      </x:c>
    </x:row>
    <x:row r="1484" spans="1:27">
      <x:c r="E1484" s="46" t="s"/>
      <x:c r="H1484" s="46" t="s"/>
      <x:c r="K1484" s="46" t="s"/>
    </x:row>
    <x:row r="1485" spans="1:27">
      <x:c r="D1485" s="47" t="s">
        <x:v>270</x:v>
      </x:c>
      <x:c r="E1485" s="46" t="s"/>
      <x:c r="H1485" s="46" t="n">
        <x:v>1.5</x:v>
      </x:c>
      <x:c r="I1485" s="0" t="s">
        <x:v>271</x:v>
      </x:c>
      <x:c r="J1485" s="0">
        <x:f>ROUND(H1485/100*K1480,5)</x:f>
      </x:c>
      <x:c r="K1485" s="46" t="s"/>
    </x:row>
    <x:row r="1486" spans="1:27">
      <x:c r="D1486" s="47" t="s">
        <x:v>269</x:v>
      </x:c>
      <x:c r="E1486" s="46" t="s"/>
      <x:c r="H1486" s="46" t="s"/>
      <x:c r="K1486" s="48">
        <x:f>SUM(J1477:J1485)</x:f>
      </x:c>
    </x:row>
    <x:row r="1487" spans="1:27">
      <x:c r="D1487" s="47" t="s">
        <x:v>272</x:v>
      </x:c>
      <x:c r="E1487" s="46" t="s"/>
      <x:c r="H1487" s="46" t="s"/>
      <x:c r="K1487" s="48">
        <x:f>SUM(K1486:K1486)</x:f>
      </x:c>
    </x:row>
    <x:row r="1489" spans="1:27" customFormat="1" ht="45" customHeight="1">
      <x:c r="A1489" s="36" t="s">
        <x:v>945</x:v>
      </x:c>
      <x:c r="B1489" s="36" t="s">
        <x:v>22</x:v>
      </x:c>
      <x:c r="C1489" s="37" t="s">
        <x:v>18</x:v>
      </x:c>
      <x:c r="D1489" s="38" t="s">
        <x:v>23</x:v>
      </x:c>
      <x:c r="E1489" s="37" t="s"/>
      <x:c r="F1489" s="37" t="s"/>
      <x:c r="G1489" s="37" t="s"/>
      <x:c r="H1489" s="39" t="s">
        <x:v>244</x:v>
      </x:c>
      <x:c r="I1489" s="40" t="n">
        <x:v>1</x:v>
      </x:c>
      <x:c r="J1489" s="41" t="s"/>
      <x:c r="K1489" s="42">
        <x:f>ROUND(K1500,2)</x:f>
      </x:c>
      <x:c r="L1489" s="38" t="s">
        <x:v>946</x:v>
      </x:c>
      <x:c r="M1489" s="37" t="s"/>
      <x:c r="N1489" s="37" t="s"/>
      <x:c r="O1489" s="37" t="s"/>
      <x:c r="P1489" s="37" t="s"/>
      <x:c r="Q1489" s="37" t="s"/>
      <x:c r="R1489" s="37" t="s"/>
      <x:c r="S1489" s="37" t="s"/>
      <x:c r="T1489" s="37" t="s"/>
      <x:c r="U1489" s="37" t="s"/>
      <x:c r="V1489" s="37" t="s"/>
      <x:c r="W1489" s="37" t="s"/>
      <x:c r="X1489" s="37" t="s"/>
      <x:c r="Y1489" s="37" t="s"/>
      <x:c r="Z1489" s="37" t="s"/>
      <x:c r="AA1489" s="37" t="s"/>
    </x:row>
    <x:row r="1490" spans="1:27">
      <x:c r="B1490" s="14" t="s">
        <x:v>246</x:v>
      </x:c>
    </x:row>
    <x:row r="1491" spans="1:27">
      <x:c r="B1491" s="0" t="s">
        <x:v>247</x:v>
      </x:c>
      <x:c r="C1491" s="0" t="s">
        <x:v>248</x:v>
      </x:c>
      <x:c r="D1491" s="0" t="s">
        <x:v>249</x:v>
      </x:c>
      <x:c r="E1491" s="43" t="n">
        <x:v>0.3</x:v>
      </x:c>
      <x:c r="F1491" s="0" t="s">
        <x:v>250</x:v>
      </x:c>
      <x:c r="G1491" s="0" t="s">
        <x:v>251</x:v>
      </x:c>
      <x:c r="H1491" s="44" t="n">
        <x:v>24.69</x:v>
      </x:c>
      <x:c r="I1491" s="0" t="s">
        <x:v>252</x:v>
      </x:c>
      <x:c r="J1491" s="45">
        <x:f>ROUND(E1491/I1489* H1491,5)</x:f>
      </x:c>
      <x:c r="K1491" s="46" t="s"/>
    </x:row>
    <x:row r="1492" spans="1:27">
      <x:c r="B1492" s="0" t="s">
        <x:v>428</x:v>
      </x:c>
      <x:c r="C1492" s="0" t="s">
        <x:v>248</x:v>
      </x:c>
      <x:c r="D1492" s="0" t="s">
        <x:v>334</x:v>
      </x:c>
      <x:c r="E1492" s="43" t="n">
        <x:v>0.1</x:v>
      </x:c>
      <x:c r="F1492" s="0" t="s">
        <x:v>250</x:v>
      </x:c>
      <x:c r="G1492" s="0" t="s">
        <x:v>251</x:v>
      </x:c>
      <x:c r="H1492" s="44" t="n">
        <x:v>23.88</x:v>
      </x:c>
      <x:c r="I1492" s="0" t="s">
        <x:v>252</x:v>
      </x:c>
      <x:c r="J1492" s="45">
        <x:f>ROUND(E1492/I1489* H1492,5)</x:f>
      </x:c>
      <x:c r="K1492" s="46" t="s"/>
    </x:row>
    <x:row r="1493" spans="1:27">
      <x:c r="D1493" s="47" t="s">
        <x:v>253</x:v>
      </x:c>
      <x:c r="E1493" s="46" t="s"/>
      <x:c r="H1493" s="46" t="s"/>
      <x:c r="K1493" s="44">
        <x:f>SUM(J1491:J1492)</x:f>
      </x:c>
    </x:row>
    <x:row r="1494" spans="1:27">
      <x:c r="B1494" s="14" t="s">
        <x:v>254</x:v>
      </x:c>
      <x:c r="E1494" s="46" t="s"/>
      <x:c r="H1494" s="46" t="s"/>
      <x:c r="K1494" s="46" t="s"/>
    </x:row>
    <x:row r="1495" spans="1:27">
      <x:c r="B1495" s="0" t="s">
        <x:v>429</x:v>
      </x:c>
      <x:c r="C1495" s="0" t="s">
        <x:v>248</x:v>
      </x:c>
      <x:c r="D1495" s="0" t="s">
        <x:v>430</x:v>
      </x:c>
      <x:c r="E1495" s="43" t="n">
        <x:v>0.15</x:v>
      </x:c>
      <x:c r="F1495" s="0" t="s">
        <x:v>250</x:v>
      </x:c>
      <x:c r="G1495" s="0" t="s">
        <x:v>251</x:v>
      </x:c>
      <x:c r="H1495" s="44" t="n">
        <x:v>14.32</x:v>
      </x:c>
      <x:c r="I1495" s="0" t="s">
        <x:v>252</x:v>
      </x:c>
      <x:c r="J1495" s="45">
        <x:f>ROUND(E1495/I1489* H1495,5)</x:f>
      </x:c>
      <x:c r="K1495" s="46" t="s"/>
    </x:row>
    <x:row r="1496" spans="1:27">
      <x:c r="D1496" s="47" t="s">
        <x:v>257</x:v>
      </x:c>
      <x:c r="E1496" s="46" t="s"/>
      <x:c r="H1496" s="46" t="s"/>
      <x:c r="K1496" s="44">
        <x:f>SUM(J1495:J1495)</x:f>
      </x:c>
    </x:row>
    <x:row r="1497" spans="1:27">
      <x:c r="E1497" s="46" t="s"/>
      <x:c r="H1497" s="46" t="s"/>
      <x:c r="K1497" s="46" t="s"/>
    </x:row>
    <x:row r="1498" spans="1:27">
      <x:c r="D1498" s="47" t="s">
        <x:v>270</x:v>
      </x:c>
      <x:c r="E1498" s="46" t="s"/>
      <x:c r="H1498" s="46" t="n">
        <x:v>1.5</x:v>
      </x:c>
      <x:c r="I1498" s="0" t="s">
        <x:v>271</x:v>
      </x:c>
      <x:c r="J1498" s="0">
        <x:f>ROUND(H1498/100*K1493,5)</x:f>
      </x:c>
      <x:c r="K1498" s="46" t="s"/>
    </x:row>
    <x:row r="1499" spans="1:27">
      <x:c r="D1499" s="47" t="s">
        <x:v>269</x:v>
      </x:c>
      <x:c r="E1499" s="46" t="s"/>
      <x:c r="H1499" s="46" t="s"/>
      <x:c r="K1499" s="48">
        <x:f>SUM(J1490:J1498)</x:f>
      </x:c>
    </x:row>
    <x:row r="1500" spans="1:27">
      <x:c r="D1500" s="47" t="s">
        <x:v>272</x:v>
      </x:c>
      <x:c r="E1500" s="46" t="s"/>
      <x:c r="H1500" s="46" t="s"/>
      <x:c r="K1500" s="48">
        <x:f>SUM(K1499:K1499)</x:f>
      </x:c>
    </x:row>
    <x:row r="1502" spans="1:27" customFormat="1" ht="45" customHeight="1">
      <x:c r="A1502" s="36" t="s">
        <x:v>947</x:v>
      </x:c>
      <x:c r="B1502" s="36" t="s">
        <x:v>193</x:v>
      </x:c>
      <x:c r="C1502" s="37" t="s">
        <x:v>18</x:v>
      </x:c>
      <x:c r="D1502" s="38" t="s">
        <x:v>194</x:v>
      </x:c>
      <x:c r="E1502" s="37" t="s"/>
      <x:c r="F1502" s="37" t="s"/>
      <x:c r="G1502" s="37" t="s"/>
      <x:c r="H1502" s="39" t="s">
        <x:v>244</x:v>
      </x:c>
      <x:c r="I1502" s="40" t="n">
        <x:v>1</x:v>
      </x:c>
      <x:c r="J1502" s="41" t="s"/>
      <x:c r="K1502" s="42">
        <x:f>ROUND(K1513,2)</x:f>
      </x:c>
      <x:c r="L1502" s="38" t="s">
        <x:v>948</x:v>
      </x:c>
      <x:c r="M1502" s="37" t="s"/>
      <x:c r="N1502" s="37" t="s"/>
      <x:c r="O1502" s="37" t="s"/>
      <x:c r="P1502" s="37" t="s"/>
      <x:c r="Q1502" s="37" t="s"/>
      <x:c r="R1502" s="37" t="s"/>
      <x:c r="S1502" s="37" t="s"/>
      <x:c r="T1502" s="37" t="s"/>
      <x:c r="U1502" s="37" t="s"/>
      <x:c r="V1502" s="37" t="s"/>
      <x:c r="W1502" s="37" t="s"/>
      <x:c r="X1502" s="37" t="s"/>
      <x:c r="Y1502" s="37" t="s"/>
      <x:c r="Z1502" s="37" t="s"/>
      <x:c r="AA1502" s="37" t="s"/>
    </x:row>
    <x:row r="1503" spans="1:27">
      <x:c r="B1503" s="14" t="s">
        <x:v>246</x:v>
      </x:c>
    </x:row>
    <x:row r="1504" spans="1:27">
      <x:c r="B1504" s="0" t="s">
        <x:v>247</x:v>
      </x:c>
      <x:c r="C1504" s="0" t="s">
        <x:v>248</x:v>
      </x:c>
      <x:c r="D1504" s="0" t="s">
        <x:v>249</x:v>
      </x:c>
      <x:c r="E1504" s="43" t="n">
        <x:v>0.14</x:v>
      </x:c>
      <x:c r="F1504" s="0" t="s">
        <x:v>250</x:v>
      </x:c>
      <x:c r="G1504" s="0" t="s">
        <x:v>251</x:v>
      </x:c>
      <x:c r="H1504" s="44" t="n">
        <x:v>24.69</x:v>
      </x:c>
      <x:c r="I1504" s="0" t="s">
        <x:v>252</x:v>
      </x:c>
      <x:c r="J1504" s="45">
        <x:f>ROUND(E1504/I1502* H1504,5)</x:f>
      </x:c>
      <x:c r="K1504" s="46" t="s"/>
    </x:row>
    <x:row r="1505" spans="1:27">
      <x:c r="D1505" s="47" t="s">
        <x:v>253</x:v>
      </x:c>
      <x:c r="E1505" s="46" t="s"/>
      <x:c r="H1505" s="46" t="s"/>
      <x:c r="K1505" s="44">
        <x:f>SUM(J1504:J1504)</x:f>
      </x:c>
    </x:row>
    <x:row r="1506" spans="1:27">
      <x:c r="B1506" s="14" t="s">
        <x:v>254</x:v>
      </x:c>
      <x:c r="E1506" s="46" t="s"/>
      <x:c r="H1506" s="46" t="s"/>
      <x:c r="K1506" s="46" t="s"/>
    </x:row>
    <x:row r="1507" spans="1:27">
      <x:c r="B1507" s="0" t="s">
        <x:v>438</x:v>
      </x:c>
      <x:c r="C1507" s="0" t="s">
        <x:v>248</x:v>
      </x:c>
      <x:c r="D1507" s="0" t="s">
        <x:v>439</x:v>
      </x:c>
      <x:c r="E1507" s="43" t="n">
        <x:v>0.0194</x:v>
      </x:c>
      <x:c r="F1507" s="0" t="s">
        <x:v>250</x:v>
      </x:c>
      <x:c r="G1507" s="0" t="s">
        <x:v>251</x:v>
      </x:c>
      <x:c r="H1507" s="44" t="n">
        <x:v>54.34</x:v>
      </x:c>
      <x:c r="I1507" s="0" t="s">
        <x:v>252</x:v>
      </x:c>
      <x:c r="J1507" s="45">
        <x:f>ROUND(E1507/I1502* H1507,5)</x:f>
      </x:c>
      <x:c r="K1507" s="46" t="s"/>
    </x:row>
    <x:row r="1508" spans="1:27">
      <x:c r="B1508" s="0" t="s">
        <x:v>429</x:v>
      </x:c>
      <x:c r="C1508" s="0" t="s">
        <x:v>248</x:v>
      </x:c>
      <x:c r="D1508" s="0" t="s">
        <x:v>430</x:v>
      </x:c>
      <x:c r="E1508" s="43" t="n">
        <x:v>0.07</x:v>
      </x:c>
      <x:c r="F1508" s="0" t="s">
        <x:v>250</x:v>
      </x:c>
      <x:c r="G1508" s="0" t="s">
        <x:v>251</x:v>
      </x:c>
      <x:c r="H1508" s="44" t="n">
        <x:v>14.32</x:v>
      </x:c>
      <x:c r="I1508" s="0" t="s">
        <x:v>252</x:v>
      </x:c>
      <x:c r="J1508" s="45">
        <x:f>ROUND(E1508/I1502* H1508,5)</x:f>
      </x:c>
      <x:c r="K1508" s="46" t="s"/>
    </x:row>
    <x:row r="1509" spans="1:27">
      <x:c r="D1509" s="47" t="s">
        <x:v>257</x:v>
      </x:c>
      <x:c r="E1509" s="46" t="s"/>
      <x:c r="H1509" s="46" t="s"/>
      <x:c r="K1509" s="44">
        <x:f>SUM(J1507:J1508)</x:f>
      </x:c>
    </x:row>
    <x:row r="1510" spans="1:27">
      <x:c r="E1510" s="46" t="s"/>
      <x:c r="H1510" s="46" t="s"/>
      <x:c r="K1510" s="46" t="s"/>
    </x:row>
    <x:row r="1511" spans="1:27">
      <x:c r="D1511" s="47" t="s">
        <x:v>270</x:v>
      </x:c>
      <x:c r="E1511" s="46" t="s"/>
      <x:c r="H1511" s="46" t="n">
        <x:v>1.5</x:v>
      </x:c>
      <x:c r="I1511" s="0" t="s">
        <x:v>271</x:v>
      </x:c>
      <x:c r="J1511" s="0">
        <x:f>ROUND(H1511/100*K1505,5)</x:f>
      </x:c>
      <x:c r="K1511" s="46" t="s"/>
    </x:row>
    <x:row r="1512" spans="1:27">
      <x:c r="D1512" s="47" t="s">
        <x:v>269</x:v>
      </x:c>
      <x:c r="E1512" s="46" t="s"/>
      <x:c r="H1512" s="46" t="s"/>
      <x:c r="K1512" s="48">
        <x:f>SUM(J1503:J1511)</x:f>
      </x:c>
    </x:row>
    <x:row r="1513" spans="1:27">
      <x:c r="D1513" s="47" t="s">
        <x:v>272</x:v>
      </x:c>
      <x:c r="E1513" s="46" t="s"/>
      <x:c r="H1513" s="46" t="s"/>
      <x:c r="K1513" s="48">
        <x:f>SUM(K1512:K1512)</x:f>
      </x:c>
    </x:row>
    <x:row r="1515" spans="1:27" customFormat="1" ht="45" customHeight="1">
      <x:c r="A1515" s="36" t="s">
        <x:v>949</x:v>
      </x:c>
      <x:c r="B1515" s="36" t="s">
        <x:v>17</x:v>
      </x:c>
      <x:c r="C1515" s="37" t="s">
        <x:v>18</x:v>
      </x:c>
      <x:c r="D1515" s="38" t="s">
        <x:v>19</x:v>
      </x:c>
      <x:c r="E1515" s="37" t="s"/>
      <x:c r="F1515" s="37" t="s"/>
      <x:c r="G1515" s="37" t="s"/>
      <x:c r="H1515" s="39" t="s">
        <x:v>244</x:v>
      </x:c>
      <x:c r="I1515" s="40" t="n">
        <x:v>1</x:v>
      </x:c>
      <x:c r="J1515" s="41" t="s"/>
      <x:c r="K1515" s="42">
        <x:f>ROUND(K1526,2)</x:f>
      </x:c>
      <x:c r="L1515" s="38" t="s">
        <x:v>950</x:v>
      </x:c>
      <x:c r="M1515" s="37" t="s"/>
      <x:c r="N1515" s="37" t="s"/>
      <x:c r="O1515" s="37" t="s"/>
      <x:c r="P1515" s="37" t="s"/>
      <x:c r="Q1515" s="37" t="s"/>
      <x:c r="R1515" s="37" t="s"/>
      <x:c r="S1515" s="37" t="s"/>
      <x:c r="T1515" s="37" t="s"/>
      <x:c r="U1515" s="37" t="s"/>
      <x:c r="V1515" s="37" t="s"/>
      <x:c r="W1515" s="37" t="s"/>
      <x:c r="X1515" s="37" t="s"/>
      <x:c r="Y1515" s="37" t="s"/>
      <x:c r="Z1515" s="37" t="s"/>
      <x:c r="AA1515" s="37" t="s"/>
    </x:row>
    <x:row r="1516" spans="1:27">
      <x:c r="B1516" s="14" t="s">
        <x:v>246</x:v>
      </x:c>
    </x:row>
    <x:row r="1517" spans="1:27">
      <x:c r="B1517" s="0" t="s">
        <x:v>247</x:v>
      </x:c>
      <x:c r="C1517" s="0" t="s">
        <x:v>248</x:v>
      </x:c>
      <x:c r="D1517" s="0" t="s">
        <x:v>249</x:v>
      </x:c>
      <x:c r="E1517" s="43" t="n">
        <x:v>0.41</x:v>
      </x:c>
      <x:c r="F1517" s="0" t="s">
        <x:v>250</x:v>
      </x:c>
      <x:c r="G1517" s="0" t="s">
        <x:v>251</x:v>
      </x:c>
      <x:c r="H1517" s="44" t="n">
        <x:v>24.69</x:v>
      </x:c>
      <x:c r="I1517" s="0" t="s">
        <x:v>252</x:v>
      </x:c>
      <x:c r="J1517" s="45">
        <x:f>ROUND(E1517/I1515* H1517,5)</x:f>
      </x:c>
      <x:c r="K1517" s="46" t="s"/>
    </x:row>
    <x:row r="1518" spans="1:27">
      <x:c r="D1518" s="47" t="s">
        <x:v>253</x:v>
      </x:c>
      <x:c r="E1518" s="46" t="s"/>
      <x:c r="H1518" s="46" t="s"/>
      <x:c r="K1518" s="44">
        <x:f>SUM(J1517:J1517)</x:f>
      </x:c>
    </x:row>
    <x:row r="1519" spans="1:27">
      <x:c r="B1519" s="14" t="s">
        <x:v>254</x:v>
      </x:c>
      <x:c r="E1519" s="46" t="s"/>
      <x:c r="H1519" s="46" t="s"/>
      <x:c r="K1519" s="46" t="s"/>
    </x:row>
    <x:row r="1520" spans="1:27">
      <x:c r="B1520" s="0" t="s">
        <x:v>429</x:v>
      </x:c>
      <x:c r="C1520" s="0" t="s">
        <x:v>248</x:v>
      </x:c>
      <x:c r="D1520" s="0" t="s">
        <x:v>430</x:v>
      </x:c>
      <x:c r="E1520" s="43" t="n">
        <x:v>0.175</x:v>
      </x:c>
      <x:c r="F1520" s="0" t="s">
        <x:v>250</x:v>
      </x:c>
      <x:c r="G1520" s="0" t="s">
        <x:v>251</x:v>
      </x:c>
      <x:c r="H1520" s="44" t="n">
        <x:v>14.32</x:v>
      </x:c>
      <x:c r="I1520" s="0" t="s">
        <x:v>252</x:v>
      </x:c>
      <x:c r="J1520" s="45">
        <x:f>ROUND(E1520/I1515* H1520,5)</x:f>
      </x:c>
      <x:c r="K1520" s="46" t="s"/>
    </x:row>
    <x:row r="1521" spans="1:27">
      <x:c r="B1521" s="0" t="s">
        <x:v>438</x:v>
      </x:c>
      <x:c r="C1521" s="0" t="s">
        <x:v>248</x:v>
      </x:c>
      <x:c r="D1521" s="0" t="s">
        <x:v>439</x:v>
      </x:c>
      <x:c r="E1521" s="43" t="n">
        <x:v>0.024</x:v>
      </x:c>
      <x:c r="F1521" s="0" t="s">
        <x:v>250</x:v>
      </x:c>
      <x:c r="G1521" s="0" t="s">
        <x:v>251</x:v>
      </x:c>
      <x:c r="H1521" s="44" t="n">
        <x:v>54.34</x:v>
      </x:c>
      <x:c r="I1521" s="0" t="s">
        <x:v>252</x:v>
      </x:c>
      <x:c r="J1521" s="45">
        <x:f>ROUND(E1521/I1515* H1521,5)</x:f>
      </x:c>
      <x:c r="K1521" s="46" t="s"/>
    </x:row>
    <x:row r="1522" spans="1:27">
      <x:c r="D1522" s="47" t="s">
        <x:v>257</x:v>
      </x:c>
      <x:c r="E1522" s="46" t="s"/>
      <x:c r="H1522" s="46" t="s"/>
      <x:c r="K1522" s="44">
        <x:f>SUM(J1520:J1521)</x:f>
      </x:c>
    </x:row>
    <x:row r="1523" spans="1:27">
      <x:c r="E1523" s="46" t="s"/>
      <x:c r="H1523" s="46" t="s"/>
      <x:c r="K1523" s="46" t="s"/>
    </x:row>
    <x:row r="1524" spans="1:27">
      <x:c r="D1524" s="47" t="s">
        <x:v>270</x:v>
      </x:c>
      <x:c r="E1524" s="46" t="s"/>
      <x:c r="H1524" s="46" t="n">
        <x:v>1.5</x:v>
      </x:c>
      <x:c r="I1524" s="0" t="s">
        <x:v>271</x:v>
      </x:c>
      <x:c r="J1524" s="0">
        <x:f>ROUND(H1524/100*K1518,5)</x:f>
      </x:c>
      <x:c r="K1524" s="46" t="s"/>
    </x:row>
    <x:row r="1525" spans="1:27">
      <x:c r="D1525" s="47" t="s">
        <x:v>269</x:v>
      </x:c>
      <x:c r="E1525" s="46" t="s"/>
      <x:c r="H1525" s="46" t="s"/>
      <x:c r="K1525" s="48">
        <x:f>SUM(J1516:J1524)</x:f>
      </x:c>
    </x:row>
    <x:row r="1526" spans="1:27">
      <x:c r="D1526" s="47" t="s">
        <x:v>272</x:v>
      </x:c>
      <x:c r="E1526" s="46" t="s"/>
      <x:c r="H1526" s="46" t="s"/>
      <x:c r="K1526" s="48">
        <x:f>SUM(K1525:K1525)</x:f>
      </x:c>
    </x:row>
    <x:row r="1528" spans="1:27" customFormat="1" ht="45" customHeight="1">
      <x:c r="A1528" s="36" t="s">
        <x:v>951</x:v>
      </x:c>
      <x:c r="B1528" s="36" t="s">
        <x:v>14</x:v>
      </x:c>
      <x:c r="C1528" s="37" t="s">
        <x:v>15</x:v>
      </x:c>
      <x:c r="D1528" s="38" t="s">
        <x:v>16</x:v>
      </x:c>
      <x:c r="E1528" s="37" t="s"/>
      <x:c r="F1528" s="37" t="s"/>
      <x:c r="G1528" s="37" t="s"/>
      <x:c r="H1528" s="39" t="s">
        <x:v>244</x:v>
      </x:c>
      <x:c r="I1528" s="40" t="n">
        <x:v>1</x:v>
      </x:c>
      <x:c r="J1528" s="41" t="s"/>
      <x:c r="K1528" s="42">
        <x:f>ROUND(K1539,2)</x:f>
      </x:c>
      <x:c r="L1528" s="38" t="s">
        <x:v>952</x:v>
      </x:c>
      <x:c r="M1528" s="37" t="s"/>
      <x:c r="N1528" s="37" t="s"/>
      <x:c r="O1528" s="37" t="s"/>
      <x:c r="P1528" s="37" t="s"/>
      <x:c r="Q1528" s="37" t="s"/>
      <x:c r="R1528" s="37" t="s"/>
      <x:c r="S1528" s="37" t="s"/>
      <x:c r="T1528" s="37" t="s"/>
      <x:c r="U1528" s="37" t="s"/>
      <x:c r="V1528" s="37" t="s"/>
      <x:c r="W1528" s="37" t="s"/>
      <x:c r="X1528" s="37" t="s"/>
      <x:c r="Y1528" s="37" t="s"/>
      <x:c r="Z1528" s="37" t="s"/>
      <x:c r="AA1528" s="37" t="s"/>
    </x:row>
    <x:row r="1529" spans="1:27">
      <x:c r="B1529" s="14" t="s">
        <x:v>246</x:v>
      </x:c>
    </x:row>
    <x:row r="1530" spans="1:27">
      <x:c r="B1530" s="0" t="s">
        <x:v>247</x:v>
      </x:c>
      <x:c r="C1530" s="0" t="s">
        <x:v>248</x:v>
      </x:c>
      <x:c r="D1530" s="0" t="s">
        <x:v>249</x:v>
      </x:c>
      <x:c r="E1530" s="43" t="n">
        <x:v>0.1</x:v>
      </x:c>
      <x:c r="F1530" s="0" t="s">
        <x:v>250</x:v>
      </x:c>
      <x:c r="G1530" s="0" t="s">
        <x:v>251</x:v>
      </x:c>
      <x:c r="H1530" s="44" t="n">
        <x:v>24.69</x:v>
      </x:c>
      <x:c r="I1530" s="0" t="s">
        <x:v>252</x:v>
      </x:c>
      <x:c r="J1530" s="45">
        <x:f>ROUND(E1530/I1528* H1530,5)</x:f>
      </x:c>
      <x:c r="K1530" s="46" t="s"/>
    </x:row>
    <x:row r="1531" spans="1:27">
      <x:c r="D1531" s="47" t="s">
        <x:v>253</x:v>
      </x:c>
      <x:c r="E1531" s="46" t="s"/>
      <x:c r="H1531" s="46" t="s"/>
      <x:c r="K1531" s="44">
        <x:f>SUM(J1530:J1530)</x:f>
      </x:c>
    </x:row>
    <x:row r="1532" spans="1:27">
      <x:c r="B1532" s="14" t="s">
        <x:v>254</x:v>
      </x:c>
      <x:c r="E1532" s="46" t="s"/>
      <x:c r="H1532" s="46" t="s"/>
      <x:c r="K1532" s="46" t="s"/>
    </x:row>
    <x:row r="1533" spans="1:27">
      <x:c r="B1533" s="0" t="s">
        <x:v>438</x:v>
      </x:c>
      <x:c r="C1533" s="0" t="s">
        <x:v>248</x:v>
      </x:c>
      <x:c r="D1533" s="0" t="s">
        <x:v>439</x:v>
      </x:c>
      <x:c r="E1533" s="43" t="n">
        <x:v>0.024</x:v>
      </x:c>
      <x:c r="F1533" s="0" t="s">
        <x:v>250</x:v>
      </x:c>
      <x:c r="G1533" s="0" t="s">
        <x:v>251</x:v>
      </x:c>
      <x:c r="H1533" s="44" t="n">
        <x:v>54.34</x:v>
      </x:c>
      <x:c r="I1533" s="0" t="s">
        <x:v>252</x:v>
      </x:c>
      <x:c r="J1533" s="45">
        <x:f>ROUND(E1533/I1528* H1533,5)</x:f>
      </x:c>
      <x:c r="K1533" s="46" t="s"/>
    </x:row>
    <x:row r="1534" spans="1:27">
      <x:c r="B1534" s="0" t="s">
        <x:v>429</x:v>
      </x:c>
      <x:c r="C1534" s="0" t="s">
        <x:v>248</x:v>
      </x:c>
      <x:c r="D1534" s="0" t="s">
        <x:v>430</x:v>
      </x:c>
      <x:c r="E1534" s="43" t="n">
        <x:v>0.05</x:v>
      </x:c>
      <x:c r="F1534" s="0" t="s">
        <x:v>250</x:v>
      </x:c>
      <x:c r="G1534" s="0" t="s">
        <x:v>251</x:v>
      </x:c>
      <x:c r="H1534" s="44" t="n">
        <x:v>14.32</x:v>
      </x:c>
      <x:c r="I1534" s="0" t="s">
        <x:v>252</x:v>
      </x:c>
      <x:c r="J1534" s="45">
        <x:f>ROUND(E1534/I1528* H1534,5)</x:f>
      </x:c>
      <x:c r="K1534" s="46" t="s"/>
    </x:row>
    <x:row r="1535" spans="1:27">
      <x:c r="D1535" s="47" t="s">
        <x:v>257</x:v>
      </x:c>
      <x:c r="E1535" s="46" t="s"/>
      <x:c r="H1535" s="46" t="s"/>
      <x:c r="K1535" s="44">
        <x:f>SUM(J1533:J1534)</x:f>
      </x:c>
    </x:row>
    <x:row r="1536" spans="1:27">
      <x:c r="E1536" s="46" t="s"/>
      <x:c r="H1536" s="46" t="s"/>
      <x:c r="K1536" s="46" t="s"/>
    </x:row>
    <x:row r="1537" spans="1:27">
      <x:c r="D1537" s="47" t="s">
        <x:v>270</x:v>
      </x:c>
      <x:c r="E1537" s="46" t="s"/>
      <x:c r="H1537" s="46" t="n">
        <x:v>1.5</x:v>
      </x:c>
      <x:c r="I1537" s="0" t="s">
        <x:v>271</x:v>
      </x:c>
      <x:c r="J1537" s="0">
        <x:f>ROUND(H1537/100*K1531,5)</x:f>
      </x:c>
      <x:c r="K1537" s="46" t="s"/>
    </x:row>
    <x:row r="1538" spans="1:27">
      <x:c r="D1538" s="47" t="s">
        <x:v>269</x:v>
      </x:c>
      <x:c r="E1538" s="46" t="s"/>
      <x:c r="H1538" s="46" t="s"/>
      <x:c r="K1538" s="48">
        <x:f>SUM(J1529:J1537)</x:f>
      </x:c>
    </x:row>
    <x:row r="1539" spans="1:27">
      <x:c r="D1539" s="47" t="s">
        <x:v>272</x:v>
      </x:c>
      <x:c r="E1539" s="46" t="s"/>
      <x:c r="H1539" s="46" t="s"/>
      <x:c r="K1539" s="48">
        <x:f>SUM(K1538:K1538)</x:f>
      </x:c>
    </x:row>
    <x:row r="1541" spans="1:27" customFormat="1" ht="45" customHeight="1">
      <x:c r="A1541" s="36" t="s">
        <x:v>953</x:v>
      </x:c>
      <x:c r="B1541" s="36" t="s">
        <x:v>28</x:v>
      </x:c>
      <x:c r="C1541" s="37" t="s">
        <x:v>29</x:v>
      </x:c>
      <x:c r="D1541" s="38" t="s">
        <x:v>30</x:v>
      </x:c>
      <x:c r="E1541" s="37" t="s"/>
      <x:c r="F1541" s="37" t="s"/>
      <x:c r="G1541" s="37" t="s"/>
      <x:c r="H1541" s="39" t="s">
        <x:v>244</x:v>
      </x:c>
      <x:c r="I1541" s="40" t="n">
        <x:v>2.79</x:v>
      </x:c>
      <x:c r="J1541" s="41" t="s"/>
      <x:c r="K1541" s="42">
        <x:f>ROUND(K1551,2)</x:f>
      </x:c>
      <x:c r="L1541" s="38" t="s">
        <x:v>954</x:v>
      </x:c>
      <x:c r="M1541" s="37" t="s"/>
      <x:c r="N1541" s="37" t="s"/>
      <x:c r="O1541" s="37" t="s"/>
      <x:c r="P1541" s="37" t="s"/>
      <x:c r="Q1541" s="37" t="s"/>
      <x:c r="R1541" s="37" t="s"/>
      <x:c r="S1541" s="37" t="s"/>
      <x:c r="T1541" s="37" t="s"/>
      <x:c r="U1541" s="37" t="s"/>
      <x:c r="V1541" s="37" t="s"/>
      <x:c r="W1541" s="37" t="s"/>
      <x:c r="X1541" s="37" t="s"/>
      <x:c r="Y1541" s="37" t="s"/>
      <x:c r="Z1541" s="37" t="s"/>
      <x:c r="AA1541" s="37" t="s"/>
    </x:row>
    <x:row r="1542" spans="1:27">
      <x:c r="B1542" s="14" t="s">
        <x:v>246</x:v>
      </x:c>
    </x:row>
    <x:row r="1543" spans="1:27">
      <x:c r="B1543" s="0" t="s">
        <x:v>428</x:v>
      </x:c>
      <x:c r="C1543" s="0" t="s">
        <x:v>248</x:v>
      </x:c>
      <x:c r="D1543" s="0" t="s">
        <x:v>334</x:v>
      </x:c>
      <x:c r="E1543" s="43" t="n">
        <x:v>0.05</x:v>
      </x:c>
      <x:c r="F1543" s="0" t="s">
        <x:v>250</x:v>
      </x:c>
      <x:c r="G1543" s="0" t="s">
        <x:v>251</x:v>
      </x:c>
      <x:c r="H1543" s="44" t="n">
        <x:v>23.88</x:v>
      </x:c>
      <x:c r="I1543" s="0" t="s">
        <x:v>252</x:v>
      </x:c>
      <x:c r="J1543" s="45">
        <x:f>ROUND(E1543/I1541* H1543,5)</x:f>
      </x:c>
      <x:c r="K1543" s="46" t="s"/>
    </x:row>
    <x:row r="1544" spans="1:27">
      <x:c r="D1544" s="47" t="s">
        <x:v>253</x:v>
      </x:c>
      <x:c r="E1544" s="46" t="s"/>
      <x:c r="H1544" s="46" t="s"/>
      <x:c r="K1544" s="44">
        <x:f>SUM(J1543:J1543)</x:f>
      </x:c>
    </x:row>
    <x:row r="1545" spans="1:27">
      <x:c r="B1545" s="14" t="s">
        <x:v>254</x:v>
      </x:c>
      <x:c r="E1545" s="46" t="s"/>
      <x:c r="H1545" s="46" t="s"/>
      <x:c r="K1545" s="46" t="s"/>
    </x:row>
    <x:row r="1546" spans="1:27">
      <x:c r="B1546" s="0" t="s">
        <x:v>955</x:v>
      </x:c>
      <x:c r="C1546" s="0" t="s">
        <x:v>248</x:v>
      </x:c>
      <x:c r="D1546" s="0" t="s">
        <x:v>956</x:v>
      </x:c>
      <x:c r="E1546" s="43" t="n">
        <x:v>0.105</x:v>
      </x:c>
      <x:c r="F1546" s="0" t="s">
        <x:v>250</x:v>
      </x:c>
      <x:c r="G1546" s="0" t="s">
        <x:v>251</x:v>
      </x:c>
      <x:c r="H1546" s="44" t="n">
        <x:v>98.69</x:v>
      </x:c>
      <x:c r="I1546" s="0" t="s">
        <x:v>252</x:v>
      </x:c>
      <x:c r="J1546" s="45">
        <x:f>ROUND(E1546/I1541* H1546,5)</x:f>
      </x:c>
      <x:c r="K1546" s="46" t="s"/>
    </x:row>
    <x:row r="1547" spans="1:27">
      <x:c r="D1547" s="47" t="s">
        <x:v>257</x:v>
      </x:c>
      <x:c r="E1547" s="46" t="s"/>
      <x:c r="H1547" s="46" t="s"/>
      <x:c r="K1547" s="44">
        <x:f>SUM(J1546:J1546)</x:f>
      </x:c>
    </x:row>
    <x:row r="1548" spans="1:27">
      <x:c r="E1548" s="46" t="s"/>
      <x:c r="H1548" s="46" t="s"/>
      <x:c r="K1548" s="46" t="s"/>
    </x:row>
    <x:row r="1549" spans="1:27">
      <x:c r="D1549" s="47" t="s">
        <x:v>270</x:v>
      </x:c>
      <x:c r="E1549" s="46" t="s"/>
      <x:c r="H1549" s="46" t="n">
        <x:v>1.5</x:v>
      </x:c>
      <x:c r="I1549" s="0" t="s">
        <x:v>271</x:v>
      </x:c>
      <x:c r="J1549" s="0">
        <x:f>ROUND(H1549/100*K1544,5)</x:f>
      </x:c>
      <x:c r="K1549" s="46" t="s"/>
    </x:row>
    <x:row r="1550" spans="1:27">
      <x:c r="D1550" s="47" t="s">
        <x:v>269</x:v>
      </x:c>
      <x:c r="E1550" s="46" t="s"/>
      <x:c r="H1550" s="46" t="s"/>
      <x:c r="K1550" s="48">
        <x:f>SUM(J1542:J1549)</x:f>
      </x:c>
    </x:row>
    <x:row r="1551" spans="1:27">
      <x:c r="D1551" s="47" t="s">
        <x:v>272</x:v>
      </x:c>
      <x:c r="E1551" s="46" t="s"/>
      <x:c r="H1551" s="46" t="s"/>
      <x:c r="K1551" s="48">
        <x:f>SUM(K1550:K1550)</x:f>
      </x:c>
    </x:row>
    <x:row r="1553" spans="1:27" customFormat="1" ht="45" customHeight="1">
      <x:c r="A1553" s="36" t="s">
        <x:v>957</x:v>
      </x:c>
      <x:c r="B1553" s="36" t="s">
        <x:v>31</x:v>
      </x:c>
      <x:c r="C1553" s="37" t="s">
        <x:v>29</x:v>
      </x:c>
      <x:c r="D1553" s="38" t="s">
        <x:v>32</x:v>
      </x:c>
      <x:c r="E1553" s="37" t="s"/>
      <x:c r="F1553" s="37" t="s"/>
      <x:c r="G1553" s="37" t="s"/>
      <x:c r="H1553" s="39" t="s">
        <x:v>244</x:v>
      </x:c>
      <x:c r="I1553" s="40" t="n">
        <x:v>1</x:v>
      </x:c>
      <x:c r="J1553" s="41" t="s"/>
      <x:c r="K1553" s="42">
        <x:f>ROUND(K1559,2)</x:f>
      </x:c>
      <x:c r="L1553" s="38" t="s">
        <x:v>958</x:v>
      </x:c>
      <x:c r="M1553" s="37" t="s"/>
      <x:c r="N1553" s="37" t="s"/>
      <x:c r="O1553" s="37" t="s"/>
      <x:c r="P1553" s="37" t="s"/>
      <x:c r="Q1553" s="37" t="s"/>
      <x:c r="R1553" s="37" t="s"/>
      <x:c r="S1553" s="37" t="s"/>
      <x:c r="T1553" s="37" t="s"/>
      <x:c r="U1553" s="37" t="s"/>
      <x:c r="V1553" s="37" t="s"/>
      <x:c r="W1553" s="37" t="s"/>
      <x:c r="X1553" s="37" t="s"/>
      <x:c r="Y1553" s="37" t="s"/>
      <x:c r="Z1553" s="37" t="s"/>
      <x:c r="AA1553" s="37" t="s"/>
    </x:row>
    <x:row r="1554" spans="1:27">
      <x:c r="B1554" s="14" t="s">
        <x:v>254</x:v>
      </x:c>
    </x:row>
    <x:row r="1555" spans="1:27">
      <x:c r="B1555" s="0" t="s">
        <x:v>307</x:v>
      </x:c>
      <x:c r="C1555" s="0" t="s">
        <x:v>248</x:v>
      </x:c>
      <x:c r="D1555" s="0" t="s">
        <x:v>308</x:v>
      </x:c>
      <x:c r="E1555" s="43" t="n">
        <x:v>0.021</x:v>
      </x:c>
      <x:c r="F1555" s="0" t="s">
        <x:v>250</x:v>
      </x:c>
      <x:c r="G1555" s="0" t="s">
        <x:v>251</x:v>
      </x:c>
      <x:c r="H1555" s="44" t="n">
        <x:v>98.69</x:v>
      </x:c>
      <x:c r="I1555" s="0" t="s">
        <x:v>252</x:v>
      </x:c>
      <x:c r="J1555" s="45">
        <x:f>ROUND(E1555/I1553* H1555,5)</x:f>
      </x:c>
      <x:c r="K1555" s="46" t="s"/>
    </x:row>
    <x:row r="1556" spans="1:27">
      <x:c r="B1556" s="0" t="s">
        <x:v>451</x:v>
      </x:c>
      <x:c r="C1556" s="0" t="s">
        <x:v>248</x:v>
      </x:c>
      <x:c r="D1556" s="0" t="s">
        <x:v>452</x:v>
      </x:c>
      <x:c r="E1556" s="43" t="n">
        <x:v>0.051</x:v>
      </x:c>
      <x:c r="F1556" s="0" t="s">
        <x:v>250</x:v>
      </x:c>
      <x:c r="G1556" s="0" t="s">
        <x:v>251</x:v>
      </x:c>
      <x:c r="H1556" s="44" t="n">
        <x:v>102.7</x:v>
      </x:c>
      <x:c r="I1556" s="0" t="s">
        <x:v>252</x:v>
      </x:c>
      <x:c r="J1556" s="45">
        <x:f>ROUND(E1556/I1553* H1556,5)</x:f>
      </x:c>
      <x:c r="K1556" s="46" t="s"/>
    </x:row>
    <x:row r="1557" spans="1:27">
      <x:c r="D1557" s="47" t="s">
        <x:v>257</x:v>
      </x:c>
      <x:c r="E1557" s="46" t="s"/>
      <x:c r="H1557" s="46" t="s"/>
      <x:c r="K1557" s="44">
        <x:f>SUM(J1555:J1556)</x:f>
      </x:c>
    </x:row>
    <x:row r="1558" spans="1:27">
      <x:c r="D1558" s="47" t="s">
        <x:v>269</x:v>
      </x:c>
      <x:c r="E1558" s="46" t="s"/>
      <x:c r="H1558" s="46" t="s"/>
      <x:c r="K1558" s="48">
        <x:f>SUM(J1554:J1557)</x:f>
      </x:c>
    </x:row>
    <x:row r="1559" spans="1:27">
      <x:c r="D1559" s="47" t="s">
        <x:v>272</x:v>
      </x:c>
      <x:c r="E1559" s="46" t="s"/>
      <x:c r="H1559" s="46" t="s"/>
      <x:c r="K1559" s="48">
        <x:f>SUM(K1558:K1558)</x:f>
      </x:c>
    </x:row>
    <x:row r="1561" spans="1:27" customFormat="1" ht="45" customHeight="1">
      <x:c r="A1561" s="36" t="s">
        <x:v>959</x:v>
      </x:c>
      <x:c r="B1561" s="36" t="s">
        <x:v>138</x:v>
      </x:c>
      <x:c r="C1561" s="37" t="s">
        <x:v>29</x:v>
      </x:c>
      <x:c r="D1561" s="38" t="s">
        <x:v>139</x:v>
      </x:c>
      <x:c r="E1561" s="37" t="s"/>
      <x:c r="F1561" s="37" t="s"/>
      <x:c r="G1561" s="37" t="s"/>
      <x:c r="H1561" s="39" t="s">
        <x:v>244</x:v>
      </x:c>
      <x:c r="I1561" s="40" t="n">
        <x:v>1</x:v>
      </x:c>
      <x:c r="J1561" s="41" t="s"/>
      <x:c r="K1561" s="42">
        <x:f>ROUND(K1571,2)</x:f>
      </x:c>
      <x:c r="L1561" s="38" t="s">
        <x:v>960</x:v>
      </x:c>
      <x:c r="M1561" s="37" t="s"/>
      <x:c r="N1561" s="37" t="s"/>
      <x:c r="O1561" s="37" t="s"/>
      <x:c r="P1561" s="37" t="s"/>
      <x:c r="Q1561" s="37" t="s"/>
      <x:c r="R1561" s="37" t="s"/>
      <x:c r="S1561" s="37" t="s"/>
      <x:c r="T1561" s="37" t="s"/>
      <x:c r="U1561" s="37" t="s"/>
      <x:c r="V1561" s="37" t="s"/>
      <x:c r="W1561" s="37" t="s"/>
      <x:c r="X1561" s="37" t="s"/>
      <x:c r="Y1561" s="37" t="s"/>
      <x:c r="Z1561" s="37" t="s"/>
      <x:c r="AA1561" s="37" t="s"/>
    </x:row>
    <x:row r="1562" spans="1:27">
      <x:c r="B1562" s="14" t="s">
        <x:v>246</x:v>
      </x:c>
    </x:row>
    <x:row r="1563" spans="1:27">
      <x:c r="B1563" s="0" t="s">
        <x:v>428</x:v>
      </x:c>
      <x:c r="C1563" s="0" t="s">
        <x:v>248</x:v>
      </x:c>
      <x:c r="D1563" s="0" t="s">
        <x:v>334</x:v>
      </x:c>
      <x:c r="E1563" s="43" t="n">
        <x:v>0.08</x:v>
      </x:c>
      <x:c r="F1563" s="0" t="s">
        <x:v>250</x:v>
      </x:c>
      <x:c r="G1563" s="0" t="s">
        <x:v>251</x:v>
      </x:c>
      <x:c r="H1563" s="44" t="n">
        <x:v>23.88</x:v>
      </x:c>
      <x:c r="I1563" s="0" t="s">
        <x:v>252</x:v>
      </x:c>
      <x:c r="J1563" s="45">
        <x:f>ROUND(E1563/I1561* H1563,5)</x:f>
      </x:c>
      <x:c r="K1563" s="46" t="s"/>
    </x:row>
    <x:row r="1564" spans="1:27">
      <x:c r="D1564" s="47" t="s">
        <x:v>253</x:v>
      </x:c>
      <x:c r="E1564" s="46" t="s"/>
      <x:c r="H1564" s="46" t="s"/>
      <x:c r="K1564" s="44">
        <x:f>SUM(J1563:J1563)</x:f>
      </x:c>
    </x:row>
    <x:row r="1565" spans="1:27">
      <x:c r="B1565" s="14" t="s">
        <x:v>254</x:v>
      </x:c>
      <x:c r="E1565" s="46" t="s"/>
      <x:c r="H1565" s="46" t="s"/>
      <x:c r="K1565" s="46" t="s"/>
    </x:row>
    <x:row r="1566" spans="1:27">
      <x:c r="B1566" s="0" t="s">
        <x:v>438</x:v>
      </x:c>
      <x:c r="C1566" s="0" t="s">
        <x:v>248</x:v>
      </x:c>
      <x:c r="D1566" s="0" t="s">
        <x:v>439</x:v>
      </x:c>
      <x:c r="E1566" s="43" t="n">
        <x:v>0.1328</x:v>
      </x:c>
      <x:c r="F1566" s="0" t="s">
        <x:v>250</x:v>
      </x:c>
      <x:c r="G1566" s="0" t="s">
        <x:v>251</x:v>
      </x:c>
      <x:c r="H1566" s="44" t="n">
        <x:v>54.34</x:v>
      </x:c>
      <x:c r="I1566" s="0" t="s">
        <x:v>252</x:v>
      </x:c>
      <x:c r="J1566" s="45">
        <x:f>ROUND(E1566/I1561* H1566,5)</x:f>
      </x:c>
      <x:c r="K1566" s="46" t="s"/>
    </x:row>
    <x:row r="1567" spans="1:27">
      <x:c r="D1567" s="47" t="s">
        <x:v>257</x:v>
      </x:c>
      <x:c r="E1567" s="46" t="s"/>
      <x:c r="H1567" s="46" t="s"/>
      <x:c r="K1567" s="44">
        <x:f>SUM(J1566:J1566)</x:f>
      </x:c>
    </x:row>
    <x:row r="1568" spans="1:27">
      <x:c r="E1568" s="46" t="s"/>
      <x:c r="H1568" s="46" t="s"/>
      <x:c r="K1568" s="46" t="s"/>
    </x:row>
    <x:row r="1569" spans="1:27">
      <x:c r="D1569" s="47" t="s">
        <x:v>270</x:v>
      </x:c>
      <x:c r="E1569" s="46" t="s"/>
      <x:c r="H1569" s="46" t="n">
        <x:v>1.5</x:v>
      </x:c>
      <x:c r="I1569" s="0" t="s">
        <x:v>271</x:v>
      </x:c>
      <x:c r="J1569" s="0">
        <x:f>ROUND(H1569/100*K1564,5)</x:f>
      </x:c>
      <x:c r="K1569" s="46" t="s"/>
    </x:row>
    <x:row r="1570" spans="1:27">
      <x:c r="D1570" s="47" t="s">
        <x:v>269</x:v>
      </x:c>
      <x:c r="E1570" s="46" t="s"/>
      <x:c r="H1570" s="46" t="s"/>
      <x:c r="K1570" s="48">
        <x:f>SUM(J1562:J1569)</x:f>
      </x:c>
    </x:row>
    <x:row r="1571" spans="1:27">
      <x:c r="D1571" s="47" t="s">
        <x:v>272</x:v>
      </x:c>
      <x:c r="E1571" s="46" t="s"/>
      <x:c r="H1571" s="46" t="s"/>
      <x:c r="K1571" s="48">
        <x:f>SUM(K1570:K1570)</x:f>
      </x:c>
    </x:row>
    <x:row r="1573" spans="1:27" customFormat="1" ht="45" customHeight="1">
      <x:c r="A1573" s="36" t="s">
        <x:v>961</x:v>
      </x:c>
      <x:c r="B1573" s="36" t="s">
        <x:v>101</x:v>
      </x:c>
      <x:c r="C1573" s="37" t="s">
        <x:v>29</x:v>
      </x:c>
      <x:c r="D1573" s="38" t="s">
        <x:v>102</x:v>
      </x:c>
      <x:c r="E1573" s="37" t="s"/>
      <x:c r="F1573" s="37" t="s"/>
      <x:c r="G1573" s="37" t="s"/>
      <x:c r="H1573" s="39" t="s">
        <x:v>244</x:v>
      </x:c>
      <x:c r="I1573" s="40" t="n">
        <x:v>1.749</x:v>
      </x:c>
      <x:c r="J1573" s="41" t="s"/>
      <x:c r="K1573" s="42">
        <x:f>ROUND(K1584,2)</x:f>
      </x:c>
      <x:c r="L1573" s="38" t="s">
        <x:v>962</x:v>
      </x:c>
      <x:c r="M1573" s="37" t="s"/>
      <x:c r="N1573" s="37" t="s"/>
      <x:c r="O1573" s="37" t="s"/>
      <x:c r="P1573" s="37" t="s"/>
      <x:c r="Q1573" s="37" t="s"/>
      <x:c r="R1573" s="37" t="s"/>
      <x:c r="S1573" s="37" t="s"/>
      <x:c r="T1573" s="37" t="s"/>
      <x:c r="U1573" s="37" t="s"/>
      <x:c r="V1573" s="37" t="s"/>
      <x:c r="W1573" s="37" t="s"/>
      <x:c r="X1573" s="37" t="s"/>
      <x:c r="Y1573" s="37" t="s"/>
      <x:c r="Z1573" s="37" t="s"/>
      <x:c r="AA1573" s="37" t="s"/>
    </x:row>
    <x:row r="1574" spans="1:27">
      <x:c r="B1574" s="14" t="s">
        <x:v>246</x:v>
      </x:c>
    </x:row>
    <x:row r="1575" spans="1:27">
      <x:c r="B1575" s="0" t="s">
        <x:v>428</x:v>
      </x:c>
      <x:c r="C1575" s="0" t="s">
        <x:v>248</x:v>
      </x:c>
      <x:c r="D1575" s="0" t="s">
        <x:v>334</x:v>
      </x:c>
      <x:c r="E1575" s="43" t="n">
        <x:v>0.201</x:v>
      </x:c>
      <x:c r="F1575" s="0" t="s">
        <x:v>250</x:v>
      </x:c>
      <x:c r="G1575" s="0" t="s">
        <x:v>251</x:v>
      </x:c>
      <x:c r="H1575" s="44" t="n">
        <x:v>23.88</x:v>
      </x:c>
      <x:c r="I1575" s="0" t="s">
        <x:v>252</x:v>
      </x:c>
      <x:c r="J1575" s="45">
        <x:f>ROUND(E1575/I1573* H1575,5)</x:f>
      </x:c>
      <x:c r="K1575" s="46" t="s"/>
    </x:row>
    <x:row r="1576" spans="1:27">
      <x:c r="D1576" s="47" t="s">
        <x:v>253</x:v>
      </x:c>
      <x:c r="E1576" s="46" t="s"/>
      <x:c r="H1576" s="46" t="s"/>
      <x:c r="K1576" s="44">
        <x:f>SUM(J1575:J1575)</x:f>
      </x:c>
    </x:row>
    <x:row r="1577" spans="1:27">
      <x:c r="B1577" s="14" t="s">
        <x:v>254</x:v>
      </x:c>
      <x:c r="E1577" s="46" t="s"/>
      <x:c r="H1577" s="46" t="s"/>
      <x:c r="K1577" s="46" t="s"/>
    </x:row>
    <x:row r="1578" spans="1:27">
      <x:c r="B1578" s="0" t="s">
        <x:v>963</x:v>
      </x:c>
      <x:c r="C1578" s="0" t="s">
        <x:v>248</x:v>
      </x:c>
      <x:c r="D1578" s="0" t="s">
        <x:v>964</x:v>
      </x:c>
      <x:c r="E1578" s="43" t="n">
        <x:v>0.19</x:v>
      </x:c>
      <x:c r="F1578" s="0" t="s">
        <x:v>250</x:v>
      </x:c>
      <x:c r="G1578" s="0" t="s">
        <x:v>251</x:v>
      </x:c>
      <x:c r="H1578" s="44" t="n">
        <x:v>30.63</x:v>
      </x:c>
      <x:c r="I1578" s="0" t="s">
        <x:v>252</x:v>
      </x:c>
      <x:c r="J1578" s="45">
        <x:f>ROUND(E1578/I1573* H1578,5)</x:f>
      </x:c>
      <x:c r="K1578" s="46" t="s"/>
    </x:row>
    <x:row r="1579" spans="1:27">
      <x:c r="B1579" s="0" t="s">
        <x:v>438</x:v>
      </x:c>
      <x:c r="C1579" s="0" t="s">
        <x:v>248</x:v>
      </x:c>
      <x:c r="D1579" s="0" t="s">
        <x:v>439</x:v>
      </x:c>
      <x:c r="E1579" s="43" t="n">
        <x:v>0.193</x:v>
      </x:c>
      <x:c r="F1579" s="0" t="s">
        <x:v>250</x:v>
      </x:c>
      <x:c r="G1579" s="0" t="s">
        <x:v>251</x:v>
      </x:c>
      <x:c r="H1579" s="44" t="n">
        <x:v>54.34</x:v>
      </x:c>
      <x:c r="I1579" s="0" t="s">
        <x:v>252</x:v>
      </x:c>
      <x:c r="J1579" s="45">
        <x:f>ROUND(E1579/I1573* H1579,5)</x:f>
      </x:c>
      <x:c r="K1579" s="46" t="s"/>
    </x:row>
    <x:row r="1580" spans="1:27">
      <x:c r="D1580" s="47" t="s">
        <x:v>257</x:v>
      </x:c>
      <x:c r="E1580" s="46" t="s"/>
      <x:c r="H1580" s="46" t="s"/>
      <x:c r="K1580" s="44">
        <x:f>SUM(J1578:J1579)</x:f>
      </x:c>
    </x:row>
    <x:row r="1581" spans="1:27">
      <x:c r="E1581" s="46" t="s"/>
      <x:c r="H1581" s="46" t="s"/>
      <x:c r="K1581" s="46" t="s"/>
    </x:row>
    <x:row r="1582" spans="1:27">
      <x:c r="D1582" s="47" t="s">
        <x:v>270</x:v>
      </x:c>
      <x:c r="E1582" s="46" t="s"/>
      <x:c r="H1582" s="46" t="n">
        <x:v>1.5</x:v>
      </x:c>
      <x:c r="I1582" s="0" t="s">
        <x:v>271</x:v>
      </x:c>
      <x:c r="J1582" s="0">
        <x:f>ROUND(H1582/100*K1576,5)</x:f>
      </x:c>
      <x:c r="K1582" s="46" t="s"/>
    </x:row>
    <x:row r="1583" spans="1:27">
      <x:c r="D1583" s="47" t="s">
        <x:v>269</x:v>
      </x:c>
      <x:c r="E1583" s="46" t="s"/>
      <x:c r="H1583" s="46" t="s"/>
      <x:c r="K1583" s="48">
        <x:f>SUM(J1574:J1582)</x:f>
      </x:c>
    </x:row>
    <x:row r="1584" spans="1:27">
      <x:c r="D1584" s="47" t="s">
        <x:v>272</x:v>
      </x:c>
      <x:c r="E1584" s="46" t="s"/>
      <x:c r="H1584" s="46" t="s"/>
      <x:c r="K1584" s="48">
        <x:f>SUM(K1583:K1583)</x:f>
      </x:c>
    </x:row>
    <x:row r="1586" spans="1:27" customFormat="1" ht="45" customHeight="1">
      <x:c r="A1586" s="36" t="s">
        <x:v>965</x:v>
      </x:c>
      <x:c r="B1586" s="36" t="s">
        <x:v>37</x:v>
      </x:c>
      <x:c r="C1586" s="37" t="s">
        <x:v>18</x:v>
      </x:c>
      <x:c r="D1586" s="38" t="s">
        <x:v>38</x:v>
      </x:c>
      <x:c r="E1586" s="37" t="s"/>
      <x:c r="F1586" s="37" t="s"/>
      <x:c r="G1586" s="37" t="s"/>
      <x:c r="H1586" s="39" t="s">
        <x:v>244</x:v>
      </x:c>
      <x:c r="I1586" s="40" t="n">
        <x:v>4.24</x:v>
      </x:c>
      <x:c r="J1586" s="41" t="s"/>
      <x:c r="K1586" s="42">
        <x:f>ROUND(K1596,2)</x:f>
      </x:c>
      <x:c r="L1586" s="38" t="s">
        <x:v>966</x:v>
      </x:c>
      <x:c r="M1586" s="37" t="s"/>
      <x:c r="N1586" s="37" t="s"/>
      <x:c r="O1586" s="37" t="s"/>
      <x:c r="P1586" s="37" t="s"/>
      <x:c r="Q1586" s="37" t="s"/>
      <x:c r="R1586" s="37" t="s"/>
      <x:c r="S1586" s="37" t="s"/>
      <x:c r="T1586" s="37" t="s"/>
      <x:c r="U1586" s="37" t="s"/>
      <x:c r="V1586" s="37" t="s"/>
      <x:c r="W1586" s="37" t="s"/>
      <x:c r="X1586" s="37" t="s"/>
      <x:c r="Y1586" s="37" t="s"/>
      <x:c r="Z1586" s="37" t="s"/>
      <x:c r="AA1586" s="37" t="s"/>
    </x:row>
    <x:row r="1587" spans="1:27">
      <x:c r="B1587" s="14" t="s">
        <x:v>246</x:v>
      </x:c>
    </x:row>
    <x:row r="1588" spans="1:27">
      <x:c r="B1588" s="0" t="s">
        <x:v>428</x:v>
      </x:c>
      <x:c r="C1588" s="0" t="s">
        <x:v>248</x:v>
      </x:c>
      <x:c r="D1588" s="0" t="s">
        <x:v>334</x:v>
      </x:c>
      <x:c r="E1588" s="43" t="n">
        <x:v>0.12</x:v>
      </x:c>
      <x:c r="F1588" s="0" t="s">
        <x:v>250</x:v>
      </x:c>
      <x:c r="G1588" s="0" t="s">
        <x:v>251</x:v>
      </x:c>
      <x:c r="H1588" s="44" t="n">
        <x:v>23.88</x:v>
      </x:c>
      <x:c r="I1588" s="0" t="s">
        <x:v>252</x:v>
      </x:c>
      <x:c r="J1588" s="45">
        <x:f>ROUND(E1588/I1586* H1588,5)</x:f>
      </x:c>
      <x:c r="K1588" s="46" t="s"/>
    </x:row>
    <x:row r="1589" spans="1:27">
      <x:c r="D1589" s="47" t="s">
        <x:v>253</x:v>
      </x:c>
      <x:c r="E1589" s="46" t="s"/>
      <x:c r="H1589" s="46" t="s"/>
      <x:c r="K1589" s="44">
        <x:f>SUM(J1588:J1588)</x:f>
      </x:c>
    </x:row>
    <x:row r="1590" spans="1:27">
      <x:c r="B1590" s="14" t="s">
        <x:v>254</x:v>
      </x:c>
      <x:c r="E1590" s="46" t="s"/>
      <x:c r="H1590" s="46" t="s"/>
      <x:c r="K1590" s="46" t="s"/>
    </x:row>
    <x:row r="1591" spans="1:27">
      <x:c r="B1591" s="0" t="s">
        <x:v>967</x:v>
      </x:c>
      <x:c r="C1591" s="0" t="s">
        <x:v>317</x:v>
      </x:c>
      <x:c r="D1591" s="0" t="s">
        <x:v>968</x:v>
      </x:c>
      <x:c r="E1591" s="43" t="n">
        <x:v>0.028</x:v>
      </x:c>
      <x:c r="F1591" s="0" t="s">
        <x:v>250</x:v>
      </x:c>
      <x:c r="G1591" s="0" t="s">
        <x:v>251</x:v>
      </x:c>
      <x:c r="H1591" s="44" t="n">
        <x:v>48.47</x:v>
      </x:c>
      <x:c r="I1591" s="0" t="s">
        <x:v>252</x:v>
      </x:c>
      <x:c r="J1591" s="45">
        <x:f>ROUND(E1591/I1586* H1591,5)</x:f>
      </x:c>
      <x:c r="K1591" s="46" t="s"/>
    </x:row>
    <x:row r="1592" spans="1:27">
      <x:c r="D1592" s="47" t="s">
        <x:v>257</x:v>
      </x:c>
      <x:c r="E1592" s="46" t="s"/>
      <x:c r="H1592" s="46" t="s"/>
      <x:c r="K1592" s="44">
        <x:f>SUM(J1591:J1591)</x:f>
      </x:c>
    </x:row>
    <x:row r="1593" spans="1:27">
      <x:c r="E1593" s="46" t="s"/>
      <x:c r="H1593" s="46" t="s"/>
      <x:c r="K1593" s="46" t="s"/>
    </x:row>
    <x:row r="1594" spans="1:27">
      <x:c r="D1594" s="47" t="s">
        <x:v>270</x:v>
      </x:c>
      <x:c r="E1594" s="46" t="s"/>
      <x:c r="H1594" s="46" t="n">
        <x:v>1.5</x:v>
      </x:c>
      <x:c r="I1594" s="0" t="s">
        <x:v>271</x:v>
      </x:c>
      <x:c r="J1594" s="0">
        <x:f>ROUND(H1594/100*K1589,5)</x:f>
      </x:c>
      <x:c r="K1594" s="46" t="s"/>
    </x:row>
    <x:row r="1595" spans="1:27">
      <x:c r="D1595" s="47" t="s">
        <x:v>269</x:v>
      </x:c>
      <x:c r="E1595" s="46" t="s"/>
      <x:c r="H1595" s="46" t="s"/>
      <x:c r="K1595" s="48">
        <x:f>SUM(J1587:J1594)</x:f>
      </x:c>
    </x:row>
    <x:row r="1596" spans="1:27">
      <x:c r="D1596" s="47" t="s">
        <x:v>272</x:v>
      </x:c>
      <x:c r="E1596" s="46" t="s"/>
      <x:c r="H1596" s="46" t="s"/>
      <x:c r="K1596" s="48">
        <x:f>SUM(K1595:K1595)</x:f>
      </x:c>
    </x:row>
    <x:row r="1598" spans="1:27" customFormat="1" ht="45" customHeight="1">
      <x:c r="A1598" s="36" t="s">
        <x:v>969</x:v>
      </x:c>
      <x:c r="B1598" s="36" t="s">
        <x:v>103</x:v>
      </x:c>
      <x:c r="C1598" s="37" t="s">
        <x:v>29</x:v>
      </x:c>
      <x:c r="D1598" s="38" t="s">
        <x:v>104</x:v>
      </x:c>
      <x:c r="E1598" s="37" t="s"/>
      <x:c r="F1598" s="37" t="s"/>
      <x:c r="G1598" s="37" t="s"/>
      <x:c r="H1598" s="39" t="s">
        <x:v>244</x:v>
      </x:c>
      <x:c r="I1598" s="40" t="n">
        <x:v>12.18</x:v>
      </x:c>
      <x:c r="J1598" s="41" t="s"/>
      <x:c r="K1598" s="42">
        <x:f>ROUND(K1612,2)</x:f>
      </x:c>
      <x:c r="L1598" s="38" t="s">
        <x:v>970</x:v>
      </x:c>
      <x:c r="M1598" s="37" t="s"/>
      <x:c r="N1598" s="37" t="s"/>
      <x:c r="O1598" s="37" t="s"/>
      <x:c r="P1598" s="37" t="s"/>
      <x:c r="Q1598" s="37" t="s"/>
      <x:c r="R1598" s="37" t="s"/>
      <x:c r="S1598" s="37" t="s"/>
      <x:c r="T1598" s="37" t="s"/>
      <x:c r="U1598" s="37" t="s"/>
      <x:c r="V1598" s="37" t="s"/>
      <x:c r="W1598" s="37" t="s"/>
      <x:c r="X1598" s="37" t="s"/>
      <x:c r="Y1598" s="37" t="s"/>
      <x:c r="Z1598" s="37" t="s"/>
      <x:c r="AA1598" s="37" t="s"/>
    </x:row>
    <x:row r="1599" spans="1:27">
      <x:c r="B1599" s="14" t="s">
        <x:v>246</x:v>
      </x:c>
    </x:row>
    <x:row r="1600" spans="1:27">
      <x:c r="B1600" s="0" t="s">
        <x:v>247</x:v>
      </x:c>
      <x:c r="C1600" s="0" t="s">
        <x:v>248</x:v>
      </x:c>
      <x:c r="D1600" s="0" t="s">
        <x:v>249</x:v>
      </x:c>
      <x:c r="E1600" s="43" t="n">
        <x:v>0.2</x:v>
      </x:c>
      <x:c r="F1600" s="0" t="s">
        <x:v>250</x:v>
      </x:c>
      <x:c r="G1600" s="0" t="s">
        <x:v>251</x:v>
      </x:c>
      <x:c r="H1600" s="44" t="n">
        <x:v>24.69</x:v>
      </x:c>
      <x:c r="I1600" s="0" t="s">
        <x:v>252</x:v>
      </x:c>
      <x:c r="J1600" s="45">
        <x:f>ROUND(E1600/I1598* H1600,5)</x:f>
      </x:c>
      <x:c r="K1600" s="46" t="s"/>
    </x:row>
    <x:row r="1601" spans="1:27">
      <x:c r="D1601" s="47" t="s">
        <x:v>253</x:v>
      </x:c>
      <x:c r="E1601" s="46" t="s"/>
      <x:c r="H1601" s="46" t="s"/>
      <x:c r="K1601" s="44">
        <x:f>SUM(J1600:J1600)</x:f>
      </x:c>
    </x:row>
    <x:row r="1602" spans="1:27">
      <x:c r="B1602" s="14" t="s">
        <x:v>254</x:v>
      </x:c>
      <x:c r="E1602" s="46" t="s"/>
      <x:c r="H1602" s="46" t="s"/>
      <x:c r="K1602" s="46" t="s"/>
    </x:row>
    <x:row r="1603" spans="1:27">
      <x:c r="B1603" s="0" t="s">
        <x:v>971</x:v>
      </x:c>
      <x:c r="C1603" s="0" t="s">
        <x:v>248</x:v>
      </x:c>
      <x:c r="D1603" s="0" t="s">
        <x:v>972</x:v>
      </x:c>
      <x:c r="E1603" s="43" t="n">
        <x:v>0.2</x:v>
      </x:c>
      <x:c r="F1603" s="0" t="s">
        <x:v>250</x:v>
      </x:c>
      <x:c r="G1603" s="0" t="s">
        <x:v>251</x:v>
      </x:c>
      <x:c r="H1603" s="44" t="n">
        <x:v>5.49</x:v>
      </x:c>
      <x:c r="I1603" s="0" t="s">
        <x:v>252</x:v>
      </x:c>
      <x:c r="J1603" s="45">
        <x:f>ROUND(E1603/I1598* H1603,5)</x:f>
      </x:c>
      <x:c r="K1603" s="46" t="s"/>
    </x:row>
    <x:row r="1604" spans="1:27">
      <x:c r="B1604" s="0" t="s">
        <x:v>438</x:v>
      </x:c>
      <x:c r="C1604" s="0" t="s">
        <x:v>248</x:v>
      </x:c>
      <x:c r="D1604" s="0" t="s">
        <x:v>439</x:v>
      </x:c>
      <x:c r="E1604" s="43" t="n">
        <x:v>0.06</x:v>
      </x:c>
      <x:c r="F1604" s="0" t="s">
        <x:v>250</x:v>
      </x:c>
      <x:c r="G1604" s="0" t="s">
        <x:v>251</x:v>
      </x:c>
      <x:c r="H1604" s="44" t="n">
        <x:v>54.34</x:v>
      </x:c>
      <x:c r="I1604" s="0" t="s">
        <x:v>252</x:v>
      </x:c>
      <x:c r="J1604" s="45">
        <x:f>ROUND(E1604/I1598* H1604,5)</x:f>
      </x:c>
      <x:c r="K1604" s="46" t="s"/>
    </x:row>
    <x:row r="1605" spans="1:27">
      <x:c r="D1605" s="47" t="s">
        <x:v>257</x:v>
      </x:c>
      <x:c r="E1605" s="46" t="s"/>
      <x:c r="H1605" s="46" t="s"/>
      <x:c r="K1605" s="44">
        <x:f>SUM(J1603:J1604)</x:f>
      </x:c>
    </x:row>
    <x:row r="1606" spans="1:27">
      <x:c r="B1606" s="14" t="s">
        <x:v>258</x:v>
      </x:c>
      <x:c r="E1606" s="46" t="s"/>
      <x:c r="H1606" s="46" t="s"/>
      <x:c r="K1606" s="46" t="s"/>
    </x:row>
    <x:row r="1607" spans="1:27">
      <x:c r="B1607" s="0" t="s">
        <x:v>973</x:v>
      </x:c>
      <x:c r="C1607" s="0" t="s">
        <x:v>264</x:v>
      </x:c>
      <x:c r="D1607" s="0" t="s">
        <x:v>974</x:v>
      </x:c>
      <x:c r="E1607" s="43" t="n">
        <x:v>1.8</x:v>
      </x:c>
      <x:c r="G1607" s="0" t="s">
        <x:v>251</x:v>
      </x:c>
      <x:c r="H1607" s="44" t="n">
        <x:v>20.33</x:v>
      </x:c>
      <x:c r="I1607" s="0" t="s">
        <x:v>252</x:v>
      </x:c>
      <x:c r="J1607" s="45">
        <x:f>ROUND(E1607* H1607,5)</x:f>
      </x:c>
      <x:c r="K1607" s="46" t="s"/>
    </x:row>
    <x:row r="1608" spans="1:27">
      <x:c r="D1608" s="47" t="s">
        <x:v>268</x:v>
      </x:c>
      <x:c r="E1608" s="46" t="s"/>
      <x:c r="H1608" s="46" t="s"/>
      <x:c r="K1608" s="44">
        <x:f>SUM(J1607:J1607)</x:f>
      </x:c>
    </x:row>
    <x:row r="1609" spans="1:27">
      <x:c r="E1609" s="46" t="s"/>
      <x:c r="H1609" s="46" t="s"/>
      <x:c r="K1609" s="46" t="s"/>
    </x:row>
    <x:row r="1610" spans="1:27">
      <x:c r="D1610" s="47" t="s">
        <x:v>270</x:v>
      </x:c>
      <x:c r="E1610" s="46" t="s"/>
      <x:c r="H1610" s="46" t="n">
        <x:v>1.5</x:v>
      </x:c>
      <x:c r="I1610" s="0" t="s">
        <x:v>271</x:v>
      </x:c>
      <x:c r="J1610" s="0">
        <x:f>ROUND(H1610/100*K1601,5)</x:f>
      </x:c>
      <x:c r="K1610" s="46" t="s"/>
    </x:row>
    <x:row r="1611" spans="1:27">
      <x:c r="D1611" s="47" t="s">
        <x:v>269</x:v>
      </x:c>
      <x:c r="E1611" s="46" t="s"/>
      <x:c r="H1611" s="46" t="s"/>
      <x:c r="K1611" s="48">
        <x:f>SUM(J1599:J1610)</x:f>
      </x:c>
    </x:row>
    <x:row r="1612" spans="1:27">
      <x:c r="D1612" s="47" t="s">
        <x:v>272</x:v>
      </x:c>
      <x:c r="E1612" s="46" t="s"/>
      <x:c r="H1612" s="46" t="s"/>
      <x:c r="K1612" s="48">
        <x:f>SUM(K1611:K1611)</x:f>
      </x:c>
    </x:row>
    <x:row r="1614" spans="1:27" customFormat="1" ht="45" customHeight="1">
      <x:c r="A1614" s="36" t="s">
        <x:v>975</x:v>
      </x:c>
      <x:c r="B1614" s="36" t="s">
        <x:v>140</x:v>
      </x:c>
      <x:c r="C1614" s="37" t="s">
        <x:v>29</x:v>
      </x:c>
      <x:c r="D1614" s="38" t="s">
        <x:v>141</x:v>
      </x:c>
      <x:c r="E1614" s="37" t="s"/>
      <x:c r="F1614" s="37" t="s"/>
      <x:c r="G1614" s="37" t="s"/>
      <x:c r="H1614" s="39" t="s">
        <x:v>244</x:v>
      </x:c>
      <x:c r="I1614" s="40" t="n">
        <x:v>1</x:v>
      </x:c>
      <x:c r="J1614" s="41" t="s"/>
      <x:c r="K1614" s="42">
        <x:f>ROUND(K1625,2)</x:f>
      </x:c>
      <x:c r="L1614" s="38" t="s">
        <x:v>976</x:v>
      </x:c>
      <x:c r="M1614" s="37" t="s"/>
      <x:c r="N1614" s="37" t="s"/>
      <x:c r="O1614" s="37" t="s"/>
      <x:c r="P1614" s="37" t="s"/>
      <x:c r="Q1614" s="37" t="s"/>
      <x:c r="R1614" s="37" t="s"/>
      <x:c r="S1614" s="37" t="s"/>
      <x:c r="T1614" s="37" t="s"/>
      <x:c r="U1614" s="37" t="s"/>
      <x:c r="V1614" s="37" t="s"/>
      <x:c r="W1614" s="37" t="s"/>
      <x:c r="X1614" s="37" t="s"/>
      <x:c r="Y1614" s="37" t="s"/>
      <x:c r="Z1614" s="37" t="s"/>
      <x:c r="AA1614" s="37" t="s"/>
    </x:row>
    <x:row r="1615" spans="1:27">
      <x:c r="B1615" s="14" t="s">
        <x:v>246</x:v>
      </x:c>
    </x:row>
    <x:row r="1616" spans="1:27">
      <x:c r="B1616" s="0" t="s">
        <x:v>247</x:v>
      </x:c>
      <x:c r="C1616" s="0" t="s">
        <x:v>248</x:v>
      </x:c>
      <x:c r="D1616" s="0" t="s">
        <x:v>249</x:v>
      </x:c>
      <x:c r="E1616" s="43" t="n">
        <x:v>0.45</x:v>
      </x:c>
      <x:c r="F1616" s="0" t="s">
        <x:v>250</x:v>
      </x:c>
      <x:c r="G1616" s="0" t="s">
        <x:v>251</x:v>
      </x:c>
      <x:c r="H1616" s="44" t="n">
        <x:v>24.69</x:v>
      </x:c>
      <x:c r="I1616" s="0" t="s">
        <x:v>252</x:v>
      </x:c>
      <x:c r="J1616" s="45">
        <x:f>ROUND(E1616/I1614* H1616,5)</x:f>
      </x:c>
      <x:c r="K1616" s="46" t="s"/>
    </x:row>
    <x:row r="1617" spans="1:27">
      <x:c r="D1617" s="47" t="s">
        <x:v>253</x:v>
      </x:c>
      <x:c r="E1617" s="46" t="s"/>
      <x:c r="H1617" s="46" t="s"/>
      <x:c r="K1617" s="44">
        <x:f>SUM(J1616:J1616)</x:f>
      </x:c>
    </x:row>
    <x:row r="1618" spans="1:27">
      <x:c r="B1618" s="14" t="s">
        <x:v>254</x:v>
      </x:c>
      <x:c r="E1618" s="46" t="s"/>
      <x:c r="H1618" s="46" t="s"/>
      <x:c r="K1618" s="46" t="s"/>
    </x:row>
    <x:row r="1619" spans="1:27">
      <x:c r="B1619" s="0" t="s">
        <x:v>977</x:v>
      </x:c>
      <x:c r="C1619" s="0" t="s">
        <x:v>248</x:v>
      </x:c>
      <x:c r="D1619" s="0" t="s">
        <x:v>978</x:v>
      </x:c>
      <x:c r="E1619" s="43" t="n">
        <x:v>0.45</x:v>
      </x:c>
      <x:c r="F1619" s="0" t="s">
        <x:v>250</x:v>
      </x:c>
      <x:c r="G1619" s="0" t="s">
        <x:v>251</x:v>
      </x:c>
      <x:c r="H1619" s="44" t="n">
        <x:v>6.25</x:v>
      </x:c>
      <x:c r="I1619" s="0" t="s">
        <x:v>252</x:v>
      </x:c>
      <x:c r="J1619" s="45">
        <x:f>ROUND(E1619/I1614* H1619,5)</x:f>
      </x:c>
      <x:c r="K1619" s="46" t="s"/>
    </x:row>
    <x:row r="1620" spans="1:27">
      <x:c r="B1620" s="0" t="s">
        <x:v>438</x:v>
      </x:c>
      <x:c r="C1620" s="0" t="s">
        <x:v>248</x:v>
      </x:c>
      <x:c r="D1620" s="0" t="s">
        <x:v>439</x:v>
      </x:c>
      <x:c r="E1620" s="43" t="n">
        <x:v>0.121</x:v>
      </x:c>
      <x:c r="F1620" s="0" t="s">
        <x:v>250</x:v>
      </x:c>
      <x:c r="G1620" s="0" t="s">
        <x:v>251</x:v>
      </x:c>
      <x:c r="H1620" s="44" t="n">
        <x:v>54.34</x:v>
      </x:c>
      <x:c r="I1620" s="0" t="s">
        <x:v>252</x:v>
      </x:c>
      <x:c r="J1620" s="45">
        <x:f>ROUND(E1620/I1614* H1620,5)</x:f>
      </x:c>
      <x:c r="K1620" s="46" t="s"/>
    </x:row>
    <x:row r="1621" spans="1:27">
      <x:c r="D1621" s="47" t="s">
        <x:v>257</x:v>
      </x:c>
      <x:c r="E1621" s="46" t="s"/>
      <x:c r="H1621" s="46" t="s"/>
      <x:c r="K1621" s="44">
        <x:f>SUM(J1619:J1620)</x:f>
      </x:c>
    </x:row>
    <x:row r="1622" spans="1:27">
      <x:c r="E1622" s="46" t="s"/>
      <x:c r="H1622" s="46" t="s"/>
      <x:c r="K1622" s="46" t="s"/>
    </x:row>
    <x:row r="1623" spans="1:27">
      <x:c r="D1623" s="47" t="s">
        <x:v>270</x:v>
      </x:c>
      <x:c r="E1623" s="46" t="s"/>
      <x:c r="H1623" s="46" t="n">
        <x:v>1.5</x:v>
      </x:c>
      <x:c r="I1623" s="0" t="s">
        <x:v>271</x:v>
      </x:c>
      <x:c r="J1623" s="0">
        <x:f>ROUND(H1623/100*K1617,5)</x:f>
      </x:c>
      <x:c r="K1623" s="46" t="s"/>
    </x:row>
    <x:row r="1624" spans="1:27">
      <x:c r="D1624" s="47" t="s">
        <x:v>269</x:v>
      </x:c>
      <x:c r="E1624" s="46" t="s"/>
      <x:c r="H1624" s="46" t="s"/>
      <x:c r="K1624" s="48">
        <x:f>SUM(J1615:J1623)</x:f>
      </x:c>
    </x:row>
    <x:row r="1625" spans="1:27">
      <x:c r="D1625" s="47" t="s">
        <x:v>272</x:v>
      </x:c>
      <x:c r="E1625" s="46" t="s"/>
      <x:c r="H1625" s="46" t="s"/>
      <x:c r="K1625" s="48">
        <x:f>SUM(K1624:K1624)</x:f>
      </x:c>
    </x:row>
    <x:row r="1627" spans="1:27" customFormat="1" ht="45" customHeight="1">
      <x:c r="A1627" s="36" t="s">
        <x:v>979</x:v>
      </x:c>
      <x:c r="B1627" s="36" t="s">
        <x:v>35</x:v>
      </x:c>
      <x:c r="C1627" s="37" t="s">
        <x:v>29</x:v>
      </x:c>
      <x:c r="D1627" s="38" t="s">
        <x:v>36</x:v>
      </x:c>
      <x:c r="E1627" s="37" t="s"/>
      <x:c r="F1627" s="37" t="s"/>
      <x:c r="G1627" s="37" t="s"/>
      <x:c r="H1627" s="39" t="s">
        <x:v>244</x:v>
      </x:c>
      <x:c r="I1627" s="40" t="n">
        <x:v>1</x:v>
      </x:c>
      <x:c r="J1627" s="41" t="s"/>
      <x:c r="K1627" s="42">
        <x:f>ROUND(K1633,2)</x:f>
      </x:c>
      <x:c r="L1627" s="38" t="s">
        <x:v>980</x:v>
      </x:c>
      <x:c r="M1627" s="37" t="s"/>
      <x:c r="N1627" s="37" t="s"/>
      <x:c r="O1627" s="37" t="s"/>
      <x:c r="P1627" s="37" t="s"/>
      <x:c r="Q1627" s="37" t="s"/>
      <x:c r="R1627" s="37" t="s"/>
      <x:c r="S1627" s="37" t="s"/>
      <x:c r="T1627" s="37" t="s"/>
      <x:c r="U1627" s="37" t="s"/>
      <x:c r="V1627" s="37" t="s"/>
      <x:c r="W1627" s="37" t="s"/>
      <x:c r="X1627" s="37" t="s"/>
      <x:c r="Y1627" s="37" t="s"/>
      <x:c r="Z1627" s="37" t="s"/>
      <x:c r="AA1627" s="37" t="s"/>
    </x:row>
    <x:row r="1628" spans="1:27">
      <x:c r="B1628" s="14" t="s">
        <x:v>254</x:v>
      </x:c>
    </x:row>
    <x:row r="1629" spans="1:27">
      <x:c r="B1629" s="0" t="s">
        <x:v>307</x:v>
      </x:c>
      <x:c r="C1629" s="0" t="s">
        <x:v>248</x:v>
      </x:c>
      <x:c r="D1629" s="0" t="s">
        <x:v>308</x:v>
      </x:c>
      <x:c r="E1629" s="43" t="n">
        <x:v>0.013</x:v>
      </x:c>
      <x:c r="F1629" s="0" t="s">
        <x:v>250</x:v>
      </x:c>
      <x:c r="G1629" s="0" t="s">
        <x:v>251</x:v>
      </x:c>
      <x:c r="H1629" s="44" t="n">
        <x:v>98.69</x:v>
      </x:c>
      <x:c r="I1629" s="0" t="s">
        <x:v>252</x:v>
      </x:c>
      <x:c r="J1629" s="45">
        <x:f>ROUND(E1629/I1627* H1629,5)</x:f>
      </x:c>
      <x:c r="K1629" s="46" t="s"/>
    </x:row>
    <x:row r="1630" spans="1:27">
      <x:c r="B1630" s="0" t="s">
        <x:v>456</x:v>
      </x:c>
      <x:c r="C1630" s="0" t="s">
        <x:v>248</x:v>
      </x:c>
      <x:c r="D1630" s="0" t="s">
        <x:v>457</x:v>
      </x:c>
      <x:c r="E1630" s="43" t="n">
        <x:v>0.06</x:v>
      </x:c>
      <x:c r="F1630" s="0" t="s">
        <x:v>250</x:v>
      </x:c>
      <x:c r="G1630" s="0" t="s">
        <x:v>251</x:v>
      </x:c>
      <x:c r="H1630" s="44" t="n">
        <x:v>76.84</x:v>
      </x:c>
      <x:c r="I1630" s="0" t="s">
        <x:v>252</x:v>
      </x:c>
      <x:c r="J1630" s="45">
        <x:f>ROUND(E1630/I1627* H1630,5)</x:f>
      </x:c>
      <x:c r="K1630" s="46" t="s"/>
    </x:row>
    <x:row r="1631" spans="1:27">
      <x:c r="D1631" s="47" t="s">
        <x:v>257</x:v>
      </x:c>
      <x:c r="E1631" s="46" t="s"/>
      <x:c r="H1631" s="46" t="s"/>
      <x:c r="K1631" s="44">
        <x:f>SUM(J1629:J1630)</x:f>
      </x:c>
    </x:row>
    <x:row r="1632" spans="1:27">
      <x:c r="D1632" s="47" t="s">
        <x:v>269</x:v>
      </x:c>
      <x:c r="E1632" s="46" t="s"/>
      <x:c r="H1632" s="46" t="s"/>
      <x:c r="K1632" s="48">
        <x:f>SUM(J1628:J1631)</x:f>
      </x:c>
    </x:row>
    <x:row r="1633" spans="1:27">
      <x:c r="D1633" s="47" t="s">
        <x:v>272</x:v>
      </x:c>
      <x:c r="E1633" s="46" t="s"/>
      <x:c r="H1633" s="46" t="s"/>
      <x:c r="K1633" s="48">
        <x:f>SUM(K1632:K1632)</x:f>
      </x:c>
    </x:row>
    <x:row r="1635" spans="1:27" customFormat="1" ht="45" customHeight="1">
      <x:c r="A1635" s="36" t="s">
        <x:v>981</x:v>
      </x:c>
      <x:c r="B1635" s="36" t="s">
        <x:v>33</x:v>
      </x:c>
      <x:c r="C1635" s="37" t="s">
        <x:v>29</x:v>
      </x:c>
      <x:c r="D1635" s="38" t="s">
        <x:v>34</x:v>
      </x:c>
      <x:c r="E1635" s="37" t="s"/>
      <x:c r="F1635" s="37" t="s"/>
      <x:c r="G1635" s="37" t="s"/>
      <x:c r="H1635" s="39" t="s">
        <x:v>244</x:v>
      </x:c>
      <x:c r="I1635" s="40" t="n">
        <x:v>1</x:v>
      </x:c>
      <x:c r="J1635" s="41" t="s"/>
      <x:c r="K1635" s="42">
        <x:f>ROUND(K1641,2)</x:f>
      </x:c>
      <x:c r="L1635" s="38" t="s">
        <x:v>982</x:v>
      </x:c>
      <x:c r="M1635" s="37" t="s"/>
      <x:c r="N1635" s="37" t="s"/>
      <x:c r="O1635" s="37" t="s"/>
      <x:c r="P1635" s="37" t="s"/>
      <x:c r="Q1635" s="37" t="s"/>
      <x:c r="R1635" s="37" t="s"/>
      <x:c r="S1635" s="37" t="s"/>
      <x:c r="T1635" s="37" t="s"/>
      <x:c r="U1635" s="37" t="s"/>
      <x:c r="V1635" s="37" t="s"/>
      <x:c r="W1635" s="37" t="s"/>
      <x:c r="X1635" s="37" t="s"/>
      <x:c r="Y1635" s="37" t="s"/>
      <x:c r="Z1635" s="37" t="s"/>
      <x:c r="AA1635" s="37" t="s"/>
    </x:row>
    <x:row r="1636" spans="1:27">
      <x:c r="B1636" s="14" t="s">
        <x:v>254</x:v>
      </x:c>
    </x:row>
    <x:row r="1637" spans="1:27">
      <x:c r="B1637" s="0" t="s">
        <x:v>307</x:v>
      </x:c>
      <x:c r="C1637" s="0" t="s">
        <x:v>248</x:v>
      </x:c>
      <x:c r="D1637" s="0" t="s">
        <x:v>308</x:v>
      </x:c>
      <x:c r="E1637" s="43" t="n">
        <x:v>0.02166</x:v>
      </x:c>
      <x:c r="F1637" s="0" t="s">
        <x:v>250</x:v>
      </x:c>
      <x:c r="G1637" s="0" t="s">
        <x:v>251</x:v>
      </x:c>
      <x:c r="H1637" s="44" t="n">
        <x:v>98.69</x:v>
      </x:c>
      <x:c r="I1637" s="0" t="s">
        <x:v>252</x:v>
      </x:c>
      <x:c r="J1637" s="45">
        <x:f>ROUND(E1637/I1635* H1637,5)</x:f>
      </x:c>
      <x:c r="K1637" s="46" t="s"/>
    </x:row>
    <x:row r="1638" spans="1:27">
      <x:c r="B1638" s="0" t="s">
        <x:v>456</x:v>
      </x:c>
      <x:c r="C1638" s="0" t="s">
        <x:v>248</x:v>
      </x:c>
      <x:c r="D1638" s="0" t="s">
        <x:v>457</x:v>
      </x:c>
      <x:c r="E1638" s="43" t="n">
        <x:v>0.09165</x:v>
      </x:c>
      <x:c r="F1638" s="0" t="s">
        <x:v>250</x:v>
      </x:c>
      <x:c r="G1638" s="0" t="s">
        <x:v>251</x:v>
      </x:c>
      <x:c r="H1638" s="44" t="n">
        <x:v>76.84</x:v>
      </x:c>
      <x:c r="I1638" s="0" t="s">
        <x:v>252</x:v>
      </x:c>
      <x:c r="J1638" s="45">
        <x:f>ROUND(E1638/I1635* H1638,5)</x:f>
      </x:c>
      <x:c r="K1638" s="46" t="s"/>
    </x:row>
    <x:row r="1639" spans="1:27">
      <x:c r="D1639" s="47" t="s">
        <x:v>257</x:v>
      </x:c>
      <x:c r="E1639" s="46" t="s"/>
      <x:c r="H1639" s="46" t="s"/>
      <x:c r="K1639" s="44">
        <x:f>SUM(J1637:J1638)</x:f>
      </x:c>
    </x:row>
    <x:row r="1640" spans="1:27">
      <x:c r="D1640" s="47" t="s">
        <x:v>269</x:v>
      </x:c>
      <x:c r="E1640" s="46" t="s"/>
      <x:c r="H1640" s="46" t="s"/>
      <x:c r="K1640" s="48">
        <x:f>SUM(J1636:J1639)</x:f>
      </x:c>
    </x:row>
    <x:row r="1641" spans="1:27">
      <x:c r="D1641" s="47" t="s">
        <x:v>272</x:v>
      </x:c>
      <x:c r="E1641" s="46" t="s"/>
      <x:c r="H1641" s="46" t="s"/>
      <x:c r="K1641" s="48">
        <x:f>SUM(K1640:K1640)</x:f>
      </x:c>
    </x:row>
    <x:row r="1643" spans="1:27" customFormat="1" ht="45" customHeight="1">
      <x:c r="A1643" s="36" t="s">
        <x:v>983</x:v>
      </x:c>
      <x:c r="B1643" s="36" t="s">
        <x:v>80</x:v>
      </x:c>
      <x:c r="C1643" s="37" t="s">
        <x:v>29</x:v>
      </x:c>
      <x:c r="D1643" s="38" t="s">
        <x:v>81</x:v>
      </x:c>
      <x:c r="E1643" s="37" t="s"/>
      <x:c r="F1643" s="37" t="s"/>
      <x:c r="G1643" s="37" t="s"/>
      <x:c r="H1643" s="39" t="s">
        <x:v>244</x:v>
      </x:c>
      <x:c r="I1643" s="40" t="n">
        <x:v>1</x:v>
      </x:c>
      <x:c r="J1643" s="41" t="s"/>
      <x:c r="K1643" s="42">
        <x:f>ROUND(K1648,2)</x:f>
      </x:c>
      <x:c r="L1643" s="38" t="s">
        <x:v>984</x:v>
      </x:c>
      <x:c r="M1643" s="37" t="s"/>
      <x:c r="N1643" s="37" t="s"/>
      <x:c r="O1643" s="37" t="s"/>
      <x:c r="P1643" s="37" t="s"/>
      <x:c r="Q1643" s="37" t="s"/>
      <x:c r="R1643" s="37" t="s"/>
      <x:c r="S1643" s="37" t="s"/>
      <x:c r="T1643" s="37" t="s"/>
      <x:c r="U1643" s="37" t="s"/>
      <x:c r="V1643" s="37" t="s"/>
      <x:c r="W1643" s="37" t="s"/>
      <x:c r="X1643" s="37" t="s"/>
      <x:c r="Y1643" s="37" t="s"/>
      <x:c r="Z1643" s="37" t="s"/>
      <x:c r="AA1643" s="37" t="s"/>
    </x:row>
    <x:row r="1644" spans="1:27">
      <x:c r="B1644" s="14" t="s">
        <x:v>258</x:v>
      </x:c>
    </x:row>
    <x:row r="1645" spans="1:27">
      <x:c r="B1645" s="0" t="s">
        <x:v>309</x:v>
      </x:c>
      <x:c r="C1645" s="0" t="s">
        <x:v>29</x:v>
      </x:c>
      <x:c r="D1645" s="0" t="s">
        <x:v>81</x:v>
      </x:c>
      <x:c r="E1645" s="43" t="n">
        <x:v>1</x:v>
      </x:c>
      <x:c r="G1645" s="0" t="s">
        <x:v>251</x:v>
      </x:c>
      <x:c r="H1645" s="44" t="n">
        <x:v>35.83</x:v>
      </x:c>
      <x:c r="I1645" s="0" t="s">
        <x:v>252</x:v>
      </x:c>
      <x:c r="J1645" s="45">
        <x:f>ROUND(E1645* H1645,5)</x:f>
      </x:c>
      <x:c r="K1645" s="46" t="s"/>
    </x:row>
    <x:row r="1646" spans="1:27">
      <x:c r="D1646" s="47" t="s">
        <x:v>268</x:v>
      </x:c>
      <x:c r="E1646" s="46" t="s"/>
      <x:c r="H1646" s="46" t="s"/>
      <x:c r="K1646" s="44">
        <x:f>SUM(J1645:J1645)</x:f>
      </x:c>
    </x:row>
    <x:row r="1647" spans="1:27">
      <x:c r="D1647" s="47" t="s">
        <x:v>269</x:v>
      </x:c>
      <x:c r="E1647" s="46" t="s"/>
      <x:c r="H1647" s="46" t="s"/>
      <x:c r="K1647" s="48">
        <x:f>SUM(J1644:J1646)</x:f>
      </x:c>
    </x:row>
    <x:row r="1648" spans="1:27">
      <x:c r="D1648" s="47" t="s">
        <x:v>272</x:v>
      </x:c>
      <x:c r="E1648" s="46" t="s"/>
      <x:c r="H1648" s="46" t="s"/>
      <x:c r="K1648" s="48">
        <x:f>SUM(K1647:K1647)</x:f>
      </x:c>
    </x:row>
    <x:row r="1650" spans="1:27" customFormat="1" ht="45" customHeight="1">
      <x:c r="A1650" s="36" t="s">
        <x:v>985</x:v>
      </x:c>
      <x:c r="B1650" s="36" t="s">
        <x:v>223</x:v>
      </x:c>
      <x:c r="C1650" s="37" t="s">
        <x:v>53</x:v>
      </x:c>
      <x:c r="D1650" s="38" t="s">
        <x:v>224</x:v>
      </x:c>
      <x:c r="E1650" s="37" t="s"/>
      <x:c r="F1650" s="37" t="s"/>
      <x:c r="G1650" s="37" t="s"/>
      <x:c r="H1650" s="39" t="s">
        <x:v>244</x:v>
      </x:c>
      <x:c r="I1650" s="40" t="n">
        <x:v>1</x:v>
      </x:c>
      <x:c r="J1650" s="41" t="s"/>
      <x:c r="K1650" s="42">
        <x:f>ROUND(K1655,2)</x:f>
      </x:c>
      <x:c r="L1650" s="38" t="s">
        <x:v>986</x:v>
      </x:c>
      <x:c r="M1650" s="37" t="s"/>
      <x:c r="N1650" s="37" t="s"/>
      <x:c r="O1650" s="37" t="s"/>
      <x:c r="P1650" s="37" t="s"/>
      <x:c r="Q1650" s="37" t="s"/>
      <x:c r="R1650" s="37" t="s"/>
      <x:c r="S1650" s="37" t="s"/>
      <x:c r="T1650" s="37" t="s"/>
      <x:c r="U1650" s="37" t="s"/>
      <x:c r="V1650" s="37" t="s"/>
      <x:c r="W1650" s="37" t="s"/>
      <x:c r="X1650" s="37" t="s"/>
      <x:c r="Y1650" s="37" t="s"/>
      <x:c r="Z1650" s="37" t="s"/>
      <x:c r="AA1650" s="37" t="s"/>
    </x:row>
    <x:row r="1651" spans="1:27">
      <x:c r="B1651" s="14" t="s">
        <x:v>254</x:v>
      </x:c>
    </x:row>
    <x:row r="1652" spans="1:27">
      <x:c r="B1652" s="0" t="s">
        <x:v>987</x:v>
      </x:c>
      <x:c r="C1652" s="0" t="s">
        <x:v>248</x:v>
      </x:c>
      <x:c r="D1652" s="0" t="s">
        <x:v>988</x:v>
      </x:c>
      <x:c r="E1652" s="43" t="n">
        <x:v>0.145</x:v>
      </x:c>
      <x:c r="F1652" s="0" t="s">
        <x:v>250</x:v>
      </x:c>
      <x:c r="G1652" s="0" t="s">
        <x:v>251</x:v>
      </x:c>
      <x:c r="H1652" s="44" t="n">
        <x:v>51.08</x:v>
      </x:c>
      <x:c r="I1652" s="0" t="s">
        <x:v>252</x:v>
      </x:c>
      <x:c r="J1652" s="45">
        <x:f>ROUND(E1652/I1650* H1652,5)</x:f>
      </x:c>
      <x:c r="K1652" s="46" t="s"/>
    </x:row>
    <x:row r="1653" spans="1:27">
      <x:c r="D1653" s="47" t="s">
        <x:v>257</x:v>
      </x:c>
      <x:c r="E1653" s="46" t="s"/>
      <x:c r="H1653" s="46" t="s"/>
      <x:c r="K1653" s="44">
        <x:f>SUM(J1652:J1652)</x:f>
      </x:c>
    </x:row>
    <x:row r="1654" spans="1:27">
      <x:c r="D1654" s="47" t="s">
        <x:v>269</x:v>
      </x:c>
      <x:c r="E1654" s="46" t="s"/>
      <x:c r="H1654" s="46" t="s"/>
      <x:c r="K1654" s="48">
        <x:f>SUM(J1651:J1653)</x:f>
      </x:c>
    </x:row>
    <x:row r="1655" spans="1:27">
      <x:c r="D1655" s="47" t="s">
        <x:v>272</x:v>
      </x:c>
      <x:c r="E1655" s="46" t="s"/>
      <x:c r="H1655" s="46" t="s"/>
      <x:c r="K1655" s="48">
        <x:f>SUM(K1654:K1654)</x:f>
      </x:c>
    </x:row>
    <x:row r="1657" spans="1:27" customFormat="1" ht="45" customHeight="1">
      <x:c r="A1657" s="36" t="s">
        <x:v>989</x:v>
      </x:c>
      <x:c r="B1657" s="36" t="s">
        <x:v>227</x:v>
      </x:c>
      <x:c r="C1657" s="37" t="s">
        <x:v>53</x:v>
      </x:c>
      <x:c r="D1657" s="38" t="s">
        <x:v>228</x:v>
      </x:c>
      <x:c r="E1657" s="37" t="s"/>
      <x:c r="F1657" s="37" t="s"/>
      <x:c r="G1657" s="37" t="s"/>
      <x:c r="H1657" s="39" t="s">
        <x:v>244</x:v>
      </x:c>
      <x:c r="I1657" s="40" t="n">
        <x:v>1</x:v>
      </x:c>
      <x:c r="J1657" s="41" t="s"/>
      <x:c r="K1657" s="42">
        <x:f>ROUND(K1662,2)</x:f>
      </x:c>
      <x:c r="L1657" s="38" t="s">
        <x:v>990</x:v>
      </x:c>
      <x:c r="M1657" s="37" t="s"/>
      <x:c r="N1657" s="37" t="s"/>
      <x:c r="O1657" s="37" t="s"/>
      <x:c r="P1657" s="37" t="s"/>
      <x:c r="Q1657" s="37" t="s"/>
      <x:c r="R1657" s="37" t="s"/>
      <x:c r="S1657" s="37" t="s"/>
      <x:c r="T1657" s="37" t="s"/>
      <x:c r="U1657" s="37" t="s"/>
      <x:c r="V1657" s="37" t="s"/>
      <x:c r="W1657" s="37" t="s"/>
      <x:c r="X1657" s="37" t="s"/>
      <x:c r="Y1657" s="37" t="s"/>
      <x:c r="Z1657" s="37" t="s"/>
      <x:c r="AA1657" s="37" t="s"/>
    </x:row>
    <x:row r="1658" spans="1:27">
      <x:c r="B1658" s="14" t="s">
        <x:v>258</x:v>
      </x:c>
    </x:row>
    <x:row r="1659" spans="1:27">
      <x:c r="B1659" s="0" t="s">
        <x:v>991</x:v>
      </x:c>
      <x:c r="C1659" s="0" t="s">
        <x:v>321</x:v>
      </x:c>
      <x:c r="D1659" s="0" t="s">
        <x:v>228</x:v>
      </x:c>
      <x:c r="E1659" s="43" t="n">
        <x:v>0.75</x:v>
      </x:c>
      <x:c r="G1659" s="0" t="s">
        <x:v>251</x:v>
      </x:c>
      <x:c r="H1659" s="44" t="n">
        <x:v>62.65</x:v>
      </x:c>
      <x:c r="I1659" s="0" t="s">
        <x:v>252</x:v>
      </x:c>
      <x:c r="J1659" s="45">
        <x:f>ROUND(E1659* H1659,5)</x:f>
      </x:c>
      <x:c r="K1659" s="46" t="s"/>
    </x:row>
    <x:row r="1660" spans="1:27">
      <x:c r="D1660" s="47" t="s">
        <x:v>268</x:v>
      </x:c>
      <x:c r="E1660" s="46" t="s"/>
      <x:c r="H1660" s="46" t="s"/>
      <x:c r="K1660" s="44">
        <x:f>SUM(J1659:J1659)</x:f>
      </x:c>
    </x:row>
    <x:row r="1661" spans="1:27">
      <x:c r="D1661" s="47" t="s">
        <x:v>269</x:v>
      </x:c>
      <x:c r="E1661" s="46" t="s"/>
      <x:c r="H1661" s="46" t="s"/>
      <x:c r="K1661" s="48">
        <x:f>SUM(J1658:J1660)</x:f>
      </x:c>
    </x:row>
    <x:row r="1662" spans="1:27">
      <x:c r="D1662" s="47" t="s">
        <x:v>272</x:v>
      </x:c>
      <x:c r="E1662" s="46" t="s"/>
      <x:c r="H1662" s="46" t="s"/>
      <x:c r="K1662" s="48">
        <x:f>SUM(K1661:K1661)</x:f>
      </x:c>
    </x:row>
    <x:row r="1664" spans="1:27" customFormat="1" ht="45" customHeight="1">
      <x:c r="A1664" s="36" t="s">
        <x:v>992</x:v>
      </x:c>
      <x:c r="B1664" s="36" t="s">
        <x:v>225</x:v>
      </x:c>
      <x:c r="C1664" s="37" t="s">
        <x:v>53</x:v>
      </x:c>
      <x:c r="D1664" s="38" t="s">
        <x:v>226</x:v>
      </x:c>
      <x:c r="E1664" s="37" t="s"/>
      <x:c r="F1664" s="37" t="s"/>
      <x:c r="G1664" s="37" t="s"/>
      <x:c r="H1664" s="39" t="s">
        <x:v>244</x:v>
      </x:c>
      <x:c r="I1664" s="40" t="n">
        <x:v>1</x:v>
      </x:c>
      <x:c r="J1664" s="41" t="s"/>
      <x:c r="K1664" s="42">
        <x:f>ROUND(K1669,2)</x:f>
      </x:c>
      <x:c r="L1664" s="38" t="s">
        <x:v>993</x:v>
      </x:c>
      <x:c r="M1664" s="37" t="s"/>
      <x:c r="N1664" s="37" t="s"/>
      <x:c r="O1664" s="37" t="s"/>
      <x:c r="P1664" s="37" t="s"/>
      <x:c r="Q1664" s="37" t="s"/>
      <x:c r="R1664" s="37" t="s"/>
      <x:c r="S1664" s="37" t="s"/>
      <x:c r="T1664" s="37" t="s"/>
      <x:c r="U1664" s="37" t="s"/>
      <x:c r="V1664" s="37" t="s"/>
      <x:c r="W1664" s="37" t="s"/>
      <x:c r="X1664" s="37" t="s"/>
      <x:c r="Y1664" s="37" t="s"/>
      <x:c r="Z1664" s="37" t="s"/>
      <x:c r="AA1664" s="37" t="s"/>
    </x:row>
    <x:row r="1665" spans="1:27">
      <x:c r="B1665" s="14" t="s">
        <x:v>258</x:v>
      </x:c>
    </x:row>
    <x:row r="1666" spans="1:27">
      <x:c r="B1666" s="0" t="s">
        <x:v>994</x:v>
      </x:c>
      <x:c r="C1666" s="0" t="s">
        <x:v>53</x:v>
      </x:c>
      <x:c r="D1666" s="0" t="s">
        <x:v>226</x:v>
      </x:c>
      <x:c r="E1666" s="43" t="n">
        <x:v>1</x:v>
      </x:c>
      <x:c r="G1666" s="0" t="s">
        <x:v>251</x:v>
      </x:c>
      <x:c r="H1666" s="44" t="n">
        <x:v>9.11</x:v>
      </x:c>
      <x:c r="I1666" s="0" t="s">
        <x:v>252</x:v>
      </x:c>
      <x:c r="J1666" s="45">
        <x:f>ROUND(E1666* H1666,5)</x:f>
      </x:c>
      <x:c r="K1666" s="46" t="s"/>
    </x:row>
    <x:row r="1667" spans="1:27">
      <x:c r="D1667" s="47" t="s">
        <x:v>268</x:v>
      </x:c>
      <x:c r="E1667" s="46" t="s"/>
      <x:c r="H1667" s="46" t="s"/>
      <x:c r="K1667" s="44">
        <x:f>SUM(J1666:J1666)</x:f>
      </x:c>
    </x:row>
    <x:row r="1668" spans="1:27">
      <x:c r="D1668" s="47" t="s">
        <x:v>269</x:v>
      </x:c>
      <x:c r="E1668" s="46" t="s"/>
      <x:c r="H1668" s="46" t="s"/>
      <x:c r="K1668" s="48">
        <x:f>SUM(J1665:J1667)</x:f>
      </x:c>
    </x:row>
    <x:row r="1669" spans="1:27">
      <x:c r="D1669" s="47" t="s">
        <x:v>272</x:v>
      </x:c>
      <x:c r="E1669" s="46" t="s"/>
      <x:c r="H1669" s="46" t="s"/>
      <x:c r="K1669" s="48">
        <x:f>SUM(K1668:K1668)</x:f>
      </x:c>
    </x:row>
    <x:row r="1671" spans="1:27" customFormat="1" ht="45" customHeight="1">
      <x:c r="A1671" s="36" t="s">
        <x:v>995</x:v>
      </x:c>
      <x:c r="B1671" s="36" t="s">
        <x:v>61</x:v>
      </x:c>
      <x:c r="C1671" s="37" t="s">
        <x:v>29</x:v>
      </x:c>
      <x:c r="D1671" s="38" t="s">
        <x:v>62</x:v>
      </x:c>
      <x:c r="E1671" s="37" t="s"/>
      <x:c r="F1671" s="37" t="s"/>
      <x:c r="G1671" s="37" t="s"/>
      <x:c r="H1671" s="39" t="s">
        <x:v>244</x:v>
      </x:c>
      <x:c r="I1671" s="40" t="n">
        <x:v>1</x:v>
      </x:c>
      <x:c r="J1671" s="41" t="s"/>
      <x:c r="K1671" s="42">
        <x:f>ROUND(K1687,2)</x:f>
      </x:c>
      <x:c r="L1671" s="38" t="s">
        <x:v>996</x:v>
      </x:c>
      <x:c r="M1671" s="37" t="s"/>
      <x:c r="N1671" s="37" t="s"/>
      <x:c r="O1671" s="37" t="s"/>
      <x:c r="P1671" s="37" t="s"/>
      <x:c r="Q1671" s="37" t="s"/>
      <x:c r="R1671" s="37" t="s"/>
      <x:c r="S1671" s="37" t="s"/>
      <x:c r="T1671" s="37" t="s"/>
      <x:c r="U1671" s="37" t="s"/>
      <x:c r="V1671" s="37" t="s"/>
      <x:c r="W1671" s="37" t="s"/>
      <x:c r="X1671" s="37" t="s"/>
      <x:c r="Y1671" s="37" t="s"/>
      <x:c r="Z1671" s="37" t="s"/>
      <x:c r="AA1671" s="37" t="s"/>
    </x:row>
    <x:row r="1672" spans="1:27">
      <x:c r="B1672" s="14" t="s">
        <x:v>246</x:v>
      </x:c>
    </x:row>
    <x:row r="1673" spans="1:27">
      <x:c r="B1673" s="0" t="s">
        <x:v>517</x:v>
      </x:c>
      <x:c r="C1673" s="0" t="s">
        <x:v>248</x:v>
      </x:c>
      <x:c r="D1673" s="0" t="s">
        <x:v>352</x:v>
      </x:c>
      <x:c r="E1673" s="43" t="n">
        <x:v>2.75</x:v>
      </x:c>
      <x:c r="F1673" s="0" t="s">
        <x:v>250</x:v>
      </x:c>
      <x:c r="G1673" s="0" t="s">
        <x:v>251</x:v>
      </x:c>
      <x:c r="H1673" s="44" t="n">
        <x:v>28.61</x:v>
      </x:c>
      <x:c r="I1673" s="0" t="s">
        <x:v>252</x:v>
      </x:c>
      <x:c r="J1673" s="45">
        <x:f>ROUND(E1673/I1671* H1673,5)</x:f>
      </x:c>
      <x:c r="K1673" s="46" t="s"/>
    </x:row>
    <x:row r="1674" spans="1:27">
      <x:c r="B1674" s="0" t="s">
        <x:v>428</x:v>
      </x:c>
      <x:c r="C1674" s="0" t="s">
        <x:v>248</x:v>
      </x:c>
      <x:c r="D1674" s="0" t="s">
        <x:v>334</x:v>
      </x:c>
      <x:c r="E1674" s="43" t="n">
        <x:v>2.75</x:v>
      </x:c>
      <x:c r="F1674" s="0" t="s">
        <x:v>250</x:v>
      </x:c>
      <x:c r="G1674" s="0" t="s">
        <x:v>251</x:v>
      </x:c>
      <x:c r="H1674" s="44" t="n">
        <x:v>23.88</x:v>
      </x:c>
      <x:c r="I1674" s="0" t="s">
        <x:v>252</x:v>
      </x:c>
      <x:c r="J1674" s="45">
        <x:f>ROUND(E1674/I1671* H1674,5)</x:f>
      </x:c>
      <x:c r="K1674" s="46" t="s"/>
    </x:row>
    <x:row r="1675" spans="1:27">
      <x:c r="D1675" s="47" t="s">
        <x:v>253</x:v>
      </x:c>
      <x:c r="E1675" s="46" t="s"/>
      <x:c r="H1675" s="46" t="s"/>
      <x:c r="K1675" s="44">
        <x:f>SUM(J1673:J1674)</x:f>
      </x:c>
    </x:row>
    <x:row r="1676" spans="1:27">
      <x:c r="B1676" s="14" t="s">
        <x:v>254</x:v>
      </x:c>
      <x:c r="E1676" s="46" t="s"/>
      <x:c r="H1676" s="46" t="s"/>
      <x:c r="K1676" s="46" t="s"/>
    </x:row>
    <x:row r="1677" spans="1:27">
      <x:c r="B1677" s="0" t="s">
        <x:v>438</x:v>
      </x:c>
      <x:c r="C1677" s="0" t="s">
        <x:v>248</x:v>
      </x:c>
      <x:c r="D1677" s="0" t="s">
        <x:v>439</x:v>
      </x:c>
      <x:c r="E1677" s="43" t="n">
        <x:v>0.9</x:v>
      </x:c>
      <x:c r="F1677" s="0" t="s">
        <x:v>250</x:v>
      </x:c>
      <x:c r="G1677" s="0" t="s">
        <x:v>251</x:v>
      </x:c>
      <x:c r="H1677" s="44" t="n">
        <x:v>54.34</x:v>
      </x:c>
      <x:c r="I1677" s="0" t="s">
        <x:v>252</x:v>
      </x:c>
      <x:c r="J1677" s="45">
        <x:f>ROUND(E1677/I1671* H1677,5)</x:f>
      </x:c>
      <x:c r="K1677" s="46" t="s"/>
    </x:row>
    <x:row r="1678" spans="1:27">
      <x:c r="D1678" s="47" t="s">
        <x:v>257</x:v>
      </x:c>
      <x:c r="E1678" s="46" t="s"/>
      <x:c r="H1678" s="46" t="s"/>
      <x:c r="K1678" s="44">
        <x:f>SUM(J1677:J1677)</x:f>
      </x:c>
    </x:row>
    <x:row r="1679" spans="1:27">
      <x:c r="B1679" s="14" t="s">
        <x:v>258</x:v>
      </x:c>
      <x:c r="E1679" s="46" t="s"/>
      <x:c r="H1679" s="46" t="s"/>
      <x:c r="K1679" s="46" t="s"/>
    </x:row>
    <x:row r="1680" spans="1:27">
      <x:c r="B1680" s="0" t="s">
        <x:v>518</x:v>
      </x:c>
      <x:c r="C1680" s="0" t="s">
        <x:v>29</x:v>
      </x:c>
      <x:c r="D1680" s="0" t="s">
        <x:v>519</x:v>
      </x:c>
      <x:c r="E1680" s="43" t="n">
        <x:v>1.1</x:v>
      </x:c>
      <x:c r="G1680" s="0" t="s">
        <x:v>251</x:v>
      </x:c>
      <x:c r="H1680" s="44" t="n">
        <x:v>17.24</x:v>
      </x:c>
      <x:c r="I1680" s="0" t="s">
        <x:v>252</x:v>
      </x:c>
      <x:c r="J1680" s="45">
        <x:f>ROUND(E1680* H1680,5)</x:f>
      </x:c>
      <x:c r="K1680" s="46" t="s"/>
    </x:row>
    <x:row r="1681" spans="1:27">
      <x:c r="B1681" s="0" t="s">
        <x:v>520</x:v>
      </x:c>
      <x:c r="C1681" s="0" t="s">
        <x:v>284</x:v>
      </x:c>
      <x:c r="D1681" s="0" t="s">
        <x:v>521</x:v>
      </x:c>
      <x:c r="E1681" s="43" t="n">
        <x:v>0.7</x:v>
      </x:c>
      <x:c r="G1681" s="0" t="s">
        <x:v>251</x:v>
      </x:c>
      <x:c r="H1681" s="44" t="n">
        <x:v>2.99</x:v>
      </x:c>
      <x:c r="I1681" s="0" t="s">
        <x:v>252</x:v>
      </x:c>
      <x:c r="J1681" s="45">
        <x:f>ROUND(E1681* H1681,5)</x:f>
      </x:c>
      <x:c r="K1681" s="46" t="s"/>
    </x:row>
    <x:row r="1682" spans="1:27">
      <x:c r="B1682" s="0" t="s">
        <x:v>997</x:v>
      </x:c>
      <x:c r="C1682" s="0" t="s">
        <x:v>12</x:v>
      </x:c>
      <x:c r="D1682" s="0" t="s">
        <x:v>998</x:v>
      </x:c>
      <x:c r="E1682" s="43" t="n">
        <x:v>2</x:v>
      </x:c>
      <x:c r="G1682" s="0" t="s">
        <x:v>251</x:v>
      </x:c>
      <x:c r="H1682" s="44" t="n">
        <x:v>41.61</x:v>
      </x:c>
      <x:c r="I1682" s="0" t="s">
        <x:v>252</x:v>
      </x:c>
      <x:c r="J1682" s="45">
        <x:f>ROUND(E1682* H1682,5)</x:f>
      </x:c>
      <x:c r="K1682" s="46" t="s"/>
    </x:row>
    <x:row r="1683" spans="1:27">
      <x:c r="D1683" s="47" t="s">
        <x:v>268</x:v>
      </x:c>
      <x:c r="E1683" s="46" t="s"/>
      <x:c r="H1683" s="46" t="s"/>
      <x:c r="K1683" s="44">
        <x:f>SUM(J1680:J1682)</x:f>
      </x:c>
    </x:row>
    <x:row r="1684" spans="1:27">
      <x:c r="E1684" s="46" t="s"/>
      <x:c r="H1684" s="46" t="s"/>
      <x:c r="K1684" s="46" t="s"/>
    </x:row>
    <x:row r="1685" spans="1:27">
      <x:c r="D1685" s="47" t="s">
        <x:v>270</x:v>
      </x:c>
      <x:c r="E1685" s="46" t="s"/>
      <x:c r="H1685" s="46" t="n">
        <x:v>1.5</x:v>
      </x:c>
      <x:c r="I1685" s="0" t="s">
        <x:v>271</x:v>
      </x:c>
      <x:c r="J1685" s="0">
        <x:f>ROUND(H1685/100*K1675,5)</x:f>
      </x:c>
      <x:c r="K1685" s="46" t="s"/>
    </x:row>
    <x:row r="1686" spans="1:27">
      <x:c r="D1686" s="47" t="s">
        <x:v>269</x:v>
      </x:c>
      <x:c r="E1686" s="46" t="s"/>
      <x:c r="H1686" s="46" t="s"/>
      <x:c r="K1686" s="48">
        <x:f>SUM(J1672:J1685)</x:f>
      </x:c>
    </x:row>
    <x:row r="1687" spans="1:27">
      <x:c r="D1687" s="47" t="s">
        <x:v>272</x:v>
      </x:c>
      <x:c r="E1687" s="46" t="s"/>
      <x:c r="H1687" s="46" t="s"/>
      <x:c r="K1687" s="48">
        <x:f>SUM(K1686:K1686)</x:f>
      </x:c>
    </x:row>
    <x:row r="1689" spans="1:27" customFormat="1" ht="45" customHeight="1">
      <x:c r="A1689" s="36" t="s">
        <x:v>999</x:v>
      </x:c>
      <x:c r="B1689" s="36" t="s">
        <x:v>42</x:v>
      </x:c>
      <x:c r="C1689" s="37" t="s">
        <x:v>29</x:v>
      </x:c>
      <x:c r="D1689" s="38" t="s">
        <x:v>43</x:v>
      </x:c>
      <x:c r="E1689" s="37" t="s"/>
      <x:c r="F1689" s="37" t="s"/>
      <x:c r="G1689" s="37" t="s"/>
      <x:c r="H1689" s="39" t="s">
        <x:v>244</x:v>
      </x:c>
      <x:c r="I1689" s="40" t="n">
        <x:v>1</x:v>
      </x:c>
      <x:c r="J1689" s="41" t="s"/>
      <x:c r="K1689" s="42">
        <x:f>ROUND(K1705,2)</x:f>
      </x:c>
      <x:c r="L1689" s="38" t="s">
        <x:v>1000</x:v>
      </x:c>
      <x:c r="M1689" s="37" t="s"/>
      <x:c r="N1689" s="37" t="s"/>
      <x:c r="O1689" s="37" t="s"/>
      <x:c r="P1689" s="37" t="s"/>
      <x:c r="Q1689" s="37" t="s"/>
      <x:c r="R1689" s="37" t="s"/>
      <x:c r="S1689" s="37" t="s"/>
      <x:c r="T1689" s="37" t="s"/>
      <x:c r="U1689" s="37" t="s"/>
      <x:c r="V1689" s="37" t="s"/>
      <x:c r="W1689" s="37" t="s"/>
      <x:c r="X1689" s="37" t="s"/>
      <x:c r="Y1689" s="37" t="s"/>
      <x:c r="Z1689" s="37" t="s"/>
      <x:c r="AA1689" s="37" t="s"/>
    </x:row>
    <x:row r="1690" spans="1:27">
      <x:c r="B1690" s="14" t="s">
        <x:v>246</x:v>
      </x:c>
    </x:row>
    <x:row r="1691" spans="1:27">
      <x:c r="B1691" s="0" t="s">
        <x:v>428</x:v>
      </x:c>
      <x:c r="C1691" s="0" t="s">
        <x:v>248</x:v>
      </x:c>
      <x:c r="D1691" s="0" t="s">
        <x:v>334</x:v>
      </x:c>
      <x:c r="E1691" s="43" t="n">
        <x:v>0.05</x:v>
      </x:c>
      <x:c r="F1691" s="0" t="s">
        <x:v>250</x:v>
      </x:c>
      <x:c r="G1691" s="0" t="s">
        <x:v>251</x:v>
      </x:c>
      <x:c r="H1691" s="44" t="n">
        <x:v>23.88</x:v>
      </x:c>
      <x:c r="I1691" s="0" t="s">
        <x:v>252</x:v>
      </x:c>
      <x:c r="J1691" s="45">
        <x:f>ROUND(E1691/I1689* H1691,5)</x:f>
      </x:c>
      <x:c r="K1691" s="46" t="s"/>
    </x:row>
    <x:row r="1692" spans="1:27">
      <x:c r="D1692" s="47" t="s">
        <x:v>253</x:v>
      </x:c>
      <x:c r="E1692" s="46" t="s"/>
      <x:c r="H1692" s="46" t="s"/>
      <x:c r="K1692" s="44">
        <x:f>SUM(J1691:J1691)</x:f>
      </x:c>
    </x:row>
    <x:row r="1693" spans="1:27">
      <x:c r="B1693" s="14" t="s">
        <x:v>254</x:v>
      </x:c>
      <x:c r="E1693" s="46" t="s"/>
      <x:c r="H1693" s="46" t="s"/>
      <x:c r="K1693" s="46" t="s"/>
    </x:row>
    <x:row r="1694" spans="1:27">
      <x:c r="B1694" s="0" t="s">
        <x:v>456</x:v>
      </x:c>
      <x:c r="C1694" s="0" t="s">
        <x:v>248</x:v>
      </x:c>
      <x:c r="D1694" s="0" t="s">
        <x:v>457</x:v>
      </x:c>
      <x:c r="E1694" s="43" t="n">
        <x:v>0.04</x:v>
      </x:c>
      <x:c r="F1694" s="0" t="s">
        <x:v>250</x:v>
      </x:c>
      <x:c r="G1694" s="0" t="s">
        <x:v>251</x:v>
      </x:c>
      <x:c r="H1694" s="44" t="n">
        <x:v>76.84</x:v>
      </x:c>
      <x:c r="I1694" s="0" t="s">
        <x:v>252</x:v>
      </x:c>
      <x:c r="J1694" s="45">
        <x:f>ROUND(E1694/I1689* H1694,5)</x:f>
      </x:c>
      <x:c r="K1694" s="46" t="s"/>
    </x:row>
    <x:row r="1695" spans="1:27">
      <x:c r="B1695" s="0" t="s">
        <x:v>561</x:v>
      </x:c>
      <x:c r="C1695" s="0" t="s">
        <x:v>248</x:v>
      </x:c>
      <x:c r="D1695" s="0" t="s">
        <x:v>562</x:v>
      </x:c>
      <x:c r="E1695" s="43" t="n">
        <x:v>0.025</x:v>
      </x:c>
      <x:c r="F1695" s="0" t="s">
        <x:v>250</x:v>
      </x:c>
      <x:c r="G1695" s="0" t="s">
        <x:v>251</x:v>
      </x:c>
      <x:c r="H1695" s="44" t="n">
        <x:v>56.52</x:v>
      </x:c>
      <x:c r="I1695" s="0" t="s">
        <x:v>252</x:v>
      </x:c>
      <x:c r="J1695" s="45">
        <x:f>ROUND(E1695/I1689* H1695,5)</x:f>
      </x:c>
      <x:c r="K1695" s="46" t="s"/>
    </x:row>
    <x:row r="1696" spans="1:27">
      <x:c r="B1696" s="0" t="s">
        <x:v>458</x:v>
      </x:c>
      <x:c r="C1696" s="0" t="s">
        <x:v>248</x:v>
      </x:c>
      <x:c r="D1696" s="0" t="s">
        <x:v>459</x:v>
      </x:c>
      <x:c r="E1696" s="43" t="n">
        <x:v>0.035</x:v>
      </x:c>
      <x:c r="F1696" s="0" t="s">
        <x:v>250</x:v>
      </x:c>
      <x:c r="G1696" s="0" t="s">
        <x:v>251</x:v>
      </x:c>
      <x:c r="H1696" s="44" t="n">
        <x:v>79.25</x:v>
      </x:c>
      <x:c r="I1696" s="0" t="s">
        <x:v>252</x:v>
      </x:c>
      <x:c r="J1696" s="45">
        <x:f>ROUND(E1696/I1689* H1696,5)</x:f>
      </x:c>
      <x:c r="K1696" s="46" t="s"/>
    </x:row>
    <x:row r="1697" spans="1:27">
      <x:c r="D1697" s="47" t="s">
        <x:v>257</x:v>
      </x:c>
      <x:c r="E1697" s="46" t="s"/>
      <x:c r="H1697" s="46" t="s"/>
      <x:c r="K1697" s="44">
        <x:f>SUM(J1694:J1696)</x:f>
      </x:c>
    </x:row>
    <x:row r="1698" spans="1:27">
      <x:c r="B1698" s="14" t="s">
        <x:v>258</x:v>
      </x:c>
      <x:c r="E1698" s="46" t="s"/>
      <x:c r="H1698" s="46" t="s"/>
      <x:c r="K1698" s="46" t="s"/>
    </x:row>
    <x:row r="1699" spans="1:27">
      <x:c r="B1699" s="0" t="s">
        <x:v>259</x:v>
      </x:c>
      <x:c r="C1699" s="0" t="s">
        <x:v>29</x:v>
      </x:c>
      <x:c r="D1699" s="0" t="s">
        <x:v>260</x:v>
      </x:c>
      <x:c r="E1699" s="43" t="n">
        <x:v>0.05</x:v>
      </x:c>
      <x:c r="G1699" s="0" t="s">
        <x:v>251</x:v>
      </x:c>
      <x:c r="H1699" s="44" t="n">
        <x:v>2.04</x:v>
      </x:c>
      <x:c r="I1699" s="0" t="s">
        <x:v>252</x:v>
      </x:c>
      <x:c r="J1699" s="45">
        <x:f>ROUND(E1699* H1699,5)</x:f>
      </x:c>
      <x:c r="K1699" s="46" t="s"/>
    </x:row>
    <x:row r="1700" spans="1:27">
      <x:c r="B1700" s="0" t="s">
        <x:v>1001</x:v>
      </x:c>
      <x:c r="C1700" s="0" t="s">
        <x:v>29</x:v>
      </x:c>
      <x:c r="D1700" s="0" t="s">
        <x:v>1002</x:v>
      </x:c>
      <x:c r="E1700" s="43" t="n">
        <x:v>1.15</x:v>
      </x:c>
      <x:c r="G1700" s="0" t="s">
        <x:v>251</x:v>
      </x:c>
      <x:c r="H1700" s="44" t="n">
        <x:v>20.36</x:v>
      </x:c>
      <x:c r="I1700" s="0" t="s">
        <x:v>252</x:v>
      </x:c>
      <x:c r="J1700" s="45">
        <x:f>ROUND(E1700* H1700,5)</x:f>
      </x:c>
      <x:c r="K1700" s="46" t="s"/>
    </x:row>
    <x:row r="1701" spans="1:27">
      <x:c r="D1701" s="47" t="s">
        <x:v>268</x:v>
      </x:c>
      <x:c r="E1701" s="46" t="s"/>
      <x:c r="H1701" s="46" t="s"/>
      <x:c r="K1701" s="44">
        <x:f>SUM(J1699:J1700)</x:f>
      </x:c>
    </x:row>
    <x:row r="1702" spans="1:27">
      <x:c r="E1702" s="46" t="s"/>
      <x:c r="H1702" s="46" t="s"/>
      <x:c r="K1702" s="46" t="s"/>
    </x:row>
    <x:row r="1703" spans="1:27">
      <x:c r="D1703" s="47" t="s">
        <x:v>270</x:v>
      </x:c>
      <x:c r="E1703" s="46" t="s"/>
      <x:c r="H1703" s="46" t="n">
        <x:v>1.5</x:v>
      </x:c>
      <x:c r="I1703" s="0" t="s">
        <x:v>271</x:v>
      </x:c>
      <x:c r="J1703" s="0">
        <x:f>ROUND(H1703/100*K1692,5)</x:f>
      </x:c>
      <x:c r="K1703" s="46" t="s"/>
    </x:row>
    <x:row r="1704" spans="1:27">
      <x:c r="D1704" s="47" t="s">
        <x:v>269</x:v>
      </x:c>
      <x:c r="E1704" s="46" t="s"/>
      <x:c r="H1704" s="46" t="s"/>
      <x:c r="K1704" s="48">
        <x:f>SUM(J1690:J1703)</x:f>
      </x:c>
    </x:row>
    <x:row r="1705" spans="1:27">
      <x:c r="D1705" s="47" t="s">
        <x:v>272</x:v>
      </x:c>
      <x:c r="E1705" s="46" t="s"/>
      <x:c r="H1705" s="46" t="s"/>
      <x:c r="K1705" s="48">
        <x:f>SUM(K1704:K1704)</x:f>
      </x:c>
    </x:row>
    <x:row r="1707" spans="1:27" customFormat="1" ht="45" customHeight="1">
      <x:c r="A1707" s="36" t="s">
        <x:v>1003</x:v>
      </x:c>
      <x:c r="B1707" s="36" t="s">
        <x:v>199</x:v>
      </x:c>
      <x:c r="C1707" s="37" t="s">
        <x:v>15</x:v>
      </x:c>
      <x:c r="D1707" s="38" t="s">
        <x:v>200</x:v>
      </x:c>
      <x:c r="E1707" s="37" t="s"/>
      <x:c r="F1707" s="37" t="s"/>
      <x:c r="G1707" s="37" t="s"/>
      <x:c r="H1707" s="39" t="s">
        <x:v>244</x:v>
      </x:c>
      <x:c r="I1707" s="40" t="n">
        <x:v>1</x:v>
      </x:c>
      <x:c r="J1707" s="41" t="s"/>
      <x:c r="K1707" s="42">
        <x:f>ROUND(K1720,2)</x:f>
      </x:c>
      <x:c r="L1707" s="38" t="s">
        <x:v>1004</x:v>
      </x:c>
      <x:c r="M1707" s="37" t="s"/>
      <x:c r="N1707" s="37" t="s"/>
      <x:c r="O1707" s="37" t="s"/>
      <x:c r="P1707" s="37" t="s"/>
      <x:c r="Q1707" s="37" t="s"/>
      <x:c r="R1707" s="37" t="s"/>
      <x:c r="S1707" s="37" t="s"/>
      <x:c r="T1707" s="37" t="s"/>
      <x:c r="U1707" s="37" t="s"/>
      <x:c r="V1707" s="37" t="s"/>
      <x:c r="W1707" s="37" t="s"/>
      <x:c r="X1707" s="37" t="s"/>
      <x:c r="Y1707" s="37" t="s"/>
      <x:c r="Z1707" s="37" t="s"/>
      <x:c r="AA1707" s="37" t="s"/>
    </x:row>
    <x:row r="1708" spans="1:27">
      <x:c r="B1708" s="14" t="s">
        <x:v>246</x:v>
      </x:c>
    </x:row>
    <x:row r="1709" spans="1:27">
      <x:c r="B1709" s="0" t="s">
        <x:v>555</x:v>
      </x:c>
      <x:c r="C1709" s="0" t="s">
        <x:v>248</x:v>
      </x:c>
      <x:c r="D1709" s="0" t="s">
        <x:v>556</x:v>
      </x:c>
      <x:c r="E1709" s="43" t="n">
        <x:v>0.23</x:v>
      </x:c>
      <x:c r="F1709" s="0" t="s">
        <x:v>250</x:v>
      </x:c>
      <x:c r="G1709" s="0" t="s">
        <x:v>251</x:v>
      </x:c>
      <x:c r="H1709" s="44" t="n">
        <x:v>28.61</x:v>
      </x:c>
      <x:c r="I1709" s="0" t="s">
        <x:v>252</x:v>
      </x:c>
      <x:c r="J1709" s="45">
        <x:f>ROUND(E1709/I1707* H1709,5)</x:f>
      </x:c>
      <x:c r="K1709" s="46" t="s"/>
    </x:row>
    <x:row r="1710" spans="1:27">
      <x:c r="B1710" s="0" t="s">
        <x:v>428</x:v>
      </x:c>
      <x:c r="C1710" s="0" t="s">
        <x:v>248</x:v>
      </x:c>
      <x:c r="D1710" s="0" t="s">
        <x:v>334</x:v>
      </x:c>
      <x:c r="E1710" s="43" t="n">
        <x:v>0.47</x:v>
      </x:c>
      <x:c r="F1710" s="0" t="s">
        <x:v>250</x:v>
      </x:c>
      <x:c r="G1710" s="0" t="s">
        <x:v>251</x:v>
      </x:c>
      <x:c r="H1710" s="44" t="n">
        <x:v>23.88</x:v>
      </x:c>
      <x:c r="I1710" s="0" t="s">
        <x:v>252</x:v>
      </x:c>
      <x:c r="J1710" s="45">
        <x:f>ROUND(E1710/I1707* H1710,5)</x:f>
      </x:c>
      <x:c r="K1710" s="46" t="s"/>
    </x:row>
    <x:row r="1711" spans="1:27">
      <x:c r="D1711" s="47" t="s">
        <x:v>253</x:v>
      </x:c>
      <x:c r="E1711" s="46" t="s"/>
      <x:c r="H1711" s="46" t="s"/>
      <x:c r="K1711" s="44">
        <x:f>SUM(J1709:J1710)</x:f>
      </x:c>
    </x:row>
    <x:row r="1712" spans="1:27">
      <x:c r="B1712" s="14" t="s">
        <x:v>258</x:v>
      </x:c>
      <x:c r="E1712" s="46" t="s"/>
      <x:c r="H1712" s="46" t="s"/>
      <x:c r="K1712" s="46" t="s"/>
    </x:row>
    <x:row r="1713" spans="1:27">
      <x:c r="B1713" s="0" t="s">
        <x:v>1005</x:v>
      </x:c>
      <x:c r="C1713" s="0" t="s">
        <x:v>29</x:v>
      </x:c>
      <x:c r="D1713" s="0" t="s">
        <x:v>1006</x:v>
      </x:c>
      <x:c r="E1713" s="43" t="n">
        <x:v>0.0935</x:v>
      </x:c>
      <x:c r="G1713" s="0" t="s">
        <x:v>251</x:v>
      </x:c>
      <x:c r="H1713" s="44" t="n">
        <x:v>79.4</x:v>
      </x:c>
      <x:c r="I1713" s="0" t="s">
        <x:v>252</x:v>
      </x:c>
      <x:c r="J1713" s="45">
        <x:f>ROUND(E1713* H1713,5)</x:f>
      </x:c>
      <x:c r="K1713" s="46" t="s"/>
    </x:row>
    <x:row r="1714" spans="1:27">
      <x:c r="B1714" s="0" t="s">
        <x:v>1007</x:v>
      </x:c>
      <x:c r="C1714" s="0" t="s">
        <x:v>15</x:v>
      </x:c>
      <x:c r="D1714" s="0" t="s">
        <x:v>1008</x:v>
      </x:c>
      <x:c r="E1714" s="43" t="n">
        <x:v>1.05</x:v>
      </x:c>
      <x:c r="G1714" s="0" t="s">
        <x:v>251</x:v>
      </x:c>
      <x:c r="H1714" s="44" t="n">
        <x:v>6.46</x:v>
      </x:c>
      <x:c r="I1714" s="0" t="s">
        <x:v>252</x:v>
      </x:c>
      <x:c r="J1714" s="45">
        <x:f>ROUND(E1714* H1714,5)</x:f>
      </x:c>
      <x:c r="K1714" s="46" t="s"/>
    </x:row>
    <x:row r="1715" spans="1:27">
      <x:c r="B1715" s="0" t="s">
        <x:v>1009</x:v>
      </x:c>
      <x:c r="C1715" s="0" t="s">
        <x:v>264</x:v>
      </x:c>
      <x:c r="D1715" s="0" t="s">
        <x:v>1010</x:v>
      </x:c>
      <x:c r="E1715" s="43" t="n">
        <x:v>0.0021</x:v>
      </x:c>
      <x:c r="G1715" s="0" t="s">
        <x:v>251</x:v>
      </x:c>
      <x:c r="H1715" s="44" t="n">
        <x:v>44.3</x:v>
      </x:c>
      <x:c r="I1715" s="0" t="s">
        <x:v>252</x:v>
      </x:c>
      <x:c r="J1715" s="45">
        <x:f>ROUND(E1715* H1715,5)</x:f>
      </x:c>
      <x:c r="K1715" s="46" t="s"/>
    </x:row>
    <x:row r="1716" spans="1:27">
      <x:c r="D1716" s="47" t="s">
        <x:v>268</x:v>
      </x:c>
      <x:c r="E1716" s="46" t="s"/>
      <x:c r="H1716" s="46" t="s"/>
      <x:c r="K1716" s="44">
        <x:f>SUM(J1713:J1715)</x:f>
      </x:c>
    </x:row>
    <x:row r="1717" spans="1:27">
      <x:c r="E1717" s="46" t="s"/>
      <x:c r="H1717" s="46" t="s"/>
      <x:c r="K1717" s="46" t="s"/>
    </x:row>
    <x:row r="1718" spans="1:27">
      <x:c r="D1718" s="47" t="s">
        <x:v>270</x:v>
      </x:c>
      <x:c r="E1718" s="46" t="s"/>
      <x:c r="H1718" s="46" t="n">
        <x:v>1.5</x:v>
      </x:c>
      <x:c r="I1718" s="0" t="s">
        <x:v>271</x:v>
      </x:c>
      <x:c r="J1718" s="0">
        <x:f>ROUND(H1718/100*K1711,5)</x:f>
      </x:c>
      <x:c r="K1718" s="46" t="s"/>
    </x:row>
    <x:row r="1719" spans="1:27">
      <x:c r="D1719" s="47" t="s">
        <x:v>269</x:v>
      </x:c>
      <x:c r="E1719" s="46" t="s"/>
      <x:c r="H1719" s="46" t="s"/>
      <x:c r="K1719" s="48">
        <x:f>SUM(J1708:J1718)</x:f>
      </x:c>
    </x:row>
    <x:row r="1720" spans="1:27">
      <x:c r="D1720" s="47" t="s">
        <x:v>272</x:v>
      </x:c>
      <x:c r="E1720" s="46" t="s"/>
      <x:c r="H1720" s="46" t="s"/>
      <x:c r="K1720" s="48">
        <x:f>SUM(K1719:K1719)</x:f>
      </x:c>
    </x:row>
    <x:row r="1722" spans="1:27" customFormat="1" ht="45" customHeight="1">
      <x:c r="A1722" s="36" t="s">
        <x:v>1011</x:v>
      </x:c>
      <x:c r="B1722" s="36" t="s">
        <x:v>195</x:v>
      </x:c>
      <x:c r="C1722" s="37" t="s">
        <x:v>18</x:v>
      </x:c>
      <x:c r="D1722" s="38" t="s">
        <x:v>196</x:v>
      </x:c>
      <x:c r="E1722" s="37" t="s"/>
      <x:c r="F1722" s="37" t="s"/>
      <x:c r="G1722" s="37" t="s"/>
      <x:c r="H1722" s="39" t="s">
        <x:v>244</x:v>
      </x:c>
      <x:c r="I1722" s="40" t="n">
        <x:v>1</x:v>
      </x:c>
      <x:c r="J1722" s="41" t="s"/>
      <x:c r="K1722" s="42">
        <x:f>ROUND(K1738,2)</x:f>
      </x:c>
      <x:c r="L1722" s="38" t="s">
        <x:v>1012</x:v>
      </x:c>
      <x:c r="M1722" s="37" t="s"/>
      <x:c r="N1722" s="37" t="s"/>
      <x:c r="O1722" s="37" t="s"/>
      <x:c r="P1722" s="37" t="s"/>
      <x:c r="Q1722" s="37" t="s"/>
      <x:c r="R1722" s="37" t="s"/>
      <x:c r="S1722" s="37" t="s"/>
      <x:c r="T1722" s="37" t="s"/>
      <x:c r="U1722" s="37" t="s"/>
      <x:c r="V1722" s="37" t="s"/>
      <x:c r="W1722" s="37" t="s"/>
      <x:c r="X1722" s="37" t="s"/>
      <x:c r="Y1722" s="37" t="s"/>
      <x:c r="Z1722" s="37" t="s"/>
      <x:c r="AA1722" s="37" t="s"/>
    </x:row>
    <x:row r="1723" spans="1:27">
      <x:c r="B1723" s="14" t="s">
        <x:v>246</x:v>
      </x:c>
    </x:row>
    <x:row r="1724" spans="1:27">
      <x:c r="B1724" s="0" t="s">
        <x:v>428</x:v>
      </x:c>
      <x:c r="C1724" s="0" t="s">
        <x:v>248</x:v>
      </x:c>
      <x:c r="D1724" s="0" t="s">
        <x:v>334</x:v>
      </x:c>
      <x:c r="E1724" s="43" t="n">
        <x:v>0.3</x:v>
      </x:c>
      <x:c r="F1724" s="0" t="s">
        <x:v>250</x:v>
      </x:c>
      <x:c r="G1724" s="0" t="s">
        <x:v>251</x:v>
      </x:c>
      <x:c r="H1724" s="44" t="n">
        <x:v>23.88</x:v>
      </x:c>
      <x:c r="I1724" s="0" t="s">
        <x:v>252</x:v>
      </x:c>
      <x:c r="J1724" s="45">
        <x:f>ROUND(E1724/I1722* H1724,5)</x:f>
      </x:c>
      <x:c r="K1724" s="46" t="s"/>
    </x:row>
    <x:row r="1725" spans="1:27">
      <x:c r="B1725" s="0" t="s">
        <x:v>247</x:v>
      </x:c>
      <x:c r="C1725" s="0" t="s">
        <x:v>248</x:v>
      </x:c>
      <x:c r="D1725" s="0" t="s">
        <x:v>249</x:v>
      </x:c>
      <x:c r="E1725" s="43" t="n">
        <x:v>0.15</x:v>
      </x:c>
      <x:c r="F1725" s="0" t="s">
        <x:v>250</x:v>
      </x:c>
      <x:c r="G1725" s="0" t="s">
        <x:v>251</x:v>
      </x:c>
      <x:c r="H1725" s="44" t="n">
        <x:v>24.69</x:v>
      </x:c>
      <x:c r="I1725" s="0" t="s">
        <x:v>252</x:v>
      </x:c>
      <x:c r="J1725" s="45">
        <x:f>ROUND(E1725/I1722* H1725,5)</x:f>
      </x:c>
      <x:c r="K1725" s="46" t="s"/>
    </x:row>
    <x:row r="1726" spans="1:27">
      <x:c r="B1726" s="0" t="s">
        <x:v>517</x:v>
      </x:c>
      <x:c r="C1726" s="0" t="s">
        <x:v>248</x:v>
      </x:c>
      <x:c r="D1726" s="0" t="s">
        <x:v>352</x:v>
      </x:c>
      <x:c r="E1726" s="43" t="n">
        <x:v>0.15</x:v>
      </x:c>
      <x:c r="F1726" s="0" t="s">
        <x:v>250</x:v>
      </x:c>
      <x:c r="G1726" s="0" t="s">
        <x:v>251</x:v>
      </x:c>
      <x:c r="H1726" s="44" t="n">
        <x:v>28.61</x:v>
      </x:c>
      <x:c r="I1726" s="0" t="s">
        <x:v>252</x:v>
      </x:c>
      <x:c r="J1726" s="45">
        <x:f>ROUND(E1726/I1722* H1726,5)</x:f>
      </x:c>
      <x:c r="K1726" s="46" t="s"/>
    </x:row>
    <x:row r="1727" spans="1:27">
      <x:c r="D1727" s="47" t="s">
        <x:v>253</x:v>
      </x:c>
      <x:c r="E1727" s="46" t="s"/>
      <x:c r="H1727" s="46" t="s"/>
      <x:c r="K1727" s="44">
        <x:f>SUM(J1724:J1726)</x:f>
      </x:c>
    </x:row>
    <x:row r="1728" spans="1:27">
      <x:c r="B1728" s="14" t="s">
        <x:v>254</x:v>
      </x:c>
      <x:c r="E1728" s="46" t="s"/>
      <x:c r="H1728" s="46" t="s"/>
      <x:c r="K1728" s="46" t="s"/>
    </x:row>
    <x:row r="1729" spans="1:27">
      <x:c r="B1729" s="0" t="s">
        <x:v>545</x:v>
      </x:c>
      <x:c r="C1729" s="0" t="s">
        <x:v>248</x:v>
      </x:c>
      <x:c r="D1729" s="0" t="s">
        <x:v>546</x:v>
      </x:c>
      <x:c r="E1729" s="43" t="n">
        <x:v>0.15</x:v>
      </x:c>
      <x:c r="F1729" s="0" t="s">
        <x:v>250</x:v>
      </x:c>
      <x:c r="G1729" s="0" t="s">
        <x:v>251</x:v>
      </x:c>
      <x:c r="H1729" s="44" t="n">
        <x:v>7.77</x:v>
      </x:c>
      <x:c r="I1729" s="0" t="s">
        <x:v>252</x:v>
      </x:c>
      <x:c r="J1729" s="45">
        <x:f>ROUND(E1729/I1722* H1729,5)</x:f>
      </x:c>
      <x:c r="K1729" s="46" t="s"/>
    </x:row>
    <x:row r="1730" spans="1:27">
      <x:c r="D1730" s="47" t="s">
        <x:v>257</x:v>
      </x:c>
      <x:c r="E1730" s="46" t="s"/>
      <x:c r="H1730" s="46" t="s"/>
      <x:c r="K1730" s="44">
        <x:f>SUM(J1729:J1729)</x:f>
      </x:c>
    </x:row>
    <x:row r="1731" spans="1:27">
      <x:c r="B1731" s="14" t="s">
        <x:v>258</x:v>
      </x:c>
      <x:c r="E1731" s="46" t="s"/>
      <x:c r="H1731" s="46" t="s"/>
      <x:c r="K1731" s="46" t="s"/>
    </x:row>
    <x:row r="1732" spans="1:27">
      <x:c r="B1732" s="0" t="s">
        <x:v>1013</x:v>
      </x:c>
      <x:c r="C1732" s="0" t="s">
        <x:v>284</x:v>
      </x:c>
      <x:c r="D1732" s="0" t="s">
        <x:v>1014</x:v>
      </x:c>
      <x:c r="E1732" s="43" t="n">
        <x:v>1</x:v>
      </x:c>
      <x:c r="G1732" s="0" t="s">
        <x:v>251</x:v>
      </x:c>
      <x:c r="H1732" s="44" t="n">
        <x:v>0.34</x:v>
      </x:c>
      <x:c r="I1732" s="0" t="s">
        <x:v>252</x:v>
      </x:c>
      <x:c r="J1732" s="45">
        <x:f>ROUND(E1732* H1732,5)</x:f>
      </x:c>
      <x:c r="K1732" s="46" t="s"/>
    </x:row>
    <x:row r="1733" spans="1:27">
      <x:c r="B1733" s="0" t="s">
        <x:v>1015</x:v>
      </x:c>
      <x:c r="C1733" s="0" t="s">
        <x:v>264</x:v>
      </x:c>
      <x:c r="D1733" s="0" t="s">
        <x:v>1016</x:v>
      </x:c>
      <x:c r="E1733" s="43" t="n">
        <x:v>0.189</x:v>
      </x:c>
      <x:c r="G1733" s="0" t="s">
        <x:v>251</x:v>
      </x:c>
      <x:c r="H1733" s="44" t="n">
        <x:v>85.17</x:v>
      </x:c>
      <x:c r="I1733" s="0" t="s">
        <x:v>252</x:v>
      </x:c>
      <x:c r="J1733" s="45">
        <x:f>ROUND(E1733* H1733,5)</x:f>
      </x:c>
      <x:c r="K1733" s="46" t="s"/>
    </x:row>
    <x:row r="1734" spans="1:27">
      <x:c r="D1734" s="47" t="s">
        <x:v>268</x:v>
      </x:c>
      <x:c r="E1734" s="46" t="s"/>
      <x:c r="H1734" s="46" t="s"/>
      <x:c r="K1734" s="44">
        <x:f>SUM(J1732:J1733)</x:f>
      </x:c>
    </x:row>
    <x:row r="1735" spans="1:27">
      <x:c r="E1735" s="46" t="s"/>
      <x:c r="H1735" s="46" t="s"/>
      <x:c r="K1735" s="46" t="s"/>
    </x:row>
    <x:row r="1736" spans="1:27">
      <x:c r="D1736" s="47" t="s">
        <x:v>270</x:v>
      </x:c>
      <x:c r="E1736" s="46" t="s"/>
      <x:c r="H1736" s="46" t="n">
        <x:v>1.5</x:v>
      </x:c>
      <x:c r="I1736" s="0" t="s">
        <x:v>271</x:v>
      </x:c>
      <x:c r="J1736" s="0">
        <x:f>ROUND(H1736/100*K1727,5)</x:f>
      </x:c>
      <x:c r="K1736" s="46" t="s"/>
    </x:row>
    <x:row r="1737" spans="1:27">
      <x:c r="D1737" s="47" t="s">
        <x:v>269</x:v>
      </x:c>
      <x:c r="E1737" s="46" t="s"/>
      <x:c r="H1737" s="46" t="s"/>
      <x:c r="K1737" s="48">
        <x:f>SUM(J1723:J1736)</x:f>
      </x:c>
    </x:row>
    <x:row r="1738" spans="1:27">
      <x:c r="D1738" s="47" t="s">
        <x:v>272</x:v>
      </x:c>
      <x:c r="E1738" s="46" t="s"/>
      <x:c r="H1738" s="46" t="s"/>
      <x:c r="K1738" s="48">
        <x:f>SUM(K1737:K1737)</x:f>
      </x:c>
    </x:row>
    <x:row r="1740" spans="1:27" customFormat="1" ht="45" customHeight="1">
      <x:c r="A1740" s="36" t="s">
        <x:v>1017</x:v>
      </x:c>
      <x:c r="B1740" s="36" t="s">
        <x:v>91</x:v>
      </x:c>
      <x:c r="C1740" s="37" t="s">
        <x:v>15</x:v>
      </x:c>
      <x:c r="D1740" s="38" t="s">
        <x:v>92</x:v>
      </x:c>
      <x:c r="E1740" s="37" t="s"/>
      <x:c r="F1740" s="37" t="s"/>
      <x:c r="G1740" s="37" t="s"/>
      <x:c r="H1740" s="39" t="s">
        <x:v>244</x:v>
      </x:c>
      <x:c r="I1740" s="40" t="n">
        <x:v>1</x:v>
      </x:c>
      <x:c r="J1740" s="41" t="s"/>
      <x:c r="K1740" s="42">
        <x:f>ROUND(K1755,2)</x:f>
      </x:c>
      <x:c r="L1740" s="38" t="s">
        <x:v>1018</x:v>
      </x:c>
      <x:c r="M1740" s="37" t="s"/>
      <x:c r="N1740" s="37" t="s"/>
      <x:c r="O1740" s="37" t="s"/>
      <x:c r="P1740" s="37" t="s"/>
      <x:c r="Q1740" s="37" t="s"/>
      <x:c r="R1740" s="37" t="s"/>
      <x:c r="S1740" s="37" t="s"/>
      <x:c r="T1740" s="37" t="s"/>
      <x:c r="U1740" s="37" t="s"/>
      <x:c r="V1740" s="37" t="s"/>
      <x:c r="W1740" s="37" t="s"/>
      <x:c r="X1740" s="37" t="s"/>
      <x:c r="Y1740" s="37" t="s"/>
      <x:c r="Z1740" s="37" t="s"/>
      <x:c r="AA1740" s="37" t="s"/>
    </x:row>
    <x:row r="1741" spans="1:27">
      <x:c r="B1741" s="14" t="s">
        <x:v>246</x:v>
      </x:c>
    </x:row>
    <x:row r="1742" spans="1:27">
      <x:c r="B1742" s="0" t="s">
        <x:v>517</x:v>
      </x:c>
      <x:c r="C1742" s="0" t="s">
        <x:v>248</x:v>
      </x:c>
      <x:c r="D1742" s="0" t="s">
        <x:v>352</x:v>
      </x:c>
      <x:c r="E1742" s="43" t="n">
        <x:v>0.007</x:v>
      </x:c>
      <x:c r="F1742" s="0" t="s">
        <x:v>250</x:v>
      </x:c>
      <x:c r="G1742" s="0" t="s">
        <x:v>251</x:v>
      </x:c>
      <x:c r="H1742" s="44" t="n">
        <x:v>28.61</x:v>
      </x:c>
      <x:c r="I1742" s="0" t="s">
        <x:v>252</x:v>
      </x:c>
      <x:c r="J1742" s="45">
        <x:f>ROUND(E1742/I1740* H1742,5)</x:f>
      </x:c>
      <x:c r="K1742" s="46" t="s"/>
    </x:row>
    <x:row r="1743" spans="1:27">
      <x:c r="B1743" s="0" t="s">
        <x:v>428</x:v>
      </x:c>
      <x:c r="C1743" s="0" t="s">
        <x:v>248</x:v>
      </x:c>
      <x:c r="D1743" s="0" t="s">
        <x:v>334</x:v>
      </x:c>
      <x:c r="E1743" s="43" t="n">
        <x:v>0.0035</x:v>
      </x:c>
      <x:c r="F1743" s="0" t="s">
        <x:v>250</x:v>
      </x:c>
      <x:c r="G1743" s="0" t="s">
        <x:v>251</x:v>
      </x:c>
      <x:c r="H1743" s="44" t="n">
        <x:v>23.88</x:v>
      </x:c>
      <x:c r="I1743" s="0" t="s">
        <x:v>252</x:v>
      </x:c>
      <x:c r="J1743" s="45">
        <x:f>ROUND(E1743/I1740* H1743,5)</x:f>
      </x:c>
      <x:c r="K1743" s="46" t="s"/>
    </x:row>
    <x:row r="1744" spans="1:27">
      <x:c r="D1744" s="47" t="s">
        <x:v>253</x:v>
      </x:c>
      <x:c r="E1744" s="46" t="s"/>
      <x:c r="H1744" s="46" t="s"/>
      <x:c r="K1744" s="44">
        <x:f>SUM(J1742:J1743)</x:f>
      </x:c>
    </x:row>
    <x:row r="1745" spans="1:27">
      <x:c r="B1745" s="14" t="s">
        <x:v>254</x:v>
      </x:c>
      <x:c r="E1745" s="46" t="s"/>
      <x:c r="H1745" s="46" t="s"/>
      <x:c r="K1745" s="46" t="s"/>
    </x:row>
    <x:row r="1746" spans="1:27">
      <x:c r="B1746" s="0" t="s">
        <x:v>1019</x:v>
      </x:c>
      <x:c r="C1746" s="0" t="s">
        <x:v>248</x:v>
      </x:c>
      <x:c r="D1746" s="0" t="s">
        <x:v>1020</x:v>
      </x:c>
      <x:c r="E1746" s="43" t="n">
        <x:v>0.0035</x:v>
      </x:c>
      <x:c r="F1746" s="0" t="s">
        <x:v>250</x:v>
      </x:c>
      <x:c r="G1746" s="0" t="s">
        <x:v>251</x:v>
      </x:c>
      <x:c r="H1746" s="44" t="n">
        <x:v>36.73</x:v>
      </x:c>
      <x:c r="I1746" s="0" t="s">
        <x:v>252</x:v>
      </x:c>
      <x:c r="J1746" s="45">
        <x:f>ROUND(E1746/I1740* H1746,5)</x:f>
      </x:c>
      <x:c r="K1746" s="46" t="s"/>
    </x:row>
    <x:row r="1747" spans="1:27">
      <x:c r="D1747" s="47" t="s">
        <x:v>257</x:v>
      </x:c>
      <x:c r="E1747" s="46" t="s"/>
      <x:c r="H1747" s="46" t="s"/>
      <x:c r="K1747" s="44">
        <x:f>SUM(J1746:J1746)</x:f>
      </x:c>
    </x:row>
    <x:row r="1748" spans="1:27">
      <x:c r="B1748" s="14" t="s">
        <x:v>258</x:v>
      </x:c>
      <x:c r="E1748" s="46" t="s"/>
      <x:c r="H1748" s="46" t="s"/>
      <x:c r="K1748" s="46" t="s"/>
    </x:row>
    <x:row r="1749" spans="1:27">
      <x:c r="B1749" s="0" t="s">
        <x:v>1021</x:v>
      </x:c>
      <x:c r="C1749" s="0" t="s">
        <x:v>284</x:v>
      </x:c>
      <x:c r="D1749" s="0" t="s">
        <x:v>1022</x:v>
      </x:c>
      <x:c r="E1749" s="43" t="n">
        <x:v>0.051</x:v>
      </x:c>
      <x:c r="G1749" s="0" t="s">
        <x:v>251</x:v>
      </x:c>
      <x:c r="H1749" s="44" t="n">
        <x:v>1.79</x:v>
      </x:c>
      <x:c r="I1749" s="0" t="s">
        <x:v>252</x:v>
      </x:c>
      <x:c r="J1749" s="45">
        <x:f>ROUND(E1749* H1749,5)</x:f>
      </x:c>
      <x:c r="K1749" s="46" t="s"/>
    </x:row>
    <x:row r="1750" spans="1:27">
      <x:c r="B1750" s="0" t="s">
        <x:v>1023</x:v>
      </x:c>
      <x:c r="C1750" s="0" t="s">
        <x:v>284</x:v>
      </x:c>
      <x:c r="D1750" s="0" t="s">
        <x:v>1024</x:v>
      </x:c>
      <x:c r="E1750" s="43" t="n">
        <x:v>0.306</x:v>
      </x:c>
      <x:c r="G1750" s="0" t="s">
        <x:v>251</x:v>
      </x:c>
      <x:c r="H1750" s="44" t="n">
        <x:v>1.98</x:v>
      </x:c>
      <x:c r="I1750" s="0" t="s">
        <x:v>252</x:v>
      </x:c>
      <x:c r="J1750" s="45">
        <x:f>ROUND(E1750* H1750,5)</x:f>
      </x:c>
      <x:c r="K1750" s="46" t="s"/>
    </x:row>
    <x:row r="1751" spans="1:27">
      <x:c r="D1751" s="47" t="s">
        <x:v>268</x:v>
      </x:c>
      <x:c r="E1751" s="46" t="s"/>
      <x:c r="H1751" s="46" t="s"/>
      <x:c r="K1751" s="44">
        <x:f>SUM(J1749:J1750)</x:f>
      </x:c>
    </x:row>
    <x:row r="1752" spans="1:27">
      <x:c r="E1752" s="46" t="s"/>
      <x:c r="H1752" s="46" t="s"/>
      <x:c r="K1752" s="46" t="s"/>
    </x:row>
    <x:row r="1753" spans="1:27">
      <x:c r="D1753" s="47" t="s">
        <x:v>270</x:v>
      </x:c>
      <x:c r="E1753" s="46" t="s"/>
      <x:c r="H1753" s="46" t="n">
        <x:v>1.5</x:v>
      </x:c>
      <x:c r="I1753" s="0" t="s">
        <x:v>271</x:v>
      </x:c>
      <x:c r="J1753" s="0">
        <x:f>ROUND(H1753/100*K1744,5)</x:f>
      </x:c>
      <x:c r="K1753" s="46" t="s"/>
    </x:row>
    <x:row r="1754" spans="1:27">
      <x:c r="D1754" s="47" t="s">
        <x:v>269</x:v>
      </x:c>
      <x:c r="E1754" s="46" t="s"/>
      <x:c r="H1754" s="46" t="s"/>
      <x:c r="K1754" s="48">
        <x:f>SUM(J1741:J1753)</x:f>
      </x:c>
    </x:row>
    <x:row r="1755" spans="1:27">
      <x:c r="D1755" s="47" t="s">
        <x:v>272</x:v>
      </x:c>
      <x:c r="E1755" s="46" t="s"/>
      <x:c r="H1755" s="46" t="s"/>
      <x:c r="K1755" s="48">
        <x:f>SUM(K1754:K1754)</x:f>
      </x:c>
    </x:row>
    <x:row r="1757" spans="1:27" customFormat="1" ht="45" customHeight="1">
      <x:c r="A1757" s="36" t="s">
        <x:v>1025</x:v>
      </x:c>
      <x:c r="B1757" s="36" t="s">
        <x:v>87</x:v>
      </x:c>
      <x:c r="C1757" s="37" t="s">
        <x:v>12</x:v>
      </x:c>
      <x:c r="D1757" s="38" t="s">
        <x:v>88</x:v>
      </x:c>
      <x:c r="E1757" s="37" t="s"/>
      <x:c r="F1757" s="37" t="s"/>
      <x:c r="G1757" s="37" t="s"/>
      <x:c r="H1757" s="39" t="s">
        <x:v>244</x:v>
      </x:c>
      <x:c r="I1757" s="40" t="n">
        <x:v>1</x:v>
      </x:c>
      <x:c r="J1757" s="41" t="s"/>
      <x:c r="K1757" s="42">
        <x:f>ROUND(K1771,2)</x:f>
      </x:c>
      <x:c r="L1757" s="38" t="s">
        <x:v>1026</x:v>
      </x:c>
      <x:c r="M1757" s="37" t="s"/>
      <x:c r="N1757" s="37" t="s"/>
      <x:c r="O1757" s="37" t="s"/>
      <x:c r="P1757" s="37" t="s"/>
      <x:c r="Q1757" s="37" t="s"/>
      <x:c r="R1757" s="37" t="s"/>
      <x:c r="S1757" s="37" t="s"/>
      <x:c r="T1757" s="37" t="s"/>
      <x:c r="U1757" s="37" t="s"/>
      <x:c r="V1757" s="37" t="s"/>
      <x:c r="W1757" s="37" t="s"/>
      <x:c r="X1757" s="37" t="s"/>
      <x:c r="Y1757" s="37" t="s"/>
      <x:c r="Z1757" s="37" t="s"/>
      <x:c r="AA1757" s="37" t="s"/>
    </x:row>
    <x:row r="1758" spans="1:27">
      <x:c r="B1758" s="14" t="s">
        <x:v>246</x:v>
      </x:c>
    </x:row>
    <x:row r="1759" spans="1:27">
      <x:c r="B1759" s="0" t="s">
        <x:v>1027</x:v>
      </x:c>
      <x:c r="C1759" s="0" t="s">
        <x:v>248</x:v>
      </x:c>
      <x:c r="D1759" s="0" t="s">
        <x:v>1028</x:v>
      </x:c>
      <x:c r="E1759" s="43" t="n">
        <x:v>0.27885</x:v>
      </x:c>
      <x:c r="F1759" s="0" t="s">
        <x:v>250</x:v>
      </x:c>
      <x:c r="G1759" s="0" t="s">
        <x:v>251</x:v>
      </x:c>
      <x:c r="H1759" s="44" t="n">
        <x:v>25.4</x:v>
      </x:c>
      <x:c r="I1759" s="0" t="s">
        <x:v>252</x:v>
      </x:c>
      <x:c r="J1759" s="45">
        <x:f>ROUND(E1759/I1757* H1759,5)</x:f>
      </x:c>
      <x:c r="K1759" s="46" t="s"/>
    </x:row>
    <x:row r="1760" spans="1:27">
      <x:c r="B1760" s="0" t="s">
        <x:v>1029</x:v>
      </x:c>
      <x:c r="C1760" s="0" t="s">
        <x:v>248</x:v>
      </x:c>
      <x:c r="D1760" s="0" t="s">
        <x:v>855</x:v>
      </x:c>
      <x:c r="E1760" s="43" t="n">
        <x:v>0.27885</x:v>
      </x:c>
      <x:c r="F1760" s="0" t="s">
        <x:v>250</x:v>
      </x:c>
      <x:c r="G1760" s="0" t="s">
        <x:v>251</x:v>
      </x:c>
      <x:c r="H1760" s="44" t="n">
        <x:v>29.57</x:v>
      </x:c>
      <x:c r="I1760" s="0" t="s">
        <x:v>252</x:v>
      </x:c>
      <x:c r="J1760" s="45">
        <x:f>ROUND(E1760/I1757* H1760,5)</x:f>
      </x:c>
      <x:c r="K1760" s="46" t="s"/>
    </x:row>
    <x:row r="1761" spans="1:27">
      <x:c r="D1761" s="47" t="s">
        <x:v>253</x:v>
      </x:c>
      <x:c r="E1761" s="46" t="s"/>
      <x:c r="H1761" s="46" t="s"/>
      <x:c r="K1761" s="44">
        <x:f>SUM(J1759:J1760)</x:f>
      </x:c>
    </x:row>
    <x:row r="1762" spans="1:27">
      <x:c r="B1762" s="14" t="s">
        <x:v>254</x:v>
      </x:c>
      <x:c r="E1762" s="46" t="s"/>
      <x:c r="H1762" s="46" t="s"/>
      <x:c r="K1762" s="46" t="s"/>
    </x:row>
    <x:row r="1763" spans="1:27">
      <x:c r="B1763" s="0" t="s">
        <x:v>476</x:v>
      </x:c>
      <x:c r="C1763" s="0" t="s">
        <x:v>248</x:v>
      </x:c>
      <x:c r="D1763" s="0" t="s">
        <x:v>477</x:v>
      </x:c>
      <x:c r="E1763" s="43" t="n">
        <x:v>0.06971</x:v>
      </x:c>
      <x:c r="F1763" s="0" t="s">
        <x:v>250</x:v>
      </x:c>
      <x:c r="G1763" s="0" t="s">
        <x:v>251</x:v>
      </x:c>
      <x:c r="H1763" s="44" t="n">
        <x:v>57.86</x:v>
      </x:c>
      <x:c r="I1763" s="0" t="s">
        <x:v>252</x:v>
      </x:c>
      <x:c r="J1763" s="45">
        <x:f>ROUND(E1763/I1757* H1763,5)</x:f>
      </x:c>
      <x:c r="K1763" s="46" t="s"/>
    </x:row>
    <x:row r="1764" spans="1:27">
      <x:c r="D1764" s="47" t="s">
        <x:v>257</x:v>
      </x:c>
      <x:c r="E1764" s="46" t="s"/>
      <x:c r="H1764" s="46" t="s"/>
      <x:c r="K1764" s="44">
        <x:f>SUM(J1763:J1763)</x:f>
      </x:c>
    </x:row>
    <x:row r="1765" spans="1:27">
      <x:c r="B1765" s="14" t="s">
        <x:v>258</x:v>
      </x:c>
      <x:c r="E1765" s="46" t="s"/>
      <x:c r="H1765" s="46" t="s"/>
      <x:c r="K1765" s="46" t="s"/>
    </x:row>
    <x:row r="1766" spans="1:27">
      <x:c r="B1766" s="0" t="s">
        <x:v>1030</x:v>
      </x:c>
      <x:c r="C1766" s="0" t="s">
        <x:v>12</x:v>
      </x:c>
      <x:c r="D1766" s="0" t="s">
        <x:v>1031</x:v>
      </x:c>
      <x:c r="E1766" s="43" t="n">
        <x:v>1</x:v>
      </x:c>
      <x:c r="G1766" s="0" t="s">
        <x:v>251</x:v>
      </x:c>
      <x:c r="H1766" s="44" t="n">
        <x:v>65.62</x:v>
      </x:c>
      <x:c r="I1766" s="0" t="s">
        <x:v>252</x:v>
      </x:c>
      <x:c r="J1766" s="45">
        <x:f>ROUND(E1766* H1766,5)</x:f>
      </x:c>
      <x:c r="K1766" s="46" t="s"/>
    </x:row>
    <x:row r="1767" spans="1:27">
      <x:c r="D1767" s="47" t="s">
        <x:v>268</x:v>
      </x:c>
      <x:c r="E1767" s="46" t="s"/>
      <x:c r="H1767" s="46" t="s"/>
      <x:c r="K1767" s="44">
        <x:f>SUM(J1766:J1766)</x:f>
      </x:c>
    </x:row>
    <x:row r="1768" spans="1:27">
      <x:c r="E1768" s="46" t="s"/>
      <x:c r="H1768" s="46" t="s"/>
      <x:c r="K1768" s="46" t="s"/>
    </x:row>
    <x:row r="1769" spans="1:27">
      <x:c r="D1769" s="47" t="s">
        <x:v>270</x:v>
      </x:c>
      <x:c r="E1769" s="46" t="s"/>
      <x:c r="H1769" s="46" t="n">
        <x:v>1.5</x:v>
      </x:c>
      <x:c r="I1769" s="0" t="s">
        <x:v>271</x:v>
      </x:c>
      <x:c r="J1769" s="0">
        <x:f>ROUND(H1769/100*K1761,5)</x:f>
      </x:c>
      <x:c r="K1769" s="46" t="s"/>
    </x:row>
    <x:row r="1770" spans="1:27">
      <x:c r="D1770" s="47" t="s">
        <x:v>269</x:v>
      </x:c>
      <x:c r="E1770" s="46" t="s"/>
      <x:c r="H1770" s="46" t="s"/>
      <x:c r="K1770" s="48">
        <x:f>SUM(J1758:J1769)</x:f>
      </x:c>
    </x:row>
    <x:row r="1771" spans="1:27">
      <x:c r="D1771" s="47" t="s">
        <x:v>272</x:v>
      </x:c>
      <x:c r="E1771" s="46" t="s"/>
      <x:c r="H1771" s="46" t="s"/>
      <x:c r="K1771" s="48">
        <x:f>SUM(K1770:K1770)</x:f>
      </x:c>
    </x:row>
    <x:row r="1773" spans="1:27" customFormat="1" ht="45" customHeight="1">
      <x:c r="A1773" s="36" t="s">
        <x:v>1032</x:v>
      </x:c>
      <x:c r="B1773" s="36" t="s">
        <x:v>125</x:v>
      </x:c>
      <x:c r="C1773" s="37" t="s">
        <x:v>12</x:v>
      </x:c>
      <x:c r="D1773" s="38" t="s">
        <x:v>126</x:v>
      </x:c>
      <x:c r="E1773" s="37" t="s"/>
      <x:c r="F1773" s="37" t="s"/>
      <x:c r="G1773" s="37" t="s"/>
      <x:c r="H1773" s="39" t="s">
        <x:v>244</x:v>
      </x:c>
      <x:c r="I1773" s="40" t="n">
        <x:v>1</x:v>
      </x:c>
      <x:c r="J1773" s="41" t="s"/>
      <x:c r="K1773" s="42">
        <x:f>ROUND(K1785,2)</x:f>
      </x:c>
      <x:c r="L1773" s="38" t="s">
        <x:v>1033</x:v>
      </x:c>
      <x:c r="M1773" s="37" t="s"/>
      <x:c r="N1773" s="37" t="s"/>
      <x:c r="O1773" s="37" t="s"/>
      <x:c r="P1773" s="37" t="s"/>
      <x:c r="Q1773" s="37" t="s"/>
      <x:c r="R1773" s="37" t="s"/>
      <x:c r="S1773" s="37" t="s"/>
      <x:c r="T1773" s="37" t="s"/>
      <x:c r="U1773" s="37" t="s"/>
      <x:c r="V1773" s="37" t="s"/>
      <x:c r="W1773" s="37" t="s"/>
      <x:c r="X1773" s="37" t="s"/>
      <x:c r="Y1773" s="37" t="s"/>
      <x:c r="Z1773" s="37" t="s"/>
      <x:c r="AA1773" s="37" t="s"/>
    </x:row>
    <x:row r="1774" spans="1:27">
      <x:c r="B1774" s="14" t="s">
        <x:v>246</x:v>
      </x:c>
    </x:row>
    <x:row r="1775" spans="1:27">
      <x:c r="B1775" s="0" t="s">
        <x:v>428</x:v>
      </x:c>
      <x:c r="C1775" s="0" t="s">
        <x:v>248</x:v>
      </x:c>
      <x:c r="D1775" s="0" t="s">
        <x:v>334</x:v>
      </x:c>
      <x:c r="E1775" s="43" t="n">
        <x:v>0.42</x:v>
      </x:c>
      <x:c r="F1775" s="0" t="s">
        <x:v>250</x:v>
      </x:c>
      <x:c r="G1775" s="0" t="s">
        <x:v>251</x:v>
      </x:c>
      <x:c r="H1775" s="44" t="n">
        <x:v>23.88</x:v>
      </x:c>
      <x:c r="I1775" s="0" t="s">
        <x:v>252</x:v>
      </x:c>
      <x:c r="J1775" s="45">
        <x:f>ROUND(E1775/I1773* H1775,5)</x:f>
      </x:c>
      <x:c r="K1775" s="46" t="s"/>
    </x:row>
    <x:row r="1776" spans="1:27">
      <x:c r="B1776" s="0" t="s">
        <x:v>555</x:v>
      </x:c>
      <x:c r="C1776" s="0" t="s">
        <x:v>248</x:v>
      </x:c>
      <x:c r="D1776" s="0" t="s">
        <x:v>556</x:v>
      </x:c>
      <x:c r="E1776" s="43" t="n">
        <x:v>0.42</x:v>
      </x:c>
      <x:c r="F1776" s="0" t="s">
        <x:v>250</x:v>
      </x:c>
      <x:c r="G1776" s="0" t="s">
        <x:v>251</x:v>
      </x:c>
      <x:c r="H1776" s="44" t="n">
        <x:v>28.61</x:v>
      </x:c>
      <x:c r="I1776" s="0" t="s">
        <x:v>252</x:v>
      </x:c>
      <x:c r="J1776" s="45">
        <x:f>ROUND(E1776/I1773* H1776,5)</x:f>
      </x:c>
      <x:c r="K1776" s="46" t="s"/>
    </x:row>
    <x:row r="1777" spans="1:27">
      <x:c r="D1777" s="47" t="s">
        <x:v>253</x:v>
      </x:c>
      <x:c r="E1777" s="46" t="s"/>
      <x:c r="H1777" s="46" t="s"/>
      <x:c r="K1777" s="44">
        <x:f>SUM(J1775:J1776)</x:f>
      </x:c>
    </x:row>
    <x:row r="1778" spans="1:27">
      <x:c r="B1778" s="14" t="s">
        <x:v>258</x:v>
      </x:c>
      <x:c r="E1778" s="46" t="s"/>
      <x:c r="H1778" s="46" t="s"/>
      <x:c r="K1778" s="46" t="s"/>
    </x:row>
    <x:row r="1779" spans="1:27">
      <x:c r="B1779" s="0" t="s">
        <x:v>1009</x:v>
      </x:c>
      <x:c r="C1779" s="0" t="s">
        <x:v>264</x:v>
      </x:c>
      <x:c r="D1779" s="0" t="s">
        <x:v>1010</x:v>
      </x:c>
      <x:c r="E1779" s="43" t="n">
        <x:v>0.04</x:v>
      </x:c>
      <x:c r="G1779" s="0" t="s">
        <x:v>251</x:v>
      </x:c>
      <x:c r="H1779" s="44" t="n">
        <x:v>44.3</x:v>
      </x:c>
      <x:c r="I1779" s="0" t="s">
        <x:v>252</x:v>
      </x:c>
      <x:c r="J1779" s="45">
        <x:f>ROUND(E1779* H1779,5)</x:f>
      </x:c>
      <x:c r="K1779" s="46" t="s"/>
    </x:row>
    <x:row r="1780" spans="1:27">
      <x:c r="B1780" s="0" t="s">
        <x:v>1034</x:v>
      </x:c>
      <x:c r="C1780" s="0" t="s">
        <x:v>12</x:v>
      </x:c>
      <x:c r="D1780" s="0" t="s">
        <x:v>1035</x:v>
      </x:c>
      <x:c r="E1780" s="43" t="n">
        <x:v>1</x:v>
      </x:c>
      <x:c r="G1780" s="0" t="s">
        <x:v>251</x:v>
      </x:c>
      <x:c r="H1780" s="44" t="n">
        <x:v>73.06</x:v>
      </x:c>
      <x:c r="I1780" s="0" t="s">
        <x:v>252</x:v>
      </x:c>
      <x:c r="J1780" s="45">
        <x:f>ROUND(E1780* H1780,5)</x:f>
      </x:c>
      <x:c r="K1780" s="46" t="s"/>
    </x:row>
    <x:row r="1781" spans="1:27">
      <x:c r="D1781" s="47" t="s">
        <x:v>268</x:v>
      </x:c>
      <x:c r="E1781" s="46" t="s"/>
      <x:c r="H1781" s="46" t="s"/>
      <x:c r="K1781" s="44">
        <x:f>SUM(J1779:J1780)</x:f>
      </x:c>
    </x:row>
    <x:row r="1782" spans="1:27">
      <x:c r="E1782" s="46" t="s"/>
      <x:c r="H1782" s="46" t="s"/>
      <x:c r="K1782" s="46" t="s"/>
    </x:row>
    <x:row r="1783" spans="1:27">
      <x:c r="D1783" s="47" t="s">
        <x:v>270</x:v>
      </x:c>
      <x:c r="E1783" s="46" t="s"/>
      <x:c r="H1783" s="46" t="n">
        <x:v>1.5</x:v>
      </x:c>
      <x:c r="I1783" s="0" t="s">
        <x:v>271</x:v>
      </x:c>
      <x:c r="J1783" s="0">
        <x:f>ROUND(H1783/100*K1777,5)</x:f>
      </x:c>
      <x:c r="K1783" s="46" t="s"/>
    </x:row>
    <x:row r="1784" spans="1:27">
      <x:c r="D1784" s="47" t="s">
        <x:v>269</x:v>
      </x:c>
      <x:c r="E1784" s="46" t="s"/>
      <x:c r="H1784" s="46" t="s"/>
      <x:c r="K1784" s="48">
        <x:f>SUM(J1774:J1783)</x:f>
      </x:c>
    </x:row>
    <x:row r="1785" spans="1:27">
      <x:c r="D1785" s="47" t="s">
        <x:v>272</x:v>
      </x:c>
      <x:c r="E1785" s="46" t="s"/>
      <x:c r="H1785" s="46" t="s"/>
      <x:c r="K1785" s="48">
        <x:f>SUM(K1784:K1784)</x:f>
      </x:c>
    </x:row>
    <x:row r="1787" spans="1:27" customFormat="1" ht="45" customHeight="1">
      <x:c r="A1787" s="36" t="s">
        <x:v>1036</x:v>
      </x:c>
      <x:c r="B1787" s="36" t="s">
        <x:v>123</x:v>
      </x:c>
      <x:c r="C1787" s="37" t="s">
        <x:v>12</x:v>
      </x:c>
      <x:c r="D1787" s="38" t="s">
        <x:v>124</x:v>
      </x:c>
      <x:c r="E1787" s="37" t="s"/>
      <x:c r="F1787" s="37" t="s"/>
      <x:c r="G1787" s="37" t="s"/>
      <x:c r="H1787" s="39" t="s">
        <x:v>244</x:v>
      </x:c>
      <x:c r="I1787" s="40" t="n">
        <x:v>1</x:v>
      </x:c>
      <x:c r="J1787" s="41" t="s"/>
      <x:c r="K1787" s="42">
        <x:f>ROUND(K1804,2)</x:f>
      </x:c>
      <x:c r="L1787" s="38" t="s">
        <x:v>1037</x:v>
      </x:c>
      <x:c r="M1787" s="37" t="s"/>
      <x:c r="N1787" s="37" t="s"/>
      <x:c r="O1787" s="37" t="s"/>
      <x:c r="P1787" s="37" t="s"/>
      <x:c r="Q1787" s="37" t="s"/>
      <x:c r="R1787" s="37" t="s"/>
      <x:c r="S1787" s="37" t="s"/>
      <x:c r="T1787" s="37" t="s"/>
      <x:c r="U1787" s="37" t="s"/>
      <x:c r="V1787" s="37" t="s"/>
      <x:c r="W1787" s="37" t="s"/>
      <x:c r="X1787" s="37" t="s"/>
      <x:c r="Y1787" s="37" t="s"/>
      <x:c r="Z1787" s="37" t="s"/>
      <x:c r="AA1787" s="37" t="s"/>
    </x:row>
    <x:row r="1788" spans="1:27">
      <x:c r="B1788" s="14" t="s">
        <x:v>246</x:v>
      </x:c>
    </x:row>
    <x:row r="1789" spans="1:27">
      <x:c r="B1789" s="0" t="s">
        <x:v>555</x:v>
      </x:c>
      <x:c r="C1789" s="0" t="s">
        <x:v>248</x:v>
      </x:c>
      <x:c r="D1789" s="0" t="s">
        <x:v>556</x:v>
      </x:c>
      <x:c r="E1789" s="43" t="n">
        <x:v>2.75405</x:v>
      </x:c>
      <x:c r="F1789" s="0" t="s">
        <x:v>250</x:v>
      </x:c>
      <x:c r="G1789" s="0" t="s">
        <x:v>251</x:v>
      </x:c>
      <x:c r="H1789" s="44" t="n">
        <x:v>28.61</x:v>
      </x:c>
      <x:c r="I1789" s="0" t="s">
        <x:v>252</x:v>
      </x:c>
      <x:c r="J1789" s="45">
        <x:f>ROUND(E1789/I1787* H1789,5)</x:f>
      </x:c>
      <x:c r="K1789" s="46" t="s"/>
    </x:row>
    <x:row r="1790" spans="1:27">
      <x:c r="B1790" s="0" t="s">
        <x:v>428</x:v>
      </x:c>
      <x:c r="C1790" s="0" t="s">
        <x:v>248</x:v>
      </x:c>
      <x:c r="D1790" s="0" t="s">
        <x:v>334</x:v>
      </x:c>
      <x:c r="E1790" s="43" t="n">
        <x:v>2.75405</x:v>
      </x:c>
      <x:c r="F1790" s="0" t="s">
        <x:v>250</x:v>
      </x:c>
      <x:c r="G1790" s="0" t="s">
        <x:v>251</x:v>
      </x:c>
      <x:c r="H1790" s="44" t="n">
        <x:v>23.88</x:v>
      </x:c>
      <x:c r="I1790" s="0" t="s">
        <x:v>252</x:v>
      </x:c>
      <x:c r="J1790" s="45">
        <x:f>ROUND(E1790/I1787* H1790,5)</x:f>
      </x:c>
      <x:c r="K1790" s="46" t="s"/>
    </x:row>
    <x:row r="1791" spans="1:27">
      <x:c r="D1791" s="47" t="s">
        <x:v>253</x:v>
      </x:c>
      <x:c r="E1791" s="46" t="s"/>
      <x:c r="H1791" s="46" t="s"/>
      <x:c r="K1791" s="44">
        <x:f>SUM(J1789:J1790)</x:f>
      </x:c>
    </x:row>
    <x:row r="1792" spans="1:27">
      <x:c r="B1792" s="14" t="s">
        <x:v>258</x:v>
      </x:c>
      <x:c r="E1792" s="46" t="s"/>
      <x:c r="H1792" s="46" t="s"/>
      <x:c r="K1792" s="46" t="s"/>
    </x:row>
    <x:row r="1793" spans="1:27">
      <x:c r="B1793" s="0" t="s">
        <x:v>1038</x:v>
      </x:c>
      <x:c r="C1793" s="0" t="s">
        <x:v>12</x:v>
      </x:c>
      <x:c r="D1793" s="0" t="s">
        <x:v>1039</x:v>
      </x:c>
      <x:c r="E1793" s="43" t="n">
        <x:v>79.9995</x:v>
      </x:c>
      <x:c r="G1793" s="0" t="s">
        <x:v>251</x:v>
      </x:c>
      <x:c r="H1793" s="44" t="n">
        <x:v>0.25</x:v>
      </x:c>
      <x:c r="I1793" s="0" t="s">
        <x:v>252</x:v>
      </x:c>
      <x:c r="J1793" s="45">
        <x:f>ROUND(E1793* H1793,5)</x:f>
      </x:c>
      <x:c r="K1793" s="46" t="s"/>
    </x:row>
    <x:row r="1794" spans="1:27">
      <x:c r="B1794" s="0" t="s">
        <x:v>1040</x:v>
      </x:c>
      <x:c r="C1794" s="0" t="s">
        <x:v>53</x:v>
      </x:c>
      <x:c r="D1794" s="0" t="s">
        <x:v>1041</x:v>
      </x:c>
      <x:c r="E1794" s="43" t="n">
        <x:v>0.066</x:v>
      </x:c>
      <x:c r="G1794" s="0" t="s">
        <x:v>251</x:v>
      </x:c>
      <x:c r="H1794" s="44" t="n">
        <x:v>55.36</x:v>
      </x:c>
      <x:c r="I1794" s="0" t="s">
        <x:v>252</x:v>
      </x:c>
      <x:c r="J1794" s="45">
        <x:f>ROUND(E1794* H1794,5)</x:f>
      </x:c>
      <x:c r="K1794" s="46" t="s"/>
    </x:row>
    <x:row r="1795" spans="1:27">
      <x:c r="B1795" s="0" t="s">
        <x:v>276</x:v>
      </x:c>
      <x:c r="C1795" s="0" t="s">
        <x:v>264</x:v>
      </x:c>
      <x:c r="D1795" s="0" t="s">
        <x:v>277</x:v>
      </x:c>
      <x:c r="E1795" s="43" t="n">
        <x:v>0.00918</x:v>
      </x:c>
      <x:c r="G1795" s="0" t="s">
        <x:v>251</x:v>
      </x:c>
      <x:c r="H1795" s="44" t="n">
        <x:v>145.42</x:v>
      </x:c>
      <x:c r="I1795" s="0" t="s">
        <x:v>252</x:v>
      </x:c>
      <x:c r="J1795" s="45">
        <x:f>ROUND(E1795* H1795,5)</x:f>
      </x:c>
      <x:c r="K1795" s="46" t="s"/>
    </x:row>
    <x:row r="1796" spans="1:27">
      <x:c r="B1796" s="0" t="s">
        <x:v>259</x:v>
      </x:c>
      <x:c r="C1796" s="0" t="s">
        <x:v>29</x:v>
      </x:c>
      <x:c r="D1796" s="0" t="s">
        <x:v>260</x:v>
      </x:c>
      <x:c r="E1796" s="43" t="n">
        <x:v>0.003</x:v>
      </x:c>
      <x:c r="G1796" s="0" t="s">
        <x:v>251</x:v>
      </x:c>
      <x:c r="H1796" s="44" t="n">
        <x:v>2.04</x:v>
      </x:c>
      <x:c r="I1796" s="0" t="s">
        <x:v>252</x:v>
      </x:c>
      <x:c r="J1796" s="45">
        <x:f>ROUND(E1796* H1796,5)</x:f>
      </x:c>
      <x:c r="K1796" s="46" t="s"/>
    </x:row>
    <x:row r="1797" spans="1:27">
      <x:c r="D1797" s="47" t="s">
        <x:v>268</x:v>
      </x:c>
      <x:c r="E1797" s="46" t="s"/>
      <x:c r="H1797" s="46" t="s"/>
      <x:c r="K1797" s="44">
        <x:f>SUM(J1793:J1796)</x:f>
      </x:c>
    </x:row>
    <x:row r="1798" spans="1:27">
      <x:c r="B1798" s="14" t="s">
        <x:v>241</x:v>
      </x:c>
      <x:c r="E1798" s="46" t="s"/>
      <x:c r="H1798" s="46" t="s"/>
      <x:c r="K1798" s="46" t="s"/>
    </x:row>
    <x:row r="1799" spans="1:27">
      <x:c r="B1799" s="0" t="s">
        <x:v>280</x:v>
      </x:c>
      <x:c r="C1799" s="0" t="s">
        <x:v>29</x:v>
      </x:c>
      <x:c r="D1799" s="0" t="s">
        <x:v>281</x:v>
      </x:c>
      <x:c r="E1799" s="43" t="n">
        <x:v>0.15015</x:v>
      </x:c>
      <x:c r="G1799" s="0" t="s">
        <x:v>251</x:v>
      </x:c>
      <x:c r="H1799" s="44" t="n">
        <x:v>173.16765</x:v>
      </x:c>
      <x:c r="I1799" s="0" t="s">
        <x:v>252</x:v>
      </x:c>
      <x:c r="J1799" s="45">
        <x:f>ROUND(E1799* H1799,5)</x:f>
      </x:c>
      <x:c r="K1799" s="46" t="s"/>
    </x:row>
    <x:row r="1800" spans="1:27">
      <x:c r="D1800" s="47" t="s">
        <x:v>355</x:v>
      </x:c>
      <x:c r="E1800" s="46" t="s"/>
      <x:c r="H1800" s="46" t="s"/>
      <x:c r="K1800" s="44">
        <x:f>SUM(J1799:J1799)</x:f>
      </x:c>
    </x:row>
    <x:row r="1801" spans="1:27">
      <x:c r="E1801" s="46" t="s"/>
      <x:c r="H1801" s="46" t="s"/>
      <x:c r="K1801" s="46" t="s"/>
    </x:row>
    <x:row r="1802" spans="1:27">
      <x:c r="D1802" s="47" t="s">
        <x:v>270</x:v>
      </x:c>
      <x:c r="E1802" s="46" t="s"/>
      <x:c r="H1802" s="46" t="n">
        <x:v>1.5</x:v>
      </x:c>
      <x:c r="I1802" s="0" t="s">
        <x:v>271</x:v>
      </x:c>
      <x:c r="J1802" s="0">
        <x:f>ROUND(H1802/100*K1791,5)</x:f>
      </x:c>
      <x:c r="K1802" s="46" t="s"/>
    </x:row>
    <x:row r="1803" spans="1:27">
      <x:c r="D1803" s="47" t="s">
        <x:v>269</x:v>
      </x:c>
      <x:c r="E1803" s="46" t="s"/>
      <x:c r="H1803" s="46" t="s"/>
      <x:c r="K1803" s="48">
        <x:f>SUM(J1788:J1802)</x:f>
      </x:c>
    </x:row>
    <x:row r="1804" spans="1:27">
      <x:c r="D1804" s="47" t="s">
        <x:v>272</x:v>
      </x:c>
      <x:c r="E1804" s="46" t="s"/>
      <x:c r="H1804" s="46" t="s"/>
      <x:c r="K1804" s="48">
        <x:f>SUM(K1803:K1803)</x:f>
      </x:c>
    </x:row>
    <x:row r="1806" spans="1:27" customFormat="1" ht="45" customHeight="1">
      <x:c r="A1806" s="36" t="s">
        <x:v>1042</x:v>
      </x:c>
      <x:c r="B1806" s="36" t="s">
        <x:v>121</x:v>
      </x:c>
      <x:c r="C1806" s="37" t="s">
        <x:v>15</x:v>
      </x:c>
      <x:c r="D1806" s="38" t="s">
        <x:v>122</x:v>
      </x:c>
      <x:c r="E1806" s="37" t="s"/>
      <x:c r="F1806" s="37" t="s"/>
      <x:c r="G1806" s="37" t="s"/>
      <x:c r="H1806" s="39" t="s">
        <x:v>244</x:v>
      </x:c>
      <x:c r="I1806" s="40" t="n">
        <x:v>1</x:v>
      </x:c>
      <x:c r="J1806" s="41" t="s"/>
      <x:c r="K1806" s="42">
        <x:f>ROUND(K1821,2)</x:f>
      </x:c>
      <x:c r="L1806" s="38" t="s">
        <x:v>1043</x:v>
      </x:c>
      <x:c r="M1806" s="37" t="s"/>
      <x:c r="N1806" s="37" t="s"/>
      <x:c r="O1806" s="37" t="s"/>
      <x:c r="P1806" s="37" t="s"/>
      <x:c r="Q1806" s="37" t="s"/>
      <x:c r="R1806" s="37" t="s"/>
      <x:c r="S1806" s="37" t="s"/>
      <x:c r="T1806" s="37" t="s"/>
      <x:c r="U1806" s="37" t="s"/>
      <x:c r="V1806" s="37" t="s"/>
      <x:c r="W1806" s="37" t="s"/>
      <x:c r="X1806" s="37" t="s"/>
      <x:c r="Y1806" s="37" t="s"/>
      <x:c r="Z1806" s="37" t="s"/>
      <x:c r="AA1806" s="37" t="s"/>
    </x:row>
    <x:row r="1807" spans="1:27">
      <x:c r="B1807" s="14" t="s">
        <x:v>246</x:v>
      </x:c>
    </x:row>
    <x:row r="1808" spans="1:27">
      <x:c r="B1808" s="0" t="s">
        <x:v>428</x:v>
      </x:c>
      <x:c r="C1808" s="0" t="s">
        <x:v>248</x:v>
      </x:c>
      <x:c r="D1808" s="0" t="s">
        <x:v>334</x:v>
      </x:c>
      <x:c r="E1808" s="43" t="n">
        <x:v>0.266</x:v>
      </x:c>
      <x:c r="F1808" s="0" t="s">
        <x:v>250</x:v>
      </x:c>
      <x:c r="G1808" s="0" t="s">
        <x:v>251</x:v>
      </x:c>
      <x:c r="H1808" s="44" t="n">
        <x:v>23.88</x:v>
      </x:c>
      <x:c r="I1808" s="0" t="s">
        <x:v>252</x:v>
      </x:c>
      <x:c r="J1808" s="45">
        <x:f>ROUND(E1808/I1806* H1808,5)</x:f>
      </x:c>
      <x:c r="K1808" s="46" t="s"/>
    </x:row>
    <x:row r="1809" spans="1:27">
      <x:c r="B1809" s="0" t="s">
        <x:v>1029</x:v>
      </x:c>
      <x:c r="C1809" s="0" t="s">
        <x:v>248</x:v>
      </x:c>
      <x:c r="D1809" s="0" t="s">
        <x:v>855</x:v>
      </x:c>
      <x:c r="E1809" s="43" t="n">
        <x:v>0.133</x:v>
      </x:c>
      <x:c r="F1809" s="0" t="s">
        <x:v>250</x:v>
      </x:c>
      <x:c r="G1809" s="0" t="s">
        <x:v>251</x:v>
      </x:c>
      <x:c r="H1809" s="44" t="n">
        <x:v>29.57</x:v>
      </x:c>
      <x:c r="I1809" s="0" t="s">
        <x:v>252</x:v>
      </x:c>
      <x:c r="J1809" s="45">
        <x:f>ROUND(E1809/I1806* H1809,5)</x:f>
      </x:c>
      <x:c r="K1809" s="46" t="s"/>
    </x:row>
    <x:row r="1810" spans="1:27">
      <x:c r="D1810" s="47" t="s">
        <x:v>253</x:v>
      </x:c>
      <x:c r="E1810" s="46" t="s"/>
      <x:c r="H1810" s="46" t="s"/>
      <x:c r="K1810" s="44">
        <x:f>SUM(J1808:J1809)</x:f>
      </x:c>
    </x:row>
    <x:row r="1811" spans="1:27">
      <x:c r="B1811" s="14" t="s">
        <x:v>254</x:v>
      </x:c>
      <x:c r="E1811" s="46" t="s"/>
      <x:c r="H1811" s="46" t="s"/>
      <x:c r="K1811" s="46" t="s"/>
    </x:row>
    <x:row r="1812" spans="1:27">
      <x:c r="B1812" s="0" t="s">
        <x:v>476</x:v>
      </x:c>
      <x:c r="C1812" s="0" t="s">
        <x:v>248</x:v>
      </x:c>
      <x:c r="D1812" s="0" t="s">
        <x:v>477</x:v>
      </x:c>
      <x:c r="E1812" s="43" t="n">
        <x:v>0.133</x:v>
      </x:c>
      <x:c r="F1812" s="0" t="s">
        <x:v>250</x:v>
      </x:c>
      <x:c r="G1812" s="0" t="s">
        <x:v>251</x:v>
      </x:c>
      <x:c r="H1812" s="44" t="n">
        <x:v>57.86</x:v>
      </x:c>
      <x:c r="I1812" s="0" t="s">
        <x:v>252</x:v>
      </x:c>
      <x:c r="J1812" s="45">
        <x:f>ROUND(E1812/I1806* H1812,5)</x:f>
      </x:c>
      <x:c r="K1812" s="46" t="s"/>
    </x:row>
    <x:row r="1813" spans="1:27">
      <x:c r="D1813" s="47" t="s">
        <x:v>257</x:v>
      </x:c>
      <x:c r="E1813" s="46" t="s"/>
      <x:c r="H1813" s="46" t="s"/>
      <x:c r="K1813" s="44">
        <x:f>SUM(J1812:J1812)</x:f>
      </x:c>
    </x:row>
    <x:row r="1814" spans="1:27">
      <x:c r="B1814" s="14" t="s">
        <x:v>258</x:v>
      </x:c>
      <x:c r="E1814" s="46" t="s"/>
      <x:c r="H1814" s="46" t="s"/>
      <x:c r="K1814" s="46" t="s"/>
    </x:row>
    <x:row r="1815" spans="1:27">
      <x:c r="B1815" s="0" t="s">
        <x:v>1044</x:v>
      </x:c>
      <x:c r="C1815" s="0" t="s">
        <x:v>12</x:v>
      </x:c>
      <x:c r="D1815" s="0" t="s">
        <x:v>1045</x:v>
      </x:c>
      <x:c r="E1815" s="43" t="n">
        <x:v>1</x:v>
      </x:c>
      <x:c r="G1815" s="0" t="s">
        <x:v>251</x:v>
      </x:c>
      <x:c r="H1815" s="44" t="n">
        <x:v>1.98</x:v>
      </x:c>
      <x:c r="I1815" s="0" t="s">
        <x:v>252</x:v>
      </x:c>
      <x:c r="J1815" s="45">
        <x:f>ROUND(E1815* H1815,5)</x:f>
      </x:c>
      <x:c r="K1815" s="46" t="s"/>
    </x:row>
    <x:row r="1816" spans="1:27">
      <x:c r="B1816" s="0" t="s">
        <x:v>1046</x:v>
      </x:c>
      <x:c r="C1816" s="0" t="s">
        <x:v>15</x:v>
      </x:c>
      <x:c r="D1816" s="0" t="s">
        <x:v>1047</x:v>
      </x:c>
      <x:c r="E1816" s="43" t="n">
        <x:v>1</x:v>
      </x:c>
      <x:c r="G1816" s="0" t="s">
        <x:v>251</x:v>
      </x:c>
      <x:c r="H1816" s="44" t="n">
        <x:v>35.34</x:v>
      </x:c>
      <x:c r="I1816" s="0" t="s">
        <x:v>252</x:v>
      </x:c>
      <x:c r="J1816" s="45">
        <x:f>ROUND(E1816* H1816,5)</x:f>
      </x:c>
      <x:c r="K1816" s="46" t="s"/>
    </x:row>
    <x:row r="1817" spans="1:27">
      <x:c r="D1817" s="47" t="s">
        <x:v>268</x:v>
      </x:c>
      <x:c r="E1817" s="46" t="s"/>
      <x:c r="H1817" s="46" t="s"/>
      <x:c r="K1817" s="44">
        <x:f>SUM(J1815:J1816)</x:f>
      </x:c>
    </x:row>
    <x:row r="1818" spans="1:27">
      <x:c r="E1818" s="46" t="s"/>
      <x:c r="H1818" s="46" t="s"/>
      <x:c r="K1818" s="46" t="s"/>
    </x:row>
    <x:row r="1819" spans="1:27">
      <x:c r="D1819" s="47" t="s">
        <x:v>270</x:v>
      </x:c>
      <x:c r="E1819" s="46" t="s"/>
      <x:c r="H1819" s="46" t="n">
        <x:v>1.5</x:v>
      </x:c>
      <x:c r="I1819" s="0" t="s">
        <x:v>271</x:v>
      </x:c>
      <x:c r="J1819" s="0">
        <x:f>ROUND(H1819/100*K1810,5)</x:f>
      </x:c>
      <x:c r="K1819" s="46" t="s"/>
    </x:row>
    <x:row r="1820" spans="1:27">
      <x:c r="D1820" s="47" t="s">
        <x:v>269</x:v>
      </x:c>
      <x:c r="E1820" s="46" t="s"/>
      <x:c r="H1820" s="46" t="s"/>
      <x:c r="K1820" s="48">
        <x:f>SUM(J1807:J1819)</x:f>
      </x:c>
    </x:row>
    <x:row r="1821" spans="1:27">
      <x:c r="D1821" s="47" t="s">
        <x:v>272</x:v>
      </x:c>
      <x:c r="E1821" s="46" t="s"/>
      <x:c r="H1821" s="46" t="s"/>
      <x:c r="K1821" s="48">
        <x:f>SUM(K1820:K1820)</x:f>
      </x:c>
    </x:row>
    <x:row r="1823" spans="1:27" customFormat="1" ht="45" customHeight="1">
      <x:c r="A1823" s="36" t="s">
        <x:v>1048</x:v>
      </x:c>
      <x:c r="B1823" s="36" t="s">
        <x:v>187</x:v>
      </x:c>
      <x:c r="C1823" s="37" t="s">
        <x:v>12</x:v>
      </x:c>
      <x:c r="D1823" s="38" t="s">
        <x:v>188</x:v>
      </x:c>
      <x:c r="E1823" s="37" t="s"/>
      <x:c r="F1823" s="37" t="s"/>
      <x:c r="G1823" s="37" t="s"/>
      <x:c r="H1823" s="39" t="s">
        <x:v>244</x:v>
      </x:c>
      <x:c r="I1823" s="40" t="n">
        <x:v>1</x:v>
      </x:c>
      <x:c r="J1823" s="41" t="s"/>
      <x:c r="K1823" s="42">
        <x:f>ROUND(K1838,2)</x:f>
      </x:c>
      <x:c r="L1823" s="38" t="s">
        <x:v>1049</x:v>
      </x:c>
      <x:c r="M1823" s="37" t="s"/>
      <x:c r="N1823" s="37" t="s"/>
      <x:c r="O1823" s="37" t="s"/>
      <x:c r="P1823" s="37" t="s"/>
      <x:c r="Q1823" s="37" t="s"/>
      <x:c r="R1823" s="37" t="s"/>
      <x:c r="S1823" s="37" t="s"/>
      <x:c r="T1823" s="37" t="s"/>
      <x:c r="U1823" s="37" t="s"/>
      <x:c r="V1823" s="37" t="s"/>
      <x:c r="W1823" s="37" t="s"/>
      <x:c r="X1823" s="37" t="s"/>
      <x:c r="Y1823" s="37" t="s"/>
      <x:c r="Z1823" s="37" t="s"/>
      <x:c r="AA1823" s="37" t="s"/>
    </x:row>
    <x:row r="1824" spans="1:27">
      <x:c r="B1824" s="14" t="s">
        <x:v>246</x:v>
      </x:c>
    </x:row>
    <x:row r="1825" spans="1:27">
      <x:c r="B1825" s="0" t="s">
        <x:v>428</x:v>
      </x:c>
      <x:c r="C1825" s="0" t="s">
        <x:v>248</x:v>
      </x:c>
      <x:c r="D1825" s="0" t="s">
        <x:v>334</x:v>
      </x:c>
      <x:c r="E1825" s="43" t="n">
        <x:v>2</x:v>
      </x:c>
      <x:c r="F1825" s="0" t="s">
        <x:v>250</x:v>
      </x:c>
      <x:c r="G1825" s="0" t="s">
        <x:v>251</x:v>
      </x:c>
      <x:c r="H1825" s="44" t="n">
        <x:v>23.88</x:v>
      </x:c>
      <x:c r="I1825" s="0" t="s">
        <x:v>252</x:v>
      </x:c>
      <x:c r="J1825" s="45">
        <x:f>ROUND(E1825/I1823* H1825,5)</x:f>
      </x:c>
      <x:c r="K1825" s="46" t="s"/>
    </x:row>
    <x:row r="1826" spans="1:27">
      <x:c r="B1826" s="0" t="s">
        <x:v>555</x:v>
      </x:c>
      <x:c r="C1826" s="0" t="s">
        <x:v>248</x:v>
      </x:c>
      <x:c r="D1826" s="0" t="s">
        <x:v>556</x:v>
      </x:c>
      <x:c r="E1826" s="43" t="n">
        <x:v>1</x:v>
      </x:c>
      <x:c r="F1826" s="0" t="s">
        <x:v>250</x:v>
      </x:c>
      <x:c r="G1826" s="0" t="s">
        <x:v>251</x:v>
      </x:c>
      <x:c r="H1826" s="44" t="n">
        <x:v>28.61</x:v>
      </x:c>
      <x:c r="I1826" s="0" t="s">
        <x:v>252</x:v>
      </x:c>
      <x:c r="J1826" s="45">
        <x:f>ROUND(E1826/I1823* H1826,5)</x:f>
      </x:c>
      <x:c r="K1826" s="46" t="s"/>
    </x:row>
    <x:row r="1827" spans="1:27">
      <x:c r="D1827" s="47" t="s">
        <x:v>253</x:v>
      </x:c>
      <x:c r="E1827" s="46" t="s"/>
      <x:c r="H1827" s="46" t="s"/>
      <x:c r="K1827" s="44">
        <x:f>SUM(J1825:J1826)</x:f>
      </x:c>
    </x:row>
    <x:row r="1828" spans="1:27">
      <x:c r="B1828" s="14" t="s">
        <x:v>254</x:v>
      </x:c>
      <x:c r="E1828" s="46" t="s"/>
      <x:c r="H1828" s="46" t="s"/>
      <x:c r="K1828" s="46" t="s"/>
    </x:row>
    <x:row r="1829" spans="1:27">
      <x:c r="B1829" s="0" t="s">
        <x:v>476</x:v>
      </x:c>
      <x:c r="C1829" s="0" t="s">
        <x:v>248</x:v>
      </x:c>
      <x:c r="D1829" s="0" t="s">
        <x:v>477</x:v>
      </x:c>
      <x:c r="E1829" s="43" t="n">
        <x:v>0.5</x:v>
      </x:c>
      <x:c r="F1829" s="0" t="s">
        <x:v>250</x:v>
      </x:c>
      <x:c r="G1829" s="0" t="s">
        <x:v>251</x:v>
      </x:c>
      <x:c r="H1829" s="44" t="n">
        <x:v>57.86</x:v>
      </x:c>
      <x:c r="I1829" s="0" t="s">
        <x:v>252</x:v>
      </x:c>
      <x:c r="J1829" s="45">
        <x:f>ROUND(E1829/I1823* H1829,5)</x:f>
      </x:c>
      <x:c r="K1829" s="46" t="s"/>
    </x:row>
    <x:row r="1830" spans="1:27">
      <x:c r="D1830" s="47" t="s">
        <x:v>257</x:v>
      </x:c>
      <x:c r="E1830" s="46" t="s"/>
      <x:c r="H1830" s="46" t="s"/>
      <x:c r="K1830" s="44">
        <x:f>SUM(J1829:J1829)</x:f>
      </x:c>
    </x:row>
    <x:row r="1831" spans="1:27">
      <x:c r="B1831" s="14" t="s">
        <x:v>258</x:v>
      </x:c>
      <x:c r="E1831" s="46" t="s"/>
      <x:c r="H1831" s="46" t="s"/>
      <x:c r="K1831" s="46" t="s"/>
    </x:row>
    <x:row r="1832" spans="1:27">
      <x:c r="B1832" s="0" t="s">
        <x:v>1050</x:v>
      </x:c>
      <x:c r="C1832" s="0" t="s">
        <x:v>12</x:v>
      </x:c>
      <x:c r="D1832" s="0" t="s">
        <x:v>1051</x:v>
      </x:c>
      <x:c r="E1832" s="43" t="n">
        <x:v>1</x:v>
      </x:c>
      <x:c r="G1832" s="0" t="s">
        <x:v>251</x:v>
      </x:c>
      <x:c r="H1832" s="44" t="n">
        <x:v>232.7</x:v>
      </x:c>
      <x:c r="I1832" s="0" t="s">
        <x:v>252</x:v>
      </x:c>
      <x:c r="J1832" s="45">
        <x:f>ROUND(E1832* H1832,5)</x:f>
      </x:c>
      <x:c r="K1832" s="46" t="s"/>
    </x:row>
    <x:row r="1833" spans="1:27">
      <x:c r="B1833" s="0" t="s">
        <x:v>650</x:v>
      </x:c>
      <x:c r="C1833" s="0" t="s">
        <x:v>264</x:v>
      </x:c>
      <x:c r="D1833" s="0" t="s">
        <x:v>651</x:v>
      </x:c>
      <x:c r="E1833" s="43" t="n">
        <x:v>0.65</x:v>
      </x:c>
      <x:c r="G1833" s="0" t="s">
        <x:v>251</x:v>
      </x:c>
      <x:c r="H1833" s="44" t="n">
        <x:v>24.09</x:v>
      </x:c>
      <x:c r="I1833" s="0" t="s">
        <x:v>252</x:v>
      </x:c>
      <x:c r="J1833" s="45">
        <x:f>ROUND(E1833* H1833,5)</x:f>
      </x:c>
      <x:c r="K1833" s="46" t="s"/>
    </x:row>
    <x:row r="1834" spans="1:27">
      <x:c r="D1834" s="47" t="s">
        <x:v>268</x:v>
      </x:c>
      <x:c r="E1834" s="46" t="s"/>
      <x:c r="H1834" s="46" t="s"/>
      <x:c r="K1834" s="44">
        <x:f>SUM(J1832:J1833)</x:f>
      </x:c>
    </x:row>
    <x:row r="1835" spans="1:27">
      <x:c r="E1835" s="46" t="s"/>
      <x:c r="H1835" s="46" t="s"/>
      <x:c r="K1835" s="46" t="s"/>
    </x:row>
    <x:row r="1836" spans="1:27">
      <x:c r="D1836" s="47" t="s">
        <x:v>270</x:v>
      </x:c>
      <x:c r="E1836" s="46" t="s"/>
      <x:c r="H1836" s="46" t="n">
        <x:v>1.5</x:v>
      </x:c>
      <x:c r="I1836" s="0" t="s">
        <x:v>271</x:v>
      </x:c>
      <x:c r="J1836" s="0">
        <x:f>ROUND(H1836/100*K1827,5)</x:f>
      </x:c>
      <x:c r="K1836" s="46" t="s"/>
    </x:row>
    <x:row r="1837" spans="1:27">
      <x:c r="D1837" s="47" t="s">
        <x:v>269</x:v>
      </x:c>
      <x:c r="E1837" s="46" t="s"/>
      <x:c r="H1837" s="46" t="s"/>
      <x:c r="K1837" s="48">
        <x:f>SUM(J1824:J1836)</x:f>
      </x:c>
    </x:row>
    <x:row r="1838" spans="1:27">
      <x:c r="D1838" s="47" t="s">
        <x:v>272</x:v>
      </x:c>
      <x:c r="E1838" s="46" t="s"/>
      <x:c r="H1838" s="46" t="s"/>
      <x:c r="K1838" s="48">
        <x:f>SUM(K1837:K1837)</x:f>
      </x:c>
    </x:row>
    <x:row r="1840" spans="1:27" customFormat="1" ht="45" customHeight="1">
      <x:c r="A1840" s="36" t="s">
        <x:v>1052</x:v>
      </x:c>
      <x:c r="B1840" s="36" t="s">
        <x:v>105</x:v>
      </x:c>
      <x:c r="C1840" s="37" t="s">
        <x:v>15</x:v>
      </x:c>
      <x:c r="D1840" s="38" t="s">
        <x:v>106</x:v>
      </x:c>
      <x:c r="E1840" s="37" t="s"/>
      <x:c r="F1840" s="37" t="s"/>
      <x:c r="G1840" s="37" t="s"/>
      <x:c r="H1840" s="39" t="s">
        <x:v>244</x:v>
      </x:c>
      <x:c r="I1840" s="40" t="n">
        <x:v>1</x:v>
      </x:c>
      <x:c r="J1840" s="41" t="s"/>
      <x:c r="K1840" s="42">
        <x:f>ROUND(K1853,2)</x:f>
      </x:c>
      <x:c r="L1840" s="38" t="s">
        <x:v>1053</x:v>
      </x:c>
      <x:c r="M1840" s="37" t="s"/>
      <x:c r="N1840" s="37" t="s"/>
      <x:c r="O1840" s="37" t="s"/>
      <x:c r="P1840" s="37" t="s"/>
      <x:c r="Q1840" s="37" t="s"/>
      <x:c r="R1840" s="37" t="s"/>
      <x:c r="S1840" s="37" t="s"/>
      <x:c r="T1840" s="37" t="s"/>
      <x:c r="U1840" s="37" t="s"/>
      <x:c r="V1840" s="37" t="s"/>
      <x:c r="W1840" s="37" t="s"/>
      <x:c r="X1840" s="37" t="s"/>
      <x:c r="Y1840" s="37" t="s"/>
      <x:c r="Z1840" s="37" t="s"/>
      <x:c r="AA1840" s="37" t="s"/>
    </x:row>
    <x:row r="1841" spans="1:27">
      <x:c r="B1841" s="14" t="s">
        <x:v>246</x:v>
      </x:c>
    </x:row>
    <x:row r="1842" spans="1:27">
      <x:c r="B1842" s="0" t="s">
        <x:v>1029</x:v>
      </x:c>
      <x:c r="C1842" s="0" t="s">
        <x:v>248</x:v>
      </x:c>
      <x:c r="D1842" s="0" t="s">
        <x:v>855</x:v>
      </x:c>
      <x:c r="E1842" s="43" t="n">
        <x:v>0.09</x:v>
      </x:c>
      <x:c r="F1842" s="0" t="s">
        <x:v>250</x:v>
      </x:c>
      <x:c r="G1842" s="0" t="s">
        <x:v>251</x:v>
      </x:c>
      <x:c r="H1842" s="44" t="n">
        <x:v>29.57</x:v>
      </x:c>
      <x:c r="I1842" s="0" t="s">
        <x:v>252</x:v>
      </x:c>
      <x:c r="J1842" s="45">
        <x:f>ROUND(E1842/I1840* H1842,5)</x:f>
      </x:c>
      <x:c r="K1842" s="46" t="s"/>
    </x:row>
    <x:row r="1843" spans="1:27">
      <x:c r="B1843" s="0" t="s">
        <x:v>1027</x:v>
      </x:c>
      <x:c r="C1843" s="0" t="s">
        <x:v>248</x:v>
      </x:c>
      <x:c r="D1843" s="0" t="s">
        <x:v>1028</x:v>
      </x:c>
      <x:c r="E1843" s="43" t="n">
        <x:v>0.09</x:v>
      </x:c>
      <x:c r="F1843" s="0" t="s">
        <x:v>250</x:v>
      </x:c>
      <x:c r="G1843" s="0" t="s">
        <x:v>251</x:v>
      </x:c>
      <x:c r="H1843" s="44" t="n">
        <x:v>25.4</x:v>
      </x:c>
      <x:c r="I1843" s="0" t="s">
        <x:v>252</x:v>
      </x:c>
      <x:c r="J1843" s="45">
        <x:f>ROUND(E1843/I1840* H1843,5)</x:f>
      </x:c>
      <x:c r="K1843" s="46" t="s"/>
    </x:row>
    <x:row r="1844" spans="1:27">
      <x:c r="D1844" s="47" t="s">
        <x:v>253</x:v>
      </x:c>
      <x:c r="E1844" s="46" t="s"/>
      <x:c r="H1844" s="46" t="s"/>
      <x:c r="K1844" s="44">
        <x:f>SUM(J1842:J1843)</x:f>
      </x:c>
    </x:row>
    <x:row r="1845" spans="1:27">
      <x:c r="B1845" s="14" t="s">
        <x:v>258</x:v>
      </x:c>
      <x:c r="E1845" s="46" t="s"/>
      <x:c r="H1845" s="46" t="s"/>
      <x:c r="K1845" s="46" t="s"/>
    </x:row>
    <x:row r="1846" spans="1:27">
      <x:c r="B1846" s="0" t="s">
        <x:v>1054</x:v>
      </x:c>
      <x:c r="C1846" s="0" t="s">
        <x:v>15</x:v>
      </x:c>
      <x:c r="D1846" s="0" t="s">
        <x:v>1055</x:v>
      </x:c>
      <x:c r="E1846" s="43" t="n">
        <x:v>1.02</x:v>
      </x:c>
      <x:c r="G1846" s="0" t="s">
        <x:v>251</x:v>
      </x:c>
      <x:c r="H1846" s="44" t="n">
        <x:v>2.4</x:v>
      </x:c>
      <x:c r="I1846" s="0" t="s">
        <x:v>252</x:v>
      </x:c>
      <x:c r="J1846" s="45">
        <x:f>ROUND(E1846* H1846,5)</x:f>
      </x:c>
      <x:c r="K1846" s="46" t="s"/>
    </x:row>
    <x:row r="1847" spans="1:27">
      <x:c r="B1847" s="0" t="s">
        <x:v>1056</x:v>
      </x:c>
      <x:c r="C1847" s="0" t="s">
        <x:v>12</x:v>
      </x:c>
      <x:c r="D1847" s="0" t="s">
        <x:v>1057</x:v>
      </x:c>
      <x:c r="E1847" s="43" t="n">
        <x:v>0.3</x:v>
      </x:c>
      <x:c r="G1847" s="0" t="s">
        <x:v>251</x:v>
      </x:c>
      <x:c r="H1847" s="44" t="n">
        <x:v>8.04</x:v>
      </x:c>
      <x:c r="I1847" s="0" t="s">
        <x:v>252</x:v>
      </x:c>
      <x:c r="J1847" s="45">
        <x:f>ROUND(E1847* H1847,5)</x:f>
      </x:c>
      <x:c r="K1847" s="46" t="s"/>
    </x:row>
    <x:row r="1848" spans="1:27">
      <x:c r="B1848" s="0" t="s">
        <x:v>1058</x:v>
      </x:c>
      <x:c r="C1848" s="0" t="s">
        <x:v>12</x:v>
      </x:c>
      <x:c r="D1848" s="0" t="s">
        <x:v>1059</x:v>
      </x:c>
      <x:c r="E1848" s="43" t="n">
        <x:v>1</x:v>
      </x:c>
      <x:c r="G1848" s="0" t="s">
        <x:v>251</x:v>
      </x:c>
      <x:c r="H1848" s="44" t="n">
        <x:v>0.21</x:v>
      </x:c>
      <x:c r="I1848" s="0" t="s">
        <x:v>252</x:v>
      </x:c>
      <x:c r="J1848" s="45">
        <x:f>ROUND(E1848* H1848,5)</x:f>
      </x:c>
      <x:c r="K1848" s="46" t="s"/>
    </x:row>
    <x:row r="1849" spans="1:27">
      <x:c r="D1849" s="47" t="s">
        <x:v>268</x:v>
      </x:c>
      <x:c r="E1849" s="46" t="s"/>
      <x:c r="H1849" s="46" t="s"/>
      <x:c r="K1849" s="44">
        <x:f>SUM(J1846:J1848)</x:f>
      </x:c>
    </x:row>
    <x:row r="1850" spans="1:27">
      <x:c r="E1850" s="46" t="s"/>
      <x:c r="H1850" s="46" t="s"/>
      <x:c r="K1850" s="46" t="s"/>
    </x:row>
    <x:row r="1851" spans="1:27">
      <x:c r="D1851" s="47" t="s">
        <x:v>270</x:v>
      </x:c>
      <x:c r="E1851" s="46" t="s"/>
      <x:c r="H1851" s="46" t="n">
        <x:v>1.5</x:v>
      </x:c>
      <x:c r="I1851" s="0" t="s">
        <x:v>271</x:v>
      </x:c>
      <x:c r="J1851" s="0">
        <x:f>ROUND(H1851/100*K1844,5)</x:f>
      </x:c>
      <x:c r="K1851" s="46" t="s"/>
    </x:row>
    <x:row r="1852" spans="1:27">
      <x:c r="D1852" s="47" t="s">
        <x:v>269</x:v>
      </x:c>
      <x:c r="E1852" s="46" t="s"/>
      <x:c r="H1852" s="46" t="s"/>
      <x:c r="K1852" s="48">
        <x:f>SUM(J1841:J1851)</x:f>
      </x:c>
    </x:row>
    <x:row r="1853" spans="1:27">
      <x:c r="D1853" s="47" t="s">
        <x:v>272</x:v>
      </x:c>
      <x:c r="E1853" s="46" t="s"/>
      <x:c r="H1853" s="46" t="s"/>
      <x:c r="K1853" s="48">
        <x:f>SUM(K1852:K1852)</x:f>
      </x:c>
    </x:row>
    <x:row r="1855" spans="1:27" customFormat="1" ht="45" customHeight="1">
      <x:c r="A1855" s="36" t="s">
        <x:v>1060</x:v>
      </x:c>
      <x:c r="B1855" s="36" t="s">
        <x:v>152</x:v>
      </x:c>
      <x:c r="C1855" s="37" t="s">
        <x:v>15</x:v>
      </x:c>
      <x:c r="D1855" s="38" t="s">
        <x:v>153</x:v>
      </x:c>
      <x:c r="E1855" s="37" t="s"/>
      <x:c r="F1855" s="37" t="s"/>
      <x:c r="G1855" s="37" t="s"/>
      <x:c r="H1855" s="39" t="s">
        <x:v>244</x:v>
      </x:c>
      <x:c r="I1855" s="40" t="n">
        <x:v>1</x:v>
      </x:c>
      <x:c r="J1855" s="41" t="s"/>
      <x:c r="K1855" s="42">
        <x:f>ROUND(K1866,2)</x:f>
      </x:c>
      <x:c r="L1855" s="38" t="s">
        <x:v>676</x:v>
      </x:c>
      <x:c r="M1855" s="37" t="s"/>
      <x:c r="N1855" s="37" t="s"/>
      <x:c r="O1855" s="37" t="s"/>
      <x:c r="P1855" s="37" t="s"/>
      <x:c r="Q1855" s="37" t="s"/>
      <x:c r="R1855" s="37" t="s"/>
      <x:c r="S1855" s="37" t="s"/>
      <x:c r="T1855" s="37" t="s"/>
      <x:c r="U1855" s="37" t="s"/>
      <x:c r="V1855" s="37" t="s"/>
      <x:c r="W1855" s="37" t="s"/>
      <x:c r="X1855" s="37" t="s"/>
      <x:c r="Y1855" s="37" t="s"/>
      <x:c r="Z1855" s="37" t="s"/>
      <x:c r="AA1855" s="37" t="s"/>
    </x:row>
    <x:row r="1856" spans="1:27">
      <x:c r="B1856" s="14" t="s">
        <x:v>246</x:v>
      </x:c>
    </x:row>
    <x:row r="1857" spans="1:27">
      <x:c r="B1857" s="0" t="s">
        <x:v>670</x:v>
      </x:c>
      <x:c r="C1857" s="0" t="s">
        <x:v>317</x:v>
      </x:c>
      <x:c r="D1857" s="0" t="s">
        <x:v>671</x:v>
      </x:c>
      <x:c r="E1857" s="43" t="n">
        <x:v>0.04</x:v>
      </x:c>
      <x:c r="F1857" s="0" t="s">
        <x:v>250</x:v>
      </x:c>
      <x:c r="G1857" s="0" t="s">
        <x:v>251</x:v>
      </x:c>
      <x:c r="H1857" s="44" t="n">
        <x:v>25.36</x:v>
      </x:c>
      <x:c r="I1857" s="0" t="s">
        <x:v>252</x:v>
      </x:c>
      <x:c r="J1857" s="45">
        <x:f>ROUND(E1857/I1855* H1857,5)</x:f>
      </x:c>
      <x:c r="K1857" s="46" t="s"/>
    </x:row>
    <x:row r="1858" spans="1:27">
      <x:c r="B1858" s="0" t="s">
        <x:v>668</x:v>
      </x:c>
      <x:c r="C1858" s="0" t="s">
        <x:v>317</x:v>
      </x:c>
      <x:c r="D1858" s="0" t="s">
        <x:v>669</x:v>
      </x:c>
      <x:c r="E1858" s="43" t="n">
        <x:v>0.04</x:v>
      </x:c>
      <x:c r="F1858" s="0" t="s">
        <x:v>250</x:v>
      </x:c>
      <x:c r="G1858" s="0" t="s">
        <x:v>251</x:v>
      </x:c>
      <x:c r="H1858" s="44" t="n">
        <x:v>29.57</x:v>
      </x:c>
      <x:c r="I1858" s="0" t="s">
        <x:v>252</x:v>
      </x:c>
      <x:c r="J1858" s="45">
        <x:f>ROUND(E1858/I1855* H1858,5)</x:f>
      </x:c>
      <x:c r="K1858" s="46" t="s"/>
    </x:row>
    <x:row r="1859" spans="1:27">
      <x:c r="D1859" s="47" t="s">
        <x:v>253</x:v>
      </x:c>
      <x:c r="E1859" s="46" t="s"/>
      <x:c r="H1859" s="46" t="s"/>
      <x:c r="K1859" s="44">
        <x:f>SUM(J1857:J1858)</x:f>
      </x:c>
    </x:row>
    <x:row r="1860" spans="1:27">
      <x:c r="B1860" s="14" t="s">
        <x:v>258</x:v>
      </x:c>
      <x:c r="E1860" s="46" t="s"/>
      <x:c r="H1860" s="46" t="s"/>
      <x:c r="K1860" s="46" t="s"/>
    </x:row>
    <x:row r="1861" spans="1:27">
      <x:c r="B1861" s="0" t="s">
        <x:v>1061</x:v>
      </x:c>
      <x:c r="C1861" s="0" t="s">
        <x:v>15</x:v>
      </x:c>
      <x:c r="D1861" s="0" t="s">
        <x:v>1062</x:v>
      </x:c>
      <x:c r="E1861" s="43" t="n">
        <x:v>1.02</x:v>
      </x:c>
      <x:c r="G1861" s="0" t="s">
        <x:v>251</x:v>
      </x:c>
      <x:c r="H1861" s="44" t="n">
        <x:v>6.03</x:v>
      </x:c>
      <x:c r="I1861" s="0" t="s">
        <x:v>252</x:v>
      </x:c>
      <x:c r="J1861" s="45">
        <x:f>ROUND(E1861* H1861,5)</x:f>
      </x:c>
      <x:c r="K1861" s="46" t="s"/>
    </x:row>
    <x:row r="1862" spans="1:27">
      <x:c r="D1862" s="47" t="s">
        <x:v>268</x:v>
      </x:c>
      <x:c r="E1862" s="46" t="s"/>
      <x:c r="H1862" s="46" t="s"/>
      <x:c r="K1862" s="44">
        <x:f>SUM(J1861:J1861)</x:f>
      </x:c>
    </x:row>
    <x:row r="1863" spans="1:27">
      <x:c r="E1863" s="46" t="s"/>
      <x:c r="H1863" s="46" t="s"/>
      <x:c r="K1863" s="46" t="s"/>
    </x:row>
    <x:row r="1864" spans="1:27">
      <x:c r="D1864" s="47" t="s">
        <x:v>270</x:v>
      </x:c>
      <x:c r="E1864" s="46" t="s"/>
      <x:c r="H1864" s="46" t="n">
        <x:v>1.5</x:v>
      </x:c>
      <x:c r="I1864" s="0" t="s">
        <x:v>271</x:v>
      </x:c>
      <x:c r="J1864" s="0">
        <x:f>ROUND(H1864/100*K1859,5)</x:f>
      </x:c>
      <x:c r="K1864" s="46" t="s"/>
    </x:row>
    <x:row r="1865" spans="1:27">
      <x:c r="D1865" s="47" t="s">
        <x:v>269</x:v>
      </x:c>
      <x:c r="E1865" s="46" t="s"/>
      <x:c r="H1865" s="46" t="s"/>
      <x:c r="K1865" s="48">
        <x:f>SUM(J1856:J1864)</x:f>
      </x:c>
    </x:row>
    <x:row r="1866" spans="1:27">
      <x:c r="D1866" s="47" t="s">
        <x:v>272</x:v>
      </x:c>
      <x:c r="E1866" s="46" t="s"/>
      <x:c r="H1866" s="46" t="s"/>
      <x:c r="K1866" s="48">
        <x:f>SUM(K1865:K1865)</x:f>
      </x:c>
    </x:row>
    <x:row r="1868" spans="1:27" customFormat="1" ht="45" customHeight="1">
      <x:c r="A1868" s="36" t="s">
        <x:v>1063</x:v>
      </x:c>
      <x:c r="B1868" s="36" t="s">
        <x:v>203</x:v>
      </x:c>
      <x:c r="C1868" s="37" t="s">
        <x:v>12</x:v>
      </x:c>
      <x:c r="D1868" s="38" t="s">
        <x:v>204</x:v>
      </x:c>
      <x:c r="E1868" s="37" t="s"/>
      <x:c r="F1868" s="37" t="s"/>
      <x:c r="G1868" s="37" t="s"/>
      <x:c r="H1868" s="39" t="s">
        <x:v>244</x:v>
      </x:c>
      <x:c r="I1868" s="40" t="n">
        <x:v>1</x:v>
      </x:c>
      <x:c r="J1868" s="41" t="s"/>
      <x:c r="K1868" s="42">
        <x:f>ROUND(K1879,2)</x:f>
      </x:c>
      <x:c r="L1868" s="38" t="s">
        <x:v>1064</x:v>
      </x:c>
      <x:c r="M1868" s="37" t="s"/>
      <x:c r="N1868" s="37" t="s"/>
      <x:c r="O1868" s="37" t="s"/>
      <x:c r="P1868" s="37" t="s"/>
      <x:c r="Q1868" s="37" t="s"/>
      <x:c r="R1868" s="37" t="s"/>
      <x:c r="S1868" s="37" t="s"/>
      <x:c r="T1868" s="37" t="s"/>
      <x:c r="U1868" s="37" t="s"/>
      <x:c r="V1868" s="37" t="s"/>
      <x:c r="W1868" s="37" t="s"/>
      <x:c r="X1868" s="37" t="s"/>
      <x:c r="Y1868" s="37" t="s"/>
      <x:c r="Z1868" s="37" t="s"/>
      <x:c r="AA1868" s="37" t="s"/>
    </x:row>
    <x:row r="1869" spans="1:27">
      <x:c r="B1869" s="14" t="s">
        <x:v>246</x:v>
      </x:c>
    </x:row>
    <x:row r="1870" spans="1:27">
      <x:c r="B1870" s="0" t="s">
        <x:v>1027</x:v>
      </x:c>
      <x:c r="C1870" s="0" t="s">
        <x:v>248</x:v>
      </x:c>
      <x:c r="D1870" s="0" t="s">
        <x:v>1028</x:v>
      </x:c>
      <x:c r="E1870" s="43" t="n">
        <x:v>0.5</x:v>
      </x:c>
      <x:c r="F1870" s="0" t="s">
        <x:v>250</x:v>
      </x:c>
      <x:c r="G1870" s="0" t="s">
        <x:v>251</x:v>
      </x:c>
      <x:c r="H1870" s="44" t="n">
        <x:v>25.4</x:v>
      </x:c>
      <x:c r="I1870" s="0" t="s">
        <x:v>252</x:v>
      </x:c>
      <x:c r="J1870" s="45">
        <x:f>ROUND(E1870/I1868* H1870,5)</x:f>
      </x:c>
      <x:c r="K1870" s="46" t="s"/>
    </x:row>
    <x:row r="1871" spans="1:27">
      <x:c r="B1871" s="0" t="s">
        <x:v>1029</x:v>
      </x:c>
      <x:c r="C1871" s="0" t="s">
        <x:v>248</x:v>
      </x:c>
      <x:c r="D1871" s="0" t="s">
        <x:v>855</x:v>
      </x:c>
      <x:c r="E1871" s="43" t="n">
        <x:v>0.5</x:v>
      </x:c>
      <x:c r="F1871" s="0" t="s">
        <x:v>250</x:v>
      </x:c>
      <x:c r="G1871" s="0" t="s">
        <x:v>251</x:v>
      </x:c>
      <x:c r="H1871" s="44" t="n">
        <x:v>29.57</x:v>
      </x:c>
      <x:c r="I1871" s="0" t="s">
        <x:v>252</x:v>
      </x:c>
      <x:c r="J1871" s="45">
        <x:f>ROUND(E1871/I1868* H1871,5)</x:f>
      </x:c>
      <x:c r="K1871" s="46" t="s"/>
    </x:row>
    <x:row r="1872" spans="1:27">
      <x:c r="D1872" s="47" t="s">
        <x:v>253</x:v>
      </x:c>
      <x:c r="E1872" s="46" t="s"/>
      <x:c r="H1872" s="46" t="s"/>
      <x:c r="K1872" s="44">
        <x:f>SUM(J1870:J1871)</x:f>
      </x:c>
    </x:row>
    <x:row r="1873" spans="1:27">
      <x:c r="B1873" s="14" t="s">
        <x:v>258</x:v>
      </x:c>
      <x:c r="E1873" s="46" t="s"/>
      <x:c r="H1873" s="46" t="s"/>
      <x:c r="K1873" s="46" t="s"/>
    </x:row>
    <x:row r="1874" spans="1:27">
      <x:c r="B1874" s="0" t="s">
        <x:v>1065</x:v>
      </x:c>
      <x:c r="C1874" s="0" t="s">
        <x:v>12</x:v>
      </x:c>
      <x:c r="D1874" s="0" t="s">
        <x:v>1066</x:v>
      </x:c>
      <x:c r="E1874" s="43" t="n">
        <x:v>1</x:v>
      </x:c>
      <x:c r="G1874" s="0" t="s">
        <x:v>251</x:v>
      </x:c>
      <x:c r="H1874" s="44" t="n">
        <x:v>81.25</x:v>
      </x:c>
      <x:c r="I1874" s="0" t="s">
        <x:v>252</x:v>
      </x:c>
      <x:c r="J1874" s="45">
        <x:f>ROUND(E1874* H1874,5)</x:f>
      </x:c>
      <x:c r="K1874" s="46" t="s"/>
    </x:row>
    <x:row r="1875" spans="1:27">
      <x:c r="D1875" s="47" t="s">
        <x:v>268</x:v>
      </x:c>
      <x:c r="E1875" s="46" t="s"/>
      <x:c r="H1875" s="46" t="s"/>
      <x:c r="K1875" s="44">
        <x:f>SUM(J1874:J1874)</x:f>
      </x:c>
    </x:row>
    <x:row r="1876" spans="1:27">
      <x:c r="E1876" s="46" t="s"/>
      <x:c r="H1876" s="46" t="s"/>
      <x:c r="K1876" s="46" t="s"/>
    </x:row>
    <x:row r="1877" spans="1:27">
      <x:c r="D1877" s="47" t="s">
        <x:v>270</x:v>
      </x:c>
      <x:c r="E1877" s="46" t="s"/>
      <x:c r="H1877" s="46" t="n">
        <x:v>1.5</x:v>
      </x:c>
      <x:c r="I1877" s="0" t="s">
        <x:v>271</x:v>
      </x:c>
      <x:c r="J1877" s="0">
        <x:f>ROUND(H1877/100*K1872,5)</x:f>
      </x:c>
      <x:c r="K1877" s="46" t="s"/>
    </x:row>
    <x:row r="1878" spans="1:27">
      <x:c r="D1878" s="47" t="s">
        <x:v>269</x:v>
      </x:c>
      <x:c r="E1878" s="46" t="s"/>
      <x:c r="H1878" s="46" t="s"/>
      <x:c r="K1878" s="48">
        <x:f>SUM(J1869:J1877)</x:f>
      </x:c>
    </x:row>
    <x:row r="1879" spans="1:27">
      <x:c r="D1879" s="47" t="s">
        <x:v>272</x:v>
      </x:c>
      <x:c r="E1879" s="46" t="s"/>
      <x:c r="H1879" s="46" t="s"/>
      <x:c r="K1879" s="48">
        <x:f>SUM(K1878:K1878)</x:f>
      </x:c>
    </x:row>
    <x:row r="1881" spans="1:27" customFormat="1" ht="45" customHeight="1">
      <x:c r="A1881" s="36" t="s">
        <x:v>1067</x:v>
      </x:c>
      <x:c r="B1881" s="36" t="s">
        <x:v>170</x:v>
      </x:c>
      <x:c r="C1881" s="37" t="s">
        <x:v>12</x:v>
      </x:c>
      <x:c r="D1881" s="38" t="s">
        <x:v>171</x:v>
      </x:c>
      <x:c r="E1881" s="37" t="s"/>
      <x:c r="F1881" s="37" t="s"/>
      <x:c r="G1881" s="37" t="s"/>
      <x:c r="H1881" s="39" t="s">
        <x:v>244</x:v>
      </x:c>
      <x:c r="I1881" s="40" t="n">
        <x:v>1</x:v>
      </x:c>
      <x:c r="J1881" s="41" t="s"/>
      <x:c r="K1881" s="42">
        <x:f>ROUND(K1893,2)</x:f>
      </x:c>
      <x:c r="L1881" s="38" t="s">
        <x:v>1068</x:v>
      </x:c>
      <x:c r="M1881" s="37" t="s"/>
      <x:c r="N1881" s="37" t="s"/>
      <x:c r="O1881" s="37" t="s"/>
      <x:c r="P1881" s="37" t="s"/>
      <x:c r="Q1881" s="37" t="s"/>
      <x:c r="R1881" s="37" t="s"/>
      <x:c r="S1881" s="37" t="s"/>
      <x:c r="T1881" s="37" t="s"/>
      <x:c r="U1881" s="37" t="s"/>
      <x:c r="V1881" s="37" t="s"/>
      <x:c r="W1881" s="37" t="s"/>
      <x:c r="X1881" s="37" t="s"/>
      <x:c r="Y1881" s="37" t="s"/>
      <x:c r="Z1881" s="37" t="s"/>
      <x:c r="AA1881" s="37" t="s"/>
    </x:row>
    <x:row r="1882" spans="1:27">
      <x:c r="B1882" s="14" t="s">
        <x:v>246</x:v>
      </x:c>
    </x:row>
    <x:row r="1883" spans="1:27">
      <x:c r="B1883" s="0" t="s">
        <x:v>670</x:v>
      </x:c>
      <x:c r="C1883" s="0" t="s">
        <x:v>317</x:v>
      </x:c>
      <x:c r="D1883" s="0" t="s">
        <x:v>671</x:v>
      </x:c>
      <x:c r="E1883" s="43" t="n">
        <x:v>4</x:v>
      </x:c>
      <x:c r="F1883" s="0" t="s">
        <x:v>250</x:v>
      </x:c>
      <x:c r="G1883" s="0" t="s">
        <x:v>251</x:v>
      </x:c>
      <x:c r="H1883" s="44" t="n">
        <x:v>25.36</x:v>
      </x:c>
      <x:c r="I1883" s="0" t="s">
        <x:v>252</x:v>
      </x:c>
      <x:c r="J1883" s="45">
        <x:f>ROUND(E1883/I1881* H1883,5)</x:f>
      </x:c>
      <x:c r="K1883" s="46" t="s"/>
    </x:row>
    <x:row r="1884" spans="1:27">
      <x:c r="B1884" s="0" t="s">
        <x:v>668</x:v>
      </x:c>
      <x:c r="C1884" s="0" t="s">
        <x:v>317</x:v>
      </x:c>
      <x:c r="D1884" s="0" t="s">
        <x:v>669</x:v>
      </x:c>
      <x:c r="E1884" s="43" t="n">
        <x:v>4</x:v>
      </x:c>
      <x:c r="F1884" s="0" t="s">
        <x:v>250</x:v>
      </x:c>
      <x:c r="G1884" s="0" t="s">
        <x:v>251</x:v>
      </x:c>
      <x:c r="H1884" s="44" t="n">
        <x:v>29.57</x:v>
      </x:c>
      <x:c r="I1884" s="0" t="s">
        <x:v>252</x:v>
      </x:c>
      <x:c r="J1884" s="45">
        <x:f>ROUND(E1884/I1881* H1884,5)</x:f>
      </x:c>
      <x:c r="K1884" s="46" t="s"/>
    </x:row>
    <x:row r="1885" spans="1:27">
      <x:c r="D1885" s="47" t="s">
        <x:v>253</x:v>
      </x:c>
      <x:c r="E1885" s="46" t="s"/>
      <x:c r="H1885" s="46" t="s"/>
      <x:c r="K1885" s="44">
        <x:f>SUM(J1883:J1884)</x:f>
      </x:c>
    </x:row>
    <x:row r="1886" spans="1:27">
      <x:c r="B1886" s="14" t="s">
        <x:v>258</x:v>
      </x:c>
      <x:c r="E1886" s="46" t="s"/>
      <x:c r="H1886" s="46" t="s"/>
      <x:c r="K1886" s="46" t="s"/>
    </x:row>
    <x:row r="1887" spans="1:27">
      <x:c r="B1887" s="0" t="s">
        <x:v>1069</x:v>
      </x:c>
      <x:c r="C1887" s="0" t="s">
        <x:v>12</x:v>
      </x:c>
      <x:c r="D1887" s="0" t="s">
        <x:v>1070</x:v>
      </x:c>
      <x:c r="E1887" s="43" t="n">
        <x:v>1</x:v>
      </x:c>
      <x:c r="G1887" s="0" t="s">
        <x:v>251</x:v>
      </x:c>
      <x:c r="H1887" s="44" t="n">
        <x:v>94.16</x:v>
      </x:c>
      <x:c r="I1887" s="0" t="s">
        <x:v>252</x:v>
      </x:c>
      <x:c r="J1887" s="45">
        <x:f>ROUND(E1887* H1887,5)</x:f>
      </x:c>
      <x:c r="K1887" s="46" t="s"/>
    </x:row>
    <x:row r="1888" spans="1:27">
      <x:c r="B1888" s="0" t="s">
        <x:v>1071</x:v>
      </x:c>
      <x:c r="C1888" s="0" t="s">
        <x:v>12</x:v>
      </x:c>
      <x:c r="D1888" s="0" t="s">
        <x:v>1072</x:v>
      </x:c>
      <x:c r="E1888" s="43" t="n">
        <x:v>1</x:v>
      </x:c>
      <x:c r="G1888" s="0" t="s">
        <x:v>251</x:v>
      </x:c>
      <x:c r="H1888" s="44" t="n">
        <x:v>5112.45</x:v>
      </x:c>
      <x:c r="I1888" s="0" t="s">
        <x:v>252</x:v>
      </x:c>
      <x:c r="J1888" s="45">
        <x:f>ROUND(E1888* H1888,5)</x:f>
      </x:c>
      <x:c r="K1888" s="46" t="s"/>
    </x:row>
    <x:row r="1889" spans="1:27">
      <x:c r="D1889" s="47" t="s">
        <x:v>268</x:v>
      </x:c>
      <x:c r="E1889" s="46" t="s"/>
      <x:c r="H1889" s="46" t="s"/>
      <x:c r="K1889" s="44">
        <x:f>SUM(J1887:J1888)</x:f>
      </x:c>
    </x:row>
    <x:row r="1890" spans="1:27">
      <x:c r="E1890" s="46" t="s"/>
      <x:c r="H1890" s="46" t="s"/>
      <x:c r="K1890" s="46" t="s"/>
    </x:row>
    <x:row r="1891" spans="1:27">
      <x:c r="D1891" s="47" t="s">
        <x:v>270</x:v>
      </x:c>
      <x:c r="E1891" s="46" t="s"/>
      <x:c r="H1891" s="46" t="n">
        <x:v>3</x:v>
      </x:c>
      <x:c r="I1891" s="0" t="s">
        <x:v>271</x:v>
      </x:c>
      <x:c r="J1891" s="0">
        <x:f>ROUND(H1891/100*K1885,5)</x:f>
      </x:c>
      <x:c r="K1891" s="46" t="s"/>
    </x:row>
    <x:row r="1892" spans="1:27">
      <x:c r="D1892" s="47" t="s">
        <x:v>269</x:v>
      </x:c>
      <x:c r="E1892" s="46" t="s"/>
      <x:c r="H1892" s="46" t="s"/>
      <x:c r="K1892" s="48">
        <x:f>SUM(J1882:J1891)</x:f>
      </x:c>
    </x:row>
    <x:row r="1893" spans="1:27">
      <x:c r="D1893" s="47" t="s">
        <x:v>272</x:v>
      </x:c>
      <x:c r="E1893" s="46" t="s"/>
      <x:c r="H1893" s="46" t="s"/>
      <x:c r="K1893" s="48">
        <x:f>SUM(K1892:K1892)</x:f>
      </x:c>
    </x:row>
    <x:row r="1895" spans="1:27" customFormat="1" ht="45" customHeight="1">
      <x:c r="A1895" s="36" t="s">
        <x:v>1073</x:v>
      </x:c>
      <x:c r="B1895" s="36" t="s">
        <x:v>70</x:v>
      </x:c>
      <x:c r="C1895" s="37" t="s">
        <x:v>12</x:v>
      </x:c>
      <x:c r="D1895" s="38" t="s">
        <x:v>71</x:v>
      </x:c>
      <x:c r="E1895" s="37" t="s"/>
      <x:c r="F1895" s="37" t="s"/>
      <x:c r="G1895" s="37" t="s"/>
      <x:c r="H1895" s="39" t="s">
        <x:v>244</x:v>
      </x:c>
      <x:c r="I1895" s="40" t="n">
        <x:v>1</x:v>
      </x:c>
      <x:c r="J1895" s="41" t="s"/>
      <x:c r="K1895" s="42" t="n">
        <x:v>14.22</x:v>
      </x:c>
      <x:c r="L1895" s="38" t="s">
        <x:v>1074</x:v>
      </x:c>
      <x:c r="M1895" s="37" t="s"/>
      <x:c r="N1895" s="37" t="s"/>
      <x:c r="O1895" s="37" t="s"/>
      <x:c r="P1895" s="37" t="s"/>
      <x:c r="Q1895" s="37" t="s"/>
      <x:c r="R1895" s="37" t="s"/>
      <x:c r="S1895" s="37" t="s"/>
      <x:c r="T1895" s="37" t="s"/>
      <x:c r="U1895" s="37" t="s"/>
      <x:c r="V1895" s="37" t="s"/>
      <x:c r="W1895" s="37" t="s"/>
      <x:c r="X1895" s="37" t="s"/>
      <x:c r="Y1895" s="37" t="s"/>
      <x:c r="Z1895" s="37" t="s"/>
      <x:c r="AA1895" s="37" t="s"/>
    </x:row>
    <x:row r="1896" spans="1:27" customFormat="1" ht="45" customHeight="1">
      <x:c r="A1896" s="36" t="s">
        <x:v>1075</x:v>
      </x:c>
      <x:c r="B1896" s="36" t="s">
        <x:v>72</x:v>
      </x:c>
      <x:c r="C1896" s="37" t="s">
        <x:v>12</x:v>
      </x:c>
      <x:c r="D1896" s="38" t="s">
        <x:v>73</x:v>
      </x:c>
      <x:c r="E1896" s="37" t="s"/>
      <x:c r="F1896" s="37" t="s"/>
      <x:c r="G1896" s="37" t="s"/>
      <x:c r="H1896" s="39" t="s">
        <x:v>244</x:v>
      </x:c>
      <x:c r="I1896" s="40" t="n">
        <x:v>1</x:v>
      </x:c>
      <x:c r="J1896" s="41" t="s"/>
      <x:c r="K1896" s="42">
        <x:f>ROUND(K1916,2)</x:f>
      </x:c>
      <x:c r="L1896" s="38" t="s">
        <x:v>1076</x:v>
      </x:c>
      <x:c r="M1896" s="37" t="s"/>
      <x:c r="N1896" s="37" t="s"/>
      <x:c r="O1896" s="37" t="s"/>
      <x:c r="P1896" s="37" t="s"/>
      <x:c r="Q1896" s="37" t="s"/>
      <x:c r="R1896" s="37" t="s"/>
      <x:c r="S1896" s="37" t="s"/>
      <x:c r="T1896" s="37" t="s"/>
      <x:c r="U1896" s="37" t="s"/>
      <x:c r="V1896" s="37" t="s"/>
      <x:c r="W1896" s="37" t="s"/>
      <x:c r="X1896" s="37" t="s"/>
      <x:c r="Y1896" s="37" t="s"/>
      <x:c r="Z1896" s="37" t="s"/>
      <x:c r="AA1896" s="37" t="s"/>
    </x:row>
    <x:row r="1897" spans="1:27">
      <x:c r="B1897" s="14" t="s">
        <x:v>246</x:v>
      </x:c>
    </x:row>
    <x:row r="1898" spans="1:27">
      <x:c r="B1898" s="0" t="s">
        <x:v>472</x:v>
      </x:c>
      <x:c r="C1898" s="0" t="s">
        <x:v>248</x:v>
      </x:c>
      <x:c r="D1898" s="0" t="s">
        <x:v>473</x:v>
      </x:c>
      <x:c r="E1898" s="43" t="n">
        <x:v>0.52</x:v>
      </x:c>
      <x:c r="F1898" s="0" t="s">
        <x:v>250</x:v>
      </x:c>
      <x:c r="G1898" s="0" t="s">
        <x:v>251</x:v>
      </x:c>
      <x:c r="H1898" s="44" t="n">
        <x:v>29.8</x:v>
      </x:c>
      <x:c r="I1898" s="0" t="s">
        <x:v>252</x:v>
      </x:c>
      <x:c r="J1898" s="45">
        <x:f>ROUND(E1898/I1896* H1898,5)</x:f>
      </x:c>
      <x:c r="K1898" s="46" t="s"/>
    </x:row>
    <x:row r="1899" spans="1:27">
      <x:c r="B1899" s="0" t="s">
        <x:v>474</x:v>
      </x:c>
      <x:c r="C1899" s="0" t="s">
        <x:v>248</x:v>
      </x:c>
      <x:c r="D1899" s="0" t="s">
        <x:v>475</x:v>
      </x:c>
      <x:c r="E1899" s="43" t="n">
        <x:v>0.132</x:v>
      </x:c>
      <x:c r="F1899" s="0" t="s">
        <x:v>250</x:v>
      </x:c>
      <x:c r="G1899" s="0" t="s">
        <x:v>251</x:v>
      </x:c>
      <x:c r="H1899" s="44" t="n">
        <x:v>33.58</x:v>
      </x:c>
      <x:c r="I1899" s="0" t="s">
        <x:v>252</x:v>
      </x:c>
      <x:c r="J1899" s="45">
        <x:f>ROUND(E1899/I1896* H1899,5)</x:f>
      </x:c>
      <x:c r="K1899" s="46" t="s"/>
    </x:row>
    <x:row r="1900" spans="1:27">
      <x:c r="B1900" s="0" t="s">
        <x:v>733</x:v>
      </x:c>
      <x:c r="C1900" s="0" t="s">
        <x:v>248</x:v>
      </x:c>
      <x:c r="D1900" s="0" t="s">
        <x:v>734</x:v>
      </x:c>
      <x:c r="E1900" s="43" t="n">
        <x:v>0.264</x:v>
      </x:c>
      <x:c r="F1900" s="0" t="s">
        <x:v>250</x:v>
      </x:c>
      <x:c r="G1900" s="0" t="s">
        <x:v>251</x:v>
      </x:c>
      <x:c r="H1900" s="44" t="n">
        <x:v>31.45</x:v>
      </x:c>
      <x:c r="I1900" s="0" t="s">
        <x:v>252</x:v>
      </x:c>
      <x:c r="J1900" s="45">
        <x:f>ROUND(E1900/I1896* H1900,5)</x:f>
      </x:c>
      <x:c r="K1900" s="46" t="s"/>
    </x:row>
    <x:row r="1901" spans="1:27">
      <x:c r="D1901" s="47" t="s">
        <x:v>253</x:v>
      </x:c>
      <x:c r="E1901" s="46" t="s"/>
      <x:c r="H1901" s="46" t="s"/>
      <x:c r="K1901" s="44">
        <x:f>SUM(J1898:J1900)</x:f>
      </x:c>
    </x:row>
    <x:row r="1902" spans="1:27">
      <x:c r="B1902" s="14" t="s">
        <x:v>254</x:v>
      </x:c>
      <x:c r="E1902" s="46" t="s"/>
      <x:c r="H1902" s="46" t="s"/>
      <x:c r="K1902" s="46" t="s"/>
    </x:row>
    <x:row r="1903" spans="1:27">
      <x:c r="B1903" s="0" t="s">
        <x:v>561</x:v>
      </x:c>
      <x:c r="C1903" s="0" t="s">
        <x:v>248</x:v>
      </x:c>
      <x:c r="D1903" s="0" t="s">
        <x:v>562</x:v>
      </x:c>
      <x:c r="E1903" s="43" t="n">
        <x:v>0.32</x:v>
      </x:c>
      <x:c r="F1903" s="0" t="s">
        <x:v>250</x:v>
      </x:c>
      <x:c r="G1903" s="0" t="s">
        <x:v>251</x:v>
      </x:c>
      <x:c r="H1903" s="44" t="n">
        <x:v>56.52</x:v>
      </x:c>
      <x:c r="I1903" s="0" t="s">
        <x:v>252</x:v>
      </x:c>
      <x:c r="J1903" s="45">
        <x:f>ROUND(E1903/I1896* H1903,5)</x:f>
      </x:c>
      <x:c r="K1903" s="46" t="s"/>
    </x:row>
    <x:row r="1904" spans="1:27">
      <x:c r="B1904" s="0" t="s">
        <x:v>438</x:v>
      </x:c>
      <x:c r="C1904" s="0" t="s">
        <x:v>248</x:v>
      </x:c>
      <x:c r="D1904" s="0" t="s">
        <x:v>439</x:v>
      </x:c>
      <x:c r="E1904" s="43" t="n">
        <x:v>0.471</x:v>
      </x:c>
      <x:c r="F1904" s="0" t="s">
        <x:v>250</x:v>
      </x:c>
      <x:c r="G1904" s="0" t="s">
        <x:v>251</x:v>
      </x:c>
      <x:c r="H1904" s="44" t="n">
        <x:v>54.34</x:v>
      </x:c>
      <x:c r="I1904" s="0" t="s">
        <x:v>252</x:v>
      </x:c>
      <x:c r="J1904" s="45">
        <x:f>ROUND(E1904/I1896* H1904,5)</x:f>
      </x:c>
      <x:c r="K1904" s="46" t="s"/>
    </x:row>
    <x:row r="1905" spans="1:27">
      <x:c r="B1905" s="0" t="s">
        <x:v>1077</x:v>
      </x:c>
      <x:c r="C1905" s="0" t="s">
        <x:v>248</x:v>
      </x:c>
      <x:c r="D1905" s="0" t="s">
        <x:v>1078</x:v>
      </x:c>
      <x:c r="E1905" s="43" t="n">
        <x:v>0.1</x:v>
      </x:c>
      <x:c r="F1905" s="0" t="s">
        <x:v>250</x:v>
      </x:c>
      <x:c r="G1905" s="0" t="s">
        <x:v>251</x:v>
      </x:c>
      <x:c r="H1905" s="44" t="n">
        <x:v>54.81</x:v>
      </x:c>
      <x:c r="I1905" s="0" t="s">
        <x:v>252</x:v>
      </x:c>
      <x:c r="J1905" s="45">
        <x:f>ROUND(E1905/I1896* H1905,5)</x:f>
      </x:c>
      <x:c r="K1905" s="46" t="s"/>
    </x:row>
    <x:row r="1906" spans="1:27">
      <x:c r="B1906" s="0" t="s">
        <x:v>1079</x:v>
      </x:c>
      <x:c r="C1906" s="0" t="s">
        <x:v>248</x:v>
      </x:c>
      <x:c r="D1906" s="0" t="s">
        <x:v>911</x:v>
      </x:c>
      <x:c r="E1906" s="43" t="n">
        <x:v>0.39</x:v>
      </x:c>
      <x:c r="F1906" s="0" t="s">
        <x:v>250</x:v>
      </x:c>
      <x:c r="G1906" s="0" t="s">
        <x:v>251</x:v>
      </x:c>
      <x:c r="H1906" s="44" t="n">
        <x:v>42.85</x:v>
      </x:c>
      <x:c r="I1906" s="0" t="s">
        <x:v>252</x:v>
      </x:c>
      <x:c r="J1906" s="45">
        <x:f>ROUND(E1906/I1896* H1906,5)</x:f>
      </x:c>
      <x:c r="K1906" s="46" t="s"/>
    </x:row>
    <x:row r="1907" spans="1:27">
      <x:c r="D1907" s="47" t="s">
        <x:v>257</x:v>
      </x:c>
      <x:c r="E1907" s="46" t="s"/>
      <x:c r="H1907" s="46" t="s"/>
      <x:c r="K1907" s="44">
        <x:f>SUM(J1903:J1906)</x:f>
      </x:c>
    </x:row>
    <x:row r="1908" spans="1:27">
      <x:c r="B1908" s="14" t="s">
        <x:v>258</x:v>
      </x:c>
      <x:c r="E1908" s="46" t="s"/>
      <x:c r="H1908" s="46" t="s"/>
      <x:c r="K1908" s="46" t="s"/>
    </x:row>
    <x:row r="1909" spans="1:27">
      <x:c r="B1909" s="0" t="s">
        <x:v>1080</x:v>
      </x:c>
      <x:c r="C1909" s="0" t="s">
        <x:v>264</x:v>
      </x:c>
      <x:c r="D1909" s="0" t="s">
        <x:v>1081</x:v>
      </x:c>
      <x:c r="E1909" s="43" t="n">
        <x:v>1.89</x:v>
      </x:c>
      <x:c r="G1909" s="0" t="s">
        <x:v>251</x:v>
      </x:c>
      <x:c r="H1909" s="44" t="n">
        <x:v>47.41</x:v>
      </x:c>
      <x:c r="I1909" s="0" t="s">
        <x:v>252</x:v>
      </x:c>
      <x:c r="J1909" s="45">
        <x:f>ROUND(E1909* H1909,5)</x:f>
      </x:c>
      <x:c r="K1909" s="46" t="s"/>
    </x:row>
    <x:row r="1910" spans="1:27">
      <x:c r="B1910" s="0" t="s">
        <x:v>259</x:v>
      </x:c>
      <x:c r="C1910" s="0" t="s">
        <x:v>29</x:v>
      </x:c>
      <x:c r="D1910" s="0" t="s">
        <x:v>260</x:v>
      </x:c>
      <x:c r="E1910" s="43" t="n">
        <x:v>0.36</x:v>
      </x:c>
      <x:c r="G1910" s="0" t="s">
        <x:v>251</x:v>
      </x:c>
      <x:c r="H1910" s="44" t="n">
        <x:v>2.04</x:v>
      </x:c>
      <x:c r="I1910" s="0" t="s">
        <x:v>252</x:v>
      </x:c>
      <x:c r="J1910" s="45">
        <x:f>ROUND(E1910* H1910,5)</x:f>
      </x:c>
      <x:c r="K1910" s="46" t="s"/>
    </x:row>
    <x:row r="1911" spans="1:27">
      <x:c r="B1911" s="0" t="s">
        <x:v>1082</x:v>
      </x:c>
      <x:c r="C1911" s="0" t="s">
        <x:v>29</x:v>
      </x:c>
      <x:c r="D1911" s="0" t="s">
        <x:v>1083</x:v>
      </x:c>
      <x:c r="E1911" s="43" t="n">
        <x:v>0.54</x:v>
      </x:c>
      <x:c r="G1911" s="0" t="s">
        <x:v>251</x:v>
      </x:c>
      <x:c r="H1911" s="44" t="n">
        <x:v>39.33</x:v>
      </x:c>
      <x:c r="I1911" s="0" t="s">
        <x:v>252</x:v>
      </x:c>
      <x:c r="J1911" s="45">
        <x:f>ROUND(E1911* H1911,5)</x:f>
      </x:c>
      <x:c r="K1911" s="46" t="s"/>
    </x:row>
    <x:row r="1912" spans="1:27">
      <x:c r="D1912" s="47" t="s">
        <x:v>268</x:v>
      </x:c>
      <x:c r="E1912" s="46" t="s"/>
      <x:c r="H1912" s="46" t="s"/>
      <x:c r="K1912" s="44">
        <x:f>SUM(J1909:J1911)</x:f>
      </x:c>
    </x:row>
    <x:row r="1913" spans="1:27">
      <x:c r="E1913" s="46" t="s"/>
      <x:c r="H1913" s="46" t="s"/>
      <x:c r="K1913" s="46" t="s"/>
    </x:row>
    <x:row r="1914" spans="1:27">
      <x:c r="D1914" s="47" t="s">
        <x:v>270</x:v>
      </x:c>
      <x:c r="E1914" s="46" t="s"/>
      <x:c r="H1914" s="46" t="n">
        <x:v>1.5</x:v>
      </x:c>
      <x:c r="I1914" s="0" t="s">
        <x:v>271</x:v>
      </x:c>
      <x:c r="J1914" s="0">
        <x:f>ROUND(H1914/100*K1901,5)</x:f>
      </x:c>
      <x:c r="K1914" s="46" t="s"/>
    </x:row>
    <x:row r="1915" spans="1:27">
      <x:c r="D1915" s="47" t="s">
        <x:v>269</x:v>
      </x:c>
      <x:c r="E1915" s="46" t="s"/>
      <x:c r="H1915" s="46" t="s"/>
      <x:c r="K1915" s="48">
        <x:f>SUM(J1897:J1914)</x:f>
      </x:c>
    </x:row>
    <x:row r="1916" spans="1:27">
      <x:c r="D1916" s="47" t="s">
        <x:v>272</x:v>
      </x:c>
      <x:c r="E1916" s="46" t="s"/>
      <x:c r="H1916" s="46" t="s"/>
      <x:c r="K1916" s="48">
        <x:f>SUM(K1915:K1915)</x:f>
      </x:c>
    </x:row>
    <x:row r="1918" spans="1:27" customFormat="1" ht="45" customHeight="1">
      <x:c r="A1918" s="36" t="s">
        <x:v>1084</x:v>
      </x:c>
      <x:c r="B1918" s="36" t="s">
        <x:v>76</x:v>
      </x:c>
      <x:c r="C1918" s="37" t="s">
        <x:v>12</x:v>
      </x:c>
      <x:c r="D1918" s="38" t="s">
        <x:v>77</x:v>
      </x:c>
      <x:c r="E1918" s="37" t="s"/>
      <x:c r="F1918" s="37" t="s"/>
      <x:c r="G1918" s="37" t="s"/>
      <x:c r="H1918" s="39" t="s">
        <x:v>244</x:v>
      </x:c>
      <x:c r="I1918" s="40" t="n">
        <x:v>1</x:v>
      </x:c>
      <x:c r="J1918" s="41" t="s"/>
      <x:c r="K1918" s="42">
        <x:f>ROUND(K1935,2)</x:f>
      </x:c>
      <x:c r="L1918" s="38" t="s">
        <x:v>1085</x:v>
      </x:c>
      <x:c r="M1918" s="37" t="s"/>
      <x:c r="N1918" s="37" t="s"/>
      <x:c r="O1918" s="37" t="s"/>
      <x:c r="P1918" s="37" t="s"/>
      <x:c r="Q1918" s="37" t="s"/>
      <x:c r="R1918" s="37" t="s"/>
      <x:c r="S1918" s="37" t="s"/>
      <x:c r="T1918" s="37" t="s"/>
      <x:c r="U1918" s="37" t="s"/>
      <x:c r="V1918" s="37" t="s"/>
      <x:c r="W1918" s="37" t="s"/>
      <x:c r="X1918" s="37" t="s"/>
      <x:c r="Y1918" s="37" t="s"/>
      <x:c r="Z1918" s="37" t="s"/>
      <x:c r="AA1918" s="37" t="s"/>
    </x:row>
    <x:row r="1919" spans="1:27">
      <x:c r="B1919" s="14" t="s">
        <x:v>246</x:v>
      </x:c>
    </x:row>
    <x:row r="1920" spans="1:27">
      <x:c r="B1920" s="0" t="s">
        <x:v>474</x:v>
      </x:c>
      <x:c r="C1920" s="0" t="s">
        <x:v>248</x:v>
      </x:c>
      <x:c r="D1920" s="0" t="s">
        <x:v>475</x:v>
      </x:c>
      <x:c r="E1920" s="43" t="n">
        <x:v>0.02</x:v>
      </x:c>
      <x:c r="F1920" s="0" t="s">
        <x:v>250</x:v>
      </x:c>
      <x:c r="G1920" s="0" t="s">
        <x:v>251</x:v>
      </x:c>
      <x:c r="H1920" s="44" t="n">
        <x:v>33.58</x:v>
      </x:c>
      <x:c r="I1920" s="0" t="s">
        <x:v>252</x:v>
      </x:c>
      <x:c r="J1920" s="45">
        <x:f>ROUND(E1920/I1918* H1920,5)</x:f>
      </x:c>
      <x:c r="K1920" s="46" t="s"/>
    </x:row>
    <x:row r="1921" spans="1:27">
      <x:c r="B1921" s="0" t="s">
        <x:v>733</x:v>
      </x:c>
      <x:c r="C1921" s="0" t="s">
        <x:v>248</x:v>
      </x:c>
      <x:c r="D1921" s="0" t="s">
        <x:v>734</x:v>
      </x:c>
      <x:c r="E1921" s="43" t="n">
        <x:v>0.04</x:v>
      </x:c>
      <x:c r="F1921" s="0" t="s">
        <x:v>250</x:v>
      </x:c>
      <x:c r="G1921" s="0" t="s">
        <x:v>251</x:v>
      </x:c>
      <x:c r="H1921" s="44" t="n">
        <x:v>31.45</x:v>
      </x:c>
      <x:c r="I1921" s="0" t="s">
        <x:v>252</x:v>
      </x:c>
      <x:c r="J1921" s="45">
        <x:f>ROUND(E1921/I1918* H1921,5)</x:f>
      </x:c>
      <x:c r="K1921" s="46" t="s"/>
    </x:row>
    <x:row r="1922" spans="1:27">
      <x:c r="B1922" s="0" t="s">
        <x:v>472</x:v>
      </x:c>
      <x:c r="C1922" s="0" t="s">
        <x:v>248</x:v>
      </x:c>
      <x:c r="D1922" s="0" t="s">
        <x:v>473</x:v>
      </x:c>
      <x:c r="E1922" s="43" t="n">
        <x:v>0.28</x:v>
      </x:c>
      <x:c r="F1922" s="0" t="s">
        <x:v>250</x:v>
      </x:c>
      <x:c r="G1922" s="0" t="s">
        <x:v>251</x:v>
      </x:c>
      <x:c r="H1922" s="44" t="n">
        <x:v>29.8</x:v>
      </x:c>
      <x:c r="I1922" s="0" t="s">
        <x:v>252</x:v>
      </x:c>
      <x:c r="J1922" s="45">
        <x:f>ROUND(E1922/I1918* H1922,5)</x:f>
      </x:c>
      <x:c r="K1922" s="46" t="s"/>
    </x:row>
    <x:row r="1923" spans="1:27">
      <x:c r="D1923" s="47" t="s">
        <x:v>253</x:v>
      </x:c>
      <x:c r="E1923" s="46" t="s"/>
      <x:c r="H1923" s="46" t="s"/>
      <x:c r="K1923" s="44">
        <x:f>SUM(J1920:J1922)</x:f>
      </x:c>
    </x:row>
    <x:row r="1924" spans="1:27">
      <x:c r="B1924" s="14" t="s">
        <x:v>254</x:v>
      </x:c>
      <x:c r="E1924" s="46" t="s"/>
      <x:c r="H1924" s="46" t="s"/>
      <x:c r="K1924" s="46" t="s"/>
    </x:row>
    <x:row r="1925" spans="1:27">
      <x:c r="B1925" s="0" t="s">
        <x:v>561</x:v>
      </x:c>
      <x:c r="C1925" s="0" t="s">
        <x:v>248</x:v>
      </x:c>
      <x:c r="D1925" s="0" t="s">
        <x:v>562</x:v>
      </x:c>
      <x:c r="E1925" s="43" t="n">
        <x:v>0.01</x:v>
      </x:c>
      <x:c r="F1925" s="0" t="s">
        <x:v>250</x:v>
      </x:c>
      <x:c r="G1925" s="0" t="s">
        <x:v>251</x:v>
      </x:c>
      <x:c r="H1925" s="44" t="n">
        <x:v>56.52</x:v>
      </x:c>
      <x:c r="I1925" s="0" t="s">
        <x:v>252</x:v>
      </x:c>
      <x:c r="J1925" s="45">
        <x:f>ROUND(E1925/I1918* H1925,5)</x:f>
      </x:c>
      <x:c r="K1925" s="46" t="s"/>
    </x:row>
    <x:row r="1926" spans="1:27">
      <x:c r="D1926" s="47" t="s">
        <x:v>257</x:v>
      </x:c>
      <x:c r="E1926" s="46" t="s"/>
      <x:c r="H1926" s="46" t="s"/>
      <x:c r="K1926" s="44">
        <x:f>SUM(J1925:J1925)</x:f>
      </x:c>
    </x:row>
    <x:row r="1927" spans="1:27">
      <x:c r="B1927" s="14" t="s">
        <x:v>258</x:v>
      </x:c>
      <x:c r="E1927" s="46" t="s"/>
      <x:c r="H1927" s="46" t="s"/>
      <x:c r="K1927" s="46" t="s"/>
    </x:row>
    <x:row r="1928" spans="1:27">
      <x:c r="B1928" s="0" t="s">
        <x:v>1086</x:v>
      </x:c>
      <x:c r="C1928" s="0" t="s">
        <x:v>264</x:v>
      </x:c>
      <x:c r="D1928" s="0" t="s">
        <x:v>1087</x:v>
      </x:c>
      <x:c r="E1928" s="43" t="n">
        <x:v>0.06379</x:v>
      </x:c>
      <x:c r="G1928" s="0" t="s">
        <x:v>251</x:v>
      </x:c>
      <x:c r="H1928" s="44" t="n">
        <x:v>76.51</x:v>
      </x:c>
      <x:c r="I1928" s="0" t="s">
        <x:v>252</x:v>
      </x:c>
      <x:c r="J1928" s="45">
        <x:f>ROUND(E1928* H1928,5)</x:f>
      </x:c>
      <x:c r="K1928" s="46" t="s"/>
    </x:row>
    <x:row r="1929" spans="1:27">
      <x:c r="B1929" s="0" t="s">
        <x:v>735</x:v>
      </x:c>
      <x:c r="C1929" s="0" t="s">
        <x:v>29</x:v>
      </x:c>
      <x:c r="D1929" s="0" t="s">
        <x:v>736</x:v>
      </x:c>
      <x:c r="E1929" s="43" t="n">
        <x:v>0.01823</x:v>
      </x:c>
      <x:c r="G1929" s="0" t="s">
        <x:v>251</x:v>
      </x:c>
      <x:c r="H1929" s="44" t="n">
        <x:v>53.97</x:v>
      </x:c>
      <x:c r="I1929" s="0" t="s">
        <x:v>252</x:v>
      </x:c>
      <x:c r="J1929" s="45">
        <x:f>ROUND(E1929* H1929,5)</x:f>
      </x:c>
      <x:c r="K1929" s="46" t="s"/>
    </x:row>
    <x:row r="1930" spans="1:27">
      <x:c r="B1930" s="0" t="s">
        <x:v>259</x:v>
      </x:c>
      <x:c r="C1930" s="0" t="s">
        <x:v>29</x:v>
      </x:c>
      <x:c r="D1930" s="0" t="s">
        <x:v>260</x:v>
      </x:c>
      <x:c r="E1930" s="43" t="n">
        <x:v>0.01215</x:v>
      </x:c>
      <x:c r="G1930" s="0" t="s">
        <x:v>251</x:v>
      </x:c>
      <x:c r="H1930" s="44" t="n">
        <x:v>2.04</x:v>
      </x:c>
      <x:c r="I1930" s="0" t="s">
        <x:v>252</x:v>
      </x:c>
      <x:c r="J1930" s="45">
        <x:f>ROUND(E1930* H1930,5)</x:f>
      </x:c>
      <x:c r="K1930" s="46" t="s"/>
    </x:row>
    <x:row r="1931" spans="1:27">
      <x:c r="D1931" s="47" t="s">
        <x:v>268</x:v>
      </x:c>
      <x:c r="E1931" s="46" t="s"/>
      <x:c r="H1931" s="46" t="s"/>
      <x:c r="K1931" s="44">
        <x:f>SUM(J1928:J1930)</x:f>
      </x:c>
    </x:row>
    <x:row r="1932" spans="1:27">
      <x:c r="E1932" s="46" t="s"/>
      <x:c r="H1932" s="46" t="s"/>
      <x:c r="K1932" s="46" t="s"/>
    </x:row>
    <x:row r="1933" spans="1:27">
      <x:c r="D1933" s="47" t="s">
        <x:v>270</x:v>
      </x:c>
      <x:c r="E1933" s="46" t="s"/>
      <x:c r="H1933" s="46" t="n">
        <x:v>1.5</x:v>
      </x:c>
      <x:c r="I1933" s="0" t="s">
        <x:v>271</x:v>
      </x:c>
      <x:c r="J1933" s="0">
        <x:f>ROUND(H1933/100*K1923,5)</x:f>
      </x:c>
      <x:c r="K1933" s="46" t="s"/>
    </x:row>
    <x:row r="1934" spans="1:27">
      <x:c r="D1934" s="47" t="s">
        <x:v>269</x:v>
      </x:c>
      <x:c r="E1934" s="46" t="s"/>
      <x:c r="H1934" s="46" t="s"/>
      <x:c r="K1934" s="48">
        <x:f>SUM(J1919:J1933)</x:f>
      </x:c>
    </x:row>
    <x:row r="1935" spans="1:27">
      <x:c r="D1935" s="47" t="s">
        <x:v>272</x:v>
      </x:c>
      <x:c r="E1935" s="46" t="s"/>
      <x:c r="H1935" s="46" t="s"/>
      <x:c r="K1935" s="48">
        <x:f>SUM(K1934:K1934)</x:f>
      </x:c>
    </x:row>
    <x:row r="1937" spans="1:27" customFormat="1" ht="45" customHeight="1">
      <x:c r="A1937" s="36" t="s">
        <x:v>1088</x:v>
      </x:c>
      <x:c r="B1937" s="36" t="s">
        <x:v>78</x:v>
      </x:c>
      <x:c r="C1937" s="37" t="s">
        <x:v>12</x:v>
      </x:c>
      <x:c r="D1937" s="38" t="s">
        <x:v>79</x:v>
      </x:c>
      <x:c r="E1937" s="37" t="s"/>
      <x:c r="F1937" s="37" t="s"/>
      <x:c r="G1937" s="37" t="s"/>
      <x:c r="H1937" s="39" t="s">
        <x:v>244</x:v>
      </x:c>
      <x:c r="I1937" s="40" t="n">
        <x:v>1</x:v>
      </x:c>
      <x:c r="J1937" s="41" t="s"/>
      <x:c r="K1937" s="42">
        <x:f>ROUND(K1956,2)</x:f>
      </x:c>
      <x:c r="L1937" s="38" t="s">
        <x:v>1089</x:v>
      </x:c>
      <x:c r="M1937" s="37" t="s"/>
      <x:c r="N1937" s="37" t="s"/>
      <x:c r="O1937" s="37" t="s"/>
      <x:c r="P1937" s="37" t="s"/>
      <x:c r="Q1937" s="37" t="s"/>
      <x:c r="R1937" s="37" t="s"/>
      <x:c r="S1937" s="37" t="s"/>
      <x:c r="T1937" s="37" t="s"/>
      <x:c r="U1937" s="37" t="s"/>
      <x:c r="V1937" s="37" t="s"/>
      <x:c r="W1937" s="37" t="s"/>
      <x:c r="X1937" s="37" t="s"/>
      <x:c r="Y1937" s="37" t="s"/>
      <x:c r="Z1937" s="37" t="s"/>
      <x:c r="AA1937" s="37" t="s"/>
    </x:row>
    <x:row r="1938" spans="1:27">
      <x:c r="B1938" s="14" t="s">
        <x:v>246</x:v>
      </x:c>
    </x:row>
    <x:row r="1939" spans="1:27">
      <x:c r="B1939" s="0" t="s">
        <x:v>472</x:v>
      </x:c>
      <x:c r="C1939" s="0" t="s">
        <x:v>248</x:v>
      </x:c>
      <x:c r="D1939" s="0" t="s">
        <x:v>473</x:v>
      </x:c>
      <x:c r="E1939" s="43" t="n">
        <x:v>1.55</x:v>
      </x:c>
      <x:c r="F1939" s="0" t="s">
        <x:v>250</x:v>
      </x:c>
      <x:c r="G1939" s="0" t="s">
        <x:v>251</x:v>
      </x:c>
      <x:c r="H1939" s="44" t="n">
        <x:v>29.8</x:v>
      </x:c>
      <x:c r="I1939" s="0" t="s">
        <x:v>252</x:v>
      </x:c>
      <x:c r="J1939" s="45">
        <x:f>ROUND(E1939/I1937* H1939,5)</x:f>
      </x:c>
      <x:c r="K1939" s="46" t="s"/>
    </x:row>
    <x:row r="1940" spans="1:27">
      <x:c r="B1940" s="0" t="s">
        <x:v>1090</x:v>
      </x:c>
      <x:c r="C1940" s="0" t="s">
        <x:v>248</x:v>
      </x:c>
      <x:c r="D1940" s="0" t="s">
        <x:v>485</x:v>
      </x:c>
      <x:c r="E1940" s="43" t="n">
        <x:v>1.15</x:v>
      </x:c>
      <x:c r="F1940" s="0" t="s">
        <x:v>250</x:v>
      </x:c>
      <x:c r="G1940" s="0" t="s">
        <x:v>251</x:v>
      </x:c>
      <x:c r="H1940" s="44" t="n">
        <x:v>41.12</x:v>
      </x:c>
      <x:c r="I1940" s="0" t="s">
        <x:v>252</x:v>
      </x:c>
      <x:c r="J1940" s="45">
        <x:f>ROUND(E1940/I1937* H1940,5)</x:f>
      </x:c>
      <x:c r="K1940" s="46" t="s"/>
    </x:row>
    <x:row r="1941" spans="1:27">
      <x:c r="D1941" s="47" t="s">
        <x:v>253</x:v>
      </x:c>
      <x:c r="E1941" s="46" t="s"/>
      <x:c r="H1941" s="46" t="s"/>
      <x:c r="K1941" s="44">
        <x:f>SUM(J1939:J1940)</x:f>
      </x:c>
    </x:row>
    <x:row r="1942" spans="1:27">
      <x:c r="B1942" s="14" t="s">
        <x:v>254</x:v>
      </x:c>
      <x:c r="E1942" s="46" t="s"/>
      <x:c r="H1942" s="46" t="s"/>
      <x:c r="K1942" s="46" t="s"/>
    </x:row>
    <x:row r="1943" spans="1:27">
      <x:c r="B1943" s="0" t="s">
        <x:v>1091</x:v>
      </x:c>
      <x:c r="C1943" s="0" t="s">
        <x:v>248</x:v>
      </x:c>
      <x:c r="D1943" s="0" t="s">
        <x:v>1092</x:v>
      </x:c>
      <x:c r="E1943" s="43" t="n">
        <x:v>0.16</x:v>
      </x:c>
      <x:c r="F1943" s="0" t="s">
        <x:v>250</x:v>
      </x:c>
      <x:c r="G1943" s="0" t="s">
        <x:v>251</x:v>
      </x:c>
      <x:c r="H1943" s="44" t="n">
        <x:v>62.21</x:v>
      </x:c>
      <x:c r="I1943" s="0" t="s">
        <x:v>252</x:v>
      </x:c>
      <x:c r="J1943" s="45">
        <x:f>ROUND(E1943/I1937* H1943,5)</x:f>
      </x:c>
      <x:c r="K1943" s="46" t="s"/>
    </x:row>
    <x:row r="1944" spans="1:27">
      <x:c r="B1944" s="0" t="s">
        <x:v>987</x:v>
      </x:c>
      <x:c r="C1944" s="0" t="s">
        <x:v>248</x:v>
      </x:c>
      <x:c r="D1944" s="0" t="s">
        <x:v>988</x:v>
      </x:c>
      <x:c r="E1944" s="43" t="n">
        <x:v>0.25</x:v>
      </x:c>
      <x:c r="F1944" s="0" t="s">
        <x:v>250</x:v>
      </x:c>
      <x:c r="G1944" s="0" t="s">
        <x:v>251</x:v>
      </x:c>
      <x:c r="H1944" s="44" t="n">
        <x:v>51.08</x:v>
      </x:c>
      <x:c r="I1944" s="0" t="s">
        <x:v>252</x:v>
      </x:c>
      <x:c r="J1944" s="45">
        <x:f>ROUND(E1944/I1937* H1944,5)</x:f>
      </x:c>
      <x:c r="K1944" s="46" t="s"/>
    </x:row>
    <x:row r="1945" spans="1:27">
      <x:c r="B1945" s="0" t="s">
        <x:v>476</x:v>
      </x:c>
      <x:c r="C1945" s="0" t="s">
        <x:v>248</x:v>
      </x:c>
      <x:c r="D1945" s="0" t="s">
        <x:v>477</x:v>
      </x:c>
      <x:c r="E1945" s="43" t="n">
        <x:v>0.5</x:v>
      </x:c>
      <x:c r="F1945" s="0" t="s">
        <x:v>250</x:v>
      </x:c>
      <x:c r="G1945" s="0" t="s">
        <x:v>251</x:v>
      </x:c>
      <x:c r="H1945" s="44" t="n">
        <x:v>57.86</x:v>
      </x:c>
      <x:c r="I1945" s="0" t="s">
        <x:v>252</x:v>
      </x:c>
      <x:c r="J1945" s="45">
        <x:f>ROUND(E1945/I1937* H1945,5)</x:f>
      </x:c>
      <x:c r="K1945" s="46" t="s"/>
    </x:row>
    <x:row r="1946" spans="1:27">
      <x:c r="B1946" s="0" t="s">
        <x:v>438</x:v>
      </x:c>
      <x:c r="C1946" s="0" t="s">
        <x:v>248</x:v>
      </x:c>
      <x:c r="D1946" s="0" t="s">
        <x:v>439</x:v>
      </x:c>
      <x:c r="E1946" s="43" t="n">
        <x:v>1.5095</x:v>
      </x:c>
      <x:c r="F1946" s="0" t="s">
        <x:v>250</x:v>
      </x:c>
      <x:c r="G1946" s="0" t="s">
        <x:v>251</x:v>
      </x:c>
      <x:c r="H1946" s="44" t="n">
        <x:v>54.34</x:v>
      </x:c>
      <x:c r="I1946" s="0" t="s">
        <x:v>252</x:v>
      </x:c>
      <x:c r="J1946" s="45">
        <x:f>ROUND(E1946/I1937* H1946,5)</x:f>
      </x:c>
      <x:c r="K1946" s="46" t="s"/>
    </x:row>
    <x:row r="1947" spans="1:27">
      <x:c r="D1947" s="47" t="s">
        <x:v>257</x:v>
      </x:c>
      <x:c r="E1947" s="46" t="s"/>
      <x:c r="H1947" s="46" t="s"/>
      <x:c r="K1947" s="44">
        <x:f>SUM(J1943:J1946)</x:f>
      </x:c>
    </x:row>
    <x:row r="1948" spans="1:27">
      <x:c r="B1948" s="14" t="s">
        <x:v>258</x:v>
      </x:c>
      <x:c r="E1948" s="46" t="s"/>
      <x:c r="H1948" s="46" t="s"/>
      <x:c r="K1948" s="46" t="s"/>
    </x:row>
    <x:row r="1949" spans="1:27">
      <x:c r="B1949" s="0" t="s">
        <x:v>735</x:v>
      </x:c>
      <x:c r="C1949" s="0" t="s">
        <x:v>29</x:v>
      </x:c>
      <x:c r="D1949" s="0" t="s">
        <x:v>736</x:v>
      </x:c>
      <x:c r="E1949" s="43" t="n">
        <x:v>0.054</x:v>
      </x:c>
      <x:c r="G1949" s="0" t="s">
        <x:v>251</x:v>
      </x:c>
      <x:c r="H1949" s="44" t="n">
        <x:v>53.97</x:v>
      </x:c>
      <x:c r="I1949" s="0" t="s">
        <x:v>252</x:v>
      </x:c>
      <x:c r="J1949" s="45">
        <x:f>ROUND(E1949* H1949,5)</x:f>
      </x:c>
      <x:c r="K1949" s="46" t="s"/>
    </x:row>
    <x:row r="1950" spans="1:27">
      <x:c r="B1950" s="0" t="s">
        <x:v>259</x:v>
      </x:c>
      <x:c r="C1950" s="0" t="s">
        <x:v>29</x:v>
      </x:c>
      <x:c r="D1950" s="0" t="s">
        <x:v>260</x:v>
      </x:c>
      <x:c r="E1950" s="43" t="n">
        <x:v>0.17</x:v>
      </x:c>
      <x:c r="G1950" s="0" t="s">
        <x:v>251</x:v>
      </x:c>
      <x:c r="H1950" s="44" t="n">
        <x:v>2.04</x:v>
      </x:c>
      <x:c r="I1950" s="0" t="s">
        <x:v>252</x:v>
      </x:c>
      <x:c r="J1950" s="45">
        <x:f>ROUND(E1950* H1950,5)</x:f>
      </x:c>
      <x:c r="K1950" s="46" t="s"/>
    </x:row>
    <x:row r="1951" spans="1:27">
      <x:c r="B1951" s="0" t="s">
        <x:v>1086</x:v>
      </x:c>
      <x:c r="C1951" s="0" t="s">
        <x:v>264</x:v>
      </x:c>
      <x:c r="D1951" s="0" t="s">
        <x:v>1087</x:v>
      </x:c>
      <x:c r="E1951" s="43" t="n">
        <x:v>1.7163</x:v>
      </x:c>
      <x:c r="G1951" s="0" t="s">
        <x:v>251</x:v>
      </x:c>
      <x:c r="H1951" s="44" t="n">
        <x:v>76.51</x:v>
      </x:c>
      <x:c r="I1951" s="0" t="s">
        <x:v>252</x:v>
      </x:c>
      <x:c r="J1951" s="45">
        <x:f>ROUND(E1951* H1951,5)</x:f>
      </x:c>
      <x:c r="K1951" s="46" t="s"/>
    </x:row>
    <x:row r="1952" spans="1:27">
      <x:c r="D1952" s="47" t="s">
        <x:v>268</x:v>
      </x:c>
      <x:c r="E1952" s="46" t="s"/>
      <x:c r="H1952" s="46" t="s"/>
      <x:c r="K1952" s="44">
        <x:f>SUM(J1949:J1951)</x:f>
      </x:c>
    </x:row>
    <x:row r="1953" spans="1:27">
      <x:c r="E1953" s="46" t="s"/>
      <x:c r="H1953" s="46" t="s"/>
      <x:c r="K1953" s="46" t="s"/>
    </x:row>
    <x:row r="1954" spans="1:27">
      <x:c r="D1954" s="47" t="s">
        <x:v>270</x:v>
      </x:c>
      <x:c r="E1954" s="46" t="s"/>
      <x:c r="H1954" s="46" t="n">
        <x:v>2.5</x:v>
      </x:c>
      <x:c r="I1954" s="0" t="s">
        <x:v>271</x:v>
      </x:c>
      <x:c r="J1954" s="0">
        <x:f>ROUND(H1954/100*K1941,5)</x:f>
      </x:c>
      <x:c r="K1954" s="46" t="s"/>
    </x:row>
    <x:row r="1955" spans="1:27">
      <x:c r="D1955" s="47" t="s">
        <x:v>269</x:v>
      </x:c>
      <x:c r="E1955" s="46" t="s"/>
      <x:c r="H1955" s="46" t="s"/>
      <x:c r="K1955" s="48">
        <x:f>SUM(J1938:J1954)</x:f>
      </x:c>
    </x:row>
    <x:row r="1956" spans="1:27">
      <x:c r="D1956" s="47" t="s">
        <x:v>272</x:v>
      </x:c>
      <x:c r="E1956" s="46" t="s"/>
      <x:c r="H1956" s="46" t="s"/>
      <x:c r="K1956" s="48">
        <x:f>SUM(K1955:K1955)</x:f>
      </x:c>
    </x:row>
    <x:row r="1958" spans="1:27" customFormat="1" ht="45" customHeight="1">
      <x:c r="A1958" s="36" t="s">
        <x:v>1093</x:v>
      </x:c>
      <x:c r="B1958" s="36" t="s">
        <x:v>89</x:v>
      </x:c>
      <x:c r="C1958" s="37" t="s">
        <x:v>15</x:v>
      </x:c>
      <x:c r="D1958" s="38" t="s">
        <x:v>90</x:v>
      </x:c>
      <x:c r="E1958" s="37" t="s"/>
      <x:c r="F1958" s="37" t="s"/>
      <x:c r="G1958" s="37" t="s"/>
      <x:c r="H1958" s="39" t="s">
        <x:v>244</x:v>
      </x:c>
      <x:c r="I1958" s="40" t="n">
        <x:v>1</x:v>
      </x:c>
      <x:c r="J1958" s="41" t="s"/>
      <x:c r="K1958" s="42">
        <x:f>ROUND(K1973,2)</x:f>
      </x:c>
      <x:c r="L1958" s="38" t="s">
        <x:v>1094</x:v>
      </x:c>
      <x:c r="M1958" s="37" t="s"/>
      <x:c r="N1958" s="37" t="s"/>
      <x:c r="O1958" s="37" t="s"/>
      <x:c r="P1958" s="37" t="s"/>
      <x:c r="Q1958" s="37" t="s"/>
      <x:c r="R1958" s="37" t="s"/>
      <x:c r="S1958" s="37" t="s"/>
      <x:c r="T1958" s="37" t="s"/>
      <x:c r="U1958" s="37" t="s"/>
      <x:c r="V1958" s="37" t="s"/>
      <x:c r="W1958" s="37" t="s"/>
      <x:c r="X1958" s="37" t="s"/>
      <x:c r="Y1958" s="37" t="s"/>
      <x:c r="Z1958" s="37" t="s"/>
      <x:c r="AA1958" s="37" t="s"/>
    </x:row>
    <x:row r="1959" spans="1:27">
      <x:c r="B1959" s="14" t="s">
        <x:v>246</x:v>
      </x:c>
    </x:row>
    <x:row r="1960" spans="1:27">
      <x:c r="B1960" s="0" t="s">
        <x:v>472</x:v>
      </x:c>
      <x:c r="C1960" s="0" t="s">
        <x:v>248</x:v>
      </x:c>
      <x:c r="D1960" s="0" t="s">
        <x:v>473</x:v>
      </x:c>
      <x:c r="E1960" s="43" t="n">
        <x:v>0.2</x:v>
      </x:c>
      <x:c r="F1960" s="0" t="s">
        <x:v>250</x:v>
      </x:c>
      <x:c r="G1960" s="0" t="s">
        <x:v>251</x:v>
      </x:c>
      <x:c r="H1960" s="44" t="n">
        <x:v>29.8</x:v>
      </x:c>
      <x:c r="I1960" s="0" t="s">
        <x:v>252</x:v>
      </x:c>
      <x:c r="J1960" s="45">
        <x:f>ROUND(E1960/I1958* H1960,5)</x:f>
      </x:c>
      <x:c r="K1960" s="46" t="s"/>
    </x:row>
    <x:row r="1961" spans="1:27">
      <x:c r="B1961" s="0" t="s">
        <x:v>474</x:v>
      </x:c>
      <x:c r="C1961" s="0" t="s">
        <x:v>248</x:v>
      </x:c>
      <x:c r="D1961" s="0" t="s">
        <x:v>475</x:v>
      </x:c>
      <x:c r="E1961" s="43" t="n">
        <x:v>0.2</x:v>
      </x:c>
      <x:c r="F1961" s="0" t="s">
        <x:v>250</x:v>
      </x:c>
      <x:c r="G1961" s="0" t="s">
        <x:v>251</x:v>
      </x:c>
      <x:c r="H1961" s="44" t="n">
        <x:v>33.58</x:v>
      </x:c>
      <x:c r="I1961" s="0" t="s">
        <x:v>252</x:v>
      </x:c>
      <x:c r="J1961" s="45">
        <x:f>ROUND(E1961/I1958* H1961,5)</x:f>
      </x:c>
      <x:c r="K1961" s="46" t="s"/>
    </x:row>
    <x:row r="1962" spans="1:27">
      <x:c r="D1962" s="47" t="s">
        <x:v>253</x:v>
      </x:c>
      <x:c r="E1962" s="46" t="s"/>
      <x:c r="H1962" s="46" t="s"/>
      <x:c r="K1962" s="44">
        <x:f>SUM(J1960:J1961)</x:f>
      </x:c>
    </x:row>
    <x:row r="1963" spans="1:27">
      <x:c r="B1963" s="14" t="s">
        <x:v>254</x:v>
      </x:c>
      <x:c r="E1963" s="46" t="s"/>
      <x:c r="H1963" s="46" t="s"/>
      <x:c r="K1963" s="46" t="s"/>
    </x:row>
    <x:row r="1964" spans="1:27">
      <x:c r="B1964" s="0" t="s">
        <x:v>1095</x:v>
      </x:c>
      <x:c r="C1964" s="0" t="s">
        <x:v>248</x:v>
      </x:c>
      <x:c r="D1964" s="0" t="s">
        <x:v>1096</x:v>
      </x:c>
      <x:c r="E1964" s="43" t="n">
        <x:v>0.02</x:v>
      </x:c>
      <x:c r="F1964" s="0" t="s">
        <x:v>250</x:v>
      </x:c>
      <x:c r="G1964" s="0" t="s">
        <x:v>251</x:v>
      </x:c>
      <x:c r="H1964" s="44" t="n">
        <x:v>49.72</x:v>
      </x:c>
      <x:c r="I1964" s="0" t="s">
        <x:v>252</x:v>
      </x:c>
      <x:c r="J1964" s="45">
        <x:f>ROUND(E1964/I1958* H1964,5)</x:f>
      </x:c>
      <x:c r="K1964" s="46" t="s"/>
    </x:row>
    <x:row r="1965" spans="1:27">
      <x:c r="D1965" s="47" t="s">
        <x:v>257</x:v>
      </x:c>
      <x:c r="E1965" s="46" t="s"/>
      <x:c r="H1965" s="46" t="s"/>
      <x:c r="K1965" s="44">
        <x:f>SUM(J1964:J1964)</x:f>
      </x:c>
    </x:row>
    <x:row r="1966" spans="1:27">
      <x:c r="B1966" s="14" t="s">
        <x:v>258</x:v>
      </x:c>
      <x:c r="E1966" s="46" t="s"/>
      <x:c r="H1966" s="46" t="s"/>
      <x:c r="K1966" s="46" t="s"/>
    </x:row>
    <x:row r="1967" spans="1:27">
      <x:c r="B1967" s="0" t="s">
        <x:v>1097</x:v>
      </x:c>
      <x:c r="C1967" s="0" t="s">
        <x:v>15</x:v>
      </x:c>
      <x:c r="D1967" s="0" t="s">
        <x:v>1098</x:v>
      </x:c>
      <x:c r="E1967" s="43" t="n">
        <x:v>1.1</x:v>
      </x:c>
      <x:c r="G1967" s="0" t="s">
        <x:v>251</x:v>
      </x:c>
      <x:c r="H1967" s="44" t="n">
        <x:v>9.14</x:v>
      </x:c>
      <x:c r="I1967" s="0" t="s">
        <x:v>252</x:v>
      </x:c>
      <x:c r="J1967" s="45">
        <x:f>ROUND(E1967* H1967,5)</x:f>
      </x:c>
      <x:c r="K1967" s="46" t="s"/>
    </x:row>
    <x:row r="1968" spans="1:27">
      <x:c r="B1968" s="0" t="s">
        <x:v>1099</x:v>
      </x:c>
      <x:c r="C1968" s="0" t="s">
        <x:v>284</x:v>
      </x:c>
      <x:c r="D1968" s="0" t="s">
        <x:v>1100</x:v>
      </x:c>
      <x:c r="E1968" s="43" t="n">
        <x:v>0.55</x:v>
      </x:c>
      <x:c r="G1968" s="0" t="s">
        <x:v>251</x:v>
      </x:c>
      <x:c r="H1968" s="44" t="n">
        <x:v>0.93</x:v>
      </x:c>
      <x:c r="I1968" s="0" t="s">
        <x:v>252</x:v>
      </x:c>
      <x:c r="J1968" s="45">
        <x:f>ROUND(E1968* H1968,5)</x:f>
      </x:c>
      <x:c r="K1968" s="46" t="s"/>
    </x:row>
    <x:row r="1969" spans="1:27">
      <x:c r="D1969" s="47" t="s">
        <x:v>268</x:v>
      </x:c>
      <x:c r="E1969" s="46" t="s"/>
      <x:c r="H1969" s="46" t="s"/>
      <x:c r="K1969" s="44">
        <x:f>SUM(J1967:J1968)</x:f>
      </x:c>
    </x:row>
    <x:row r="1970" spans="1:27">
      <x:c r="E1970" s="46" t="s"/>
      <x:c r="H1970" s="46" t="s"/>
      <x:c r="K1970" s="46" t="s"/>
    </x:row>
    <x:row r="1971" spans="1:27">
      <x:c r="D1971" s="47" t="s">
        <x:v>270</x:v>
      </x:c>
      <x:c r="E1971" s="46" t="s"/>
      <x:c r="H1971" s="46" t="n">
        <x:v>2.5</x:v>
      </x:c>
      <x:c r="I1971" s="0" t="s">
        <x:v>271</x:v>
      </x:c>
      <x:c r="J1971" s="0">
        <x:f>ROUND(H1971/100*K1962,5)</x:f>
      </x:c>
      <x:c r="K1971" s="46" t="s"/>
    </x:row>
    <x:row r="1972" spans="1:27">
      <x:c r="D1972" s="47" t="s">
        <x:v>269</x:v>
      </x:c>
      <x:c r="E1972" s="46" t="s"/>
      <x:c r="H1972" s="46" t="s"/>
      <x:c r="K1972" s="48">
        <x:f>SUM(J1959:J1971)</x:f>
      </x:c>
    </x:row>
    <x:row r="1973" spans="1:27">
      <x:c r="D1973" s="47" t="s">
        <x:v>272</x:v>
      </x:c>
      <x:c r="E1973" s="46" t="s"/>
      <x:c r="H1973" s="46" t="s"/>
      <x:c r="K1973" s="48">
        <x:f>SUM(K1972:K1972)</x:f>
      </x:c>
    </x:row>
    <x:row r="1975" spans="1:27" customFormat="1" ht="45" customHeight="1">
      <x:c r="A1975" s="36" t="s">
        <x:v>1101</x:v>
      </x:c>
      <x:c r="B1975" s="36" t="s">
        <x:v>176</x:v>
      </x:c>
      <x:c r="C1975" s="37" t="s">
        <x:v>15</x:v>
      </x:c>
      <x:c r="D1975" s="38" t="s">
        <x:v>177</x:v>
      </x:c>
      <x:c r="E1975" s="37" t="s"/>
      <x:c r="F1975" s="37" t="s"/>
      <x:c r="G1975" s="37" t="s"/>
      <x:c r="H1975" s="39" t="s">
        <x:v>244</x:v>
      </x:c>
      <x:c r="I1975" s="40" t="n">
        <x:v>1</x:v>
      </x:c>
      <x:c r="J1975" s="41" t="s"/>
      <x:c r="K1975" s="42" t="n">
        <x:v>0.41</x:v>
      </x:c>
      <x:c r="L1975" s="38" t="s">
        <x:v>1102</x:v>
      </x:c>
      <x:c r="M1975" s="37" t="s"/>
      <x:c r="N1975" s="37" t="s"/>
      <x:c r="O1975" s="37" t="s"/>
      <x:c r="P1975" s="37" t="s"/>
      <x:c r="Q1975" s="37" t="s"/>
      <x:c r="R1975" s="37" t="s"/>
      <x:c r="S1975" s="37" t="s"/>
      <x:c r="T1975" s="37" t="s"/>
      <x:c r="U1975" s="37" t="s"/>
      <x:c r="V1975" s="37" t="s"/>
      <x:c r="W1975" s="37" t="s"/>
      <x:c r="X1975" s="37" t="s"/>
      <x:c r="Y1975" s="37" t="s"/>
      <x:c r="Z1975" s="37" t="s"/>
      <x:c r="AA1975" s="37" t="s"/>
    </x:row>
    <x:row r="1976" spans="1:27" customFormat="1" ht="45" customHeight="1">
      <x:c r="A1976" s="36" t="s">
        <x:v>1103</x:v>
      </x:c>
      <x:c r="B1976" s="36" t="s">
        <x:v>82</x:v>
      </x:c>
      <x:c r="C1976" s="37" t="s">
        <x:v>12</x:v>
      </x:c>
      <x:c r="D1976" s="38" t="s">
        <x:v>83</x:v>
      </x:c>
      <x:c r="E1976" s="37" t="s"/>
      <x:c r="F1976" s="37" t="s"/>
      <x:c r="G1976" s="37" t="s"/>
      <x:c r="H1976" s="39" t="s">
        <x:v>244</x:v>
      </x:c>
      <x:c r="I1976" s="40" t="n">
        <x:v>1</x:v>
      </x:c>
      <x:c r="J1976" s="41" t="s"/>
      <x:c r="K1976" s="42" t="n">
        <x:v>1000</x:v>
      </x:c>
      <x:c r="L1976" s="38" t="s">
        <x:v>83</x:v>
      </x:c>
      <x:c r="M1976" s="37" t="s"/>
      <x:c r="N1976" s="37" t="s"/>
      <x:c r="O1976" s="37" t="s"/>
      <x:c r="P1976" s="37" t="s"/>
      <x:c r="Q1976" s="37" t="s"/>
      <x:c r="R1976" s="37" t="s"/>
      <x:c r="S1976" s="37" t="s"/>
      <x:c r="T1976" s="37" t="s"/>
      <x:c r="U1976" s="37" t="s"/>
      <x:c r="V1976" s="37" t="s"/>
      <x:c r="W1976" s="37" t="s"/>
      <x:c r="X1976" s="37" t="s"/>
      <x:c r="Y1976" s="37" t="s"/>
      <x:c r="Z1976" s="37" t="s"/>
      <x:c r="AA1976" s="37" t="s"/>
    </x:row>
    <x:row r="1977" spans="1:27" customFormat="1" ht="45" customHeight="1">
      <x:c r="A1977" s="36" t="s">
        <x:v>1104</x:v>
      </x:c>
      <x:c r="B1977" s="36" t="s">
        <x:v>65</x:v>
      </x:c>
      <x:c r="C1977" s="37" t="s">
        <x:v>12</x:v>
      </x:c>
      <x:c r="D1977" s="38" t="s">
        <x:v>66</x:v>
      </x:c>
      <x:c r="E1977" s="37" t="s"/>
      <x:c r="F1977" s="37" t="s"/>
      <x:c r="G1977" s="37" t="s"/>
      <x:c r="H1977" s="39" t="s">
        <x:v>244</x:v>
      </x:c>
      <x:c r="I1977" s="40" t="n">
        <x:v>1</x:v>
      </x:c>
      <x:c r="J1977" s="41" t="s"/>
      <x:c r="K1977" s="42" t="n">
        <x:v>3000</x:v>
      </x:c>
      <x:c r="L1977" s="38" t="s">
        <x:v>66</x:v>
      </x:c>
      <x:c r="M1977" s="37" t="s"/>
      <x:c r="N1977" s="37" t="s"/>
      <x:c r="O1977" s="37" t="s"/>
      <x:c r="P1977" s="37" t="s"/>
      <x:c r="Q1977" s="37" t="s"/>
      <x:c r="R1977" s="37" t="s"/>
      <x:c r="S1977" s="37" t="s"/>
      <x:c r="T1977" s="37" t="s"/>
      <x:c r="U1977" s="37" t="s"/>
      <x:c r="V1977" s="37" t="s"/>
      <x:c r="W1977" s="37" t="s"/>
      <x:c r="X1977" s="37" t="s"/>
      <x:c r="Y1977" s="37" t="s"/>
      <x:c r="Z1977" s="37" t="s"/>
      <x:c r="AA1977" s="37" t="s"/>
    </x:row>
    <x:row r="1978" spans="1:27" customFormat="1" ht="45" customHeight="1">
      <x:c r="A1978" s="36" t="s">
        <x:v>1105</x:v>
      </x:c>
      <x:c r="B1978" s="36" t="s">
        <x:v>115</x:v>
      </x:c>
      <x:c r="C1978" s="37" t="s">
        <x:v>116</x:v>
      </x:c>
      <x:c r="D1978" s="38" t="s">
        <x:v>117</x:v>
      </x:c>
      <x:c r="E1978" s="37" t="s"/>
      <x:c r="F1978" s="37" t="s"/>
      <x:c r="G1978" s="37" t="s"/>
      <x:c r="H1978" s="39" t="s">
        <x:v>244</x:v>
      </x:c>
      <x:c r="I1978" s="40" t="n">
        <x:v>1</x:v>
      </x:c>
      <x:c r="J1978" s="41" t="s"/>
      <x:c r="K1978" s="42" t="n">
        <x:v>1200</x:v>
      </x:c>
      <x:c r="L1978" s="38" t="s">
        <x:v>117</x:v>
      </x:c>
      <x:c r="M1978" s="37" t="s"/>
      <x:c r="N1978" s="37" t="s"/>
      <x:c r="O1978" s="37" t="s"/>
      <x:c r="P1978" s="37" t="s"/>
      <x:c r="Q1978" s="37" t="s"/>
      <x:c r="R1978" s="37" t="s"/>
      <x:c r="S1978" s="37" t="s"/>
      <x:c r="T1978" s="37" t="s"/>
      <x:c r="U1978" s="37" t="s"/>
      <x:c r="V1978" s="37" t="s"/>
      <x:c r="W1978" s="37" t="s"/>
      <x:c r="X1978" s="37" t="s"/>
      <x:c r="Y1978" s="37" t="s"/>
      <x:c r="Z1978" s="37" t="s"/>
      <x:c r="AA1978" s="37" t="s"/>
    </x:row>
    <x:row r="1979" spans="1:27" customFormat="1" ht="45" customHeight="1">
      <x:c r="A1979" s="36" t="s">
        <x:v>1106</x:v>
      </x:c>
      <x:c r="B1979" s="36" t="s">
        <x:v>127</x:v>
      </x:c>
      <x:c r="C1979" s="37" t="s">
        <x:v>116</x:v>
      </x:c>
      <x:c r="D1979" s="38" t="s">
        <x:v>128</x:v>
      </x:c>
      <x:c r="E1979" s="37" t="s"/>
      <x:c r="F1979" s="37" t="s"/>
      <x:c r="G1979" s="37" t="s"/>
      <x:c r="H1979" s="39" t="s">
        <x:v>244</x:v>
      </x:c>
      <x:c r="I1979" s="40" t="n">
        <x:v>1</x:v>
      </x:c>
      <x:c r="J1979" s="41" t="s"/>
      <x:c r="K1979" s="42">
        <x:f>ROUND(K1981,2)</x:f>
      </x:c>
      <x:c r="L1979" s="38" t="s">
        <x:v>128</x:v>
      </x:c>
      <x:c r="M1979" s="37" t="s"/>
      <x:c r="N1979" s="37" t="s"/>
      <x:c r="O1979" s="37" t="s"/>
      <x:c r="P1979" s="37" t="s"/>
      <x:c r="Q1979" s="37" t="s"/>
      <x:c r="R1979" s="37" t="s"/>
      <x:c r="S1979" s="37" t="s"/>
      <x:c r="T1979" s="37" t="s"/>
      <x:c r="U1979" s="37" t="s"/>
      <x:c r="V1979" s="37" t="s"/>
      <x:c r="W1979" s="37" t="s"/>
      <x:c r="X1979" s="37" t="s"/>
      <x:c r="Y1979" s="37" t="s"/>
      <x:c r="Z1979" s="37" t="s"/>
      <x:c r="AA1979" s="37" t="s"/>
    </x:row>
    <x:row r="1980" spans="1:27">
      <x:c r="D1980" s="47" t="s">
        <x:v>269</x:v>
      </x:c>
      <x:c r="E1980" s="46" t="s"/>
      <x:c r="H1980" s="46" t="s"/>
      <x:c r="K1980" s="48">
        <x:f>SUM(J1979:J1979)</x:f>
      </x:c>
    </x:row>
    <x:row r="1981" spans="1:27">
      <x:c r="D1981" s="47" t="s">
        <x:v>272</x:v>
      </x:c>
      <x:c r="E1981" s="46" t="s"/>
      <x:c r="H1981" s="46" t="s"/>
      <x:c r="K1981" s="48">
        <x:f>SUM(K1980:K1980)</x:f>
      </x:c>
    </x:row>
    <x:row r="1983" spans="1:27">
      <x:c r="A1983" s="19" t="s">
        <x:v>1107</x:v>
      </x:c>
      <x:c r="B1983" s="19" t="s"/>
    </x:row>
    <x:row r="1984" spans="1:27" customFormat="1" ht="45" customHeight="1">
      <x:c r="A1984" s="36" t="s"/>
      <x:c r="B1984" s="36" t="s">
        <x:v>182</x:v>
      </x:c>
      <x:c r="C1984" s="37" t="s">
        <x:v>183</x:v>
      </x:c>
      <x:c r="D1984" s="38" t="s">
        <x:v>184</x:v>
      </x:c>
      <x:c r="E1984" s="37" t="s"/>
      <x:c r="F1984" s="37" t="s"/>
      <x:c r="G1984" s="37" t="s"/>
      <x:c r="H1984" s="39" t="s">
        <x:v>244</x:v>
      </x:c>
      <x:c r="I1984" s="40" t="n">
        <x:v>1</x:v>
      </x:c>
      <x:c r="J1984" s="41" t="s"/>
      <x:c r="K1984" s="42">
        <x:f>ROUND(K1986,2)</x:f>
      </x:c>
      <x:c r="L1984" s="38" t="s">
        <x:v>1108</x:v>
      </x:c>
      <x:c r="M1984" s="37" t="s"/>
      <x:c r="N1984" s="37" t="s"/>
      <x:c r="O1984" s="37" t="s"/>
      <x:c r="P1984" s="37" t="s"/>
      <x:c r="Q1984" s="37" t="s"/>
      <x:c r="R1984" s="37" t="s"/>
      <x:c r="S1984" s="37" t="s"/>
      <x:c r="T1984" s="37" t="s"/>
      <x:c r="U1984" s="37" t="s"/>
      <x:c r="V1984" s="37" t="s"/>
      <x:c r="W1984" s="37" t="s"/>
      <x:c r="X1984" s="37" t="s"/>
      <x:c r="Y1984" s="37" t="s"/>
      <x:c r="Z1984" s="37" t="s"/>
      <x:c r="AA1984" s="37" t="s"/>
    </x:row>
    <x:row r="1985" spans="1:27">
      <x:c r="D1985" s="47" t="s">
        <x:v>269</x:v>
      </x:c>
      <x:c r="E1985" s="46" t="s"/>
      <x:c r="H1985" s="46" t="s"/>
      <x:c r="K1985" s="48">
        <x:f>SUM(J1984:J1984)</x:f>
      </x:c>
    </x:row>
    <x:row r="1986" spans="1:27">
      <x:c r="D1986" s="47" t="s">
        <x:v>272</x:v>
      </x:c>
      <x:c r="E1986" s="46" t="s"/>
      <x:c r="H1986" s="46" t="s"/>
      <x:c r="K1986" s="48">
        <x:f>SUM(K1985:K1985)</x:f>
      </x:c>
    </x:row>
    <x:row r="1988" spans="1:27">
      <x:c r="A1988" s="19" t="s">
        <x:v>325</x:v>
      </x:c>
      <x:c r="B1988" s="19" t="s"/>
    </x:row>
    <x:row r="1989" spans="1:27" customFormat="1" ht="45" customHeight="1">
      <x:c r="A1989" s="36" t="s"/>
      <x:c r="B1989" s="36" t="s">
        <x:v>1109</x:v>
      </x:c>
      <x:c r="C1989" s="37" t="s">
        <x:v>18</x:v>
      </x:c>
      <x:c r="D1989" s="38" t="s">
        <x:v>1110</x:v>
      </x:c>
      <x:c r="E1989" s="37" t="s"/>
      <x:c r="F1989" s="37" t="s"/>
      <x:c r="G1989" s="37" t="s"/>
      <x:c r="H1989" s="39" t="s">
        <x:v>244</x:v>
      </x:c>
      <x:c r="I1989" s="40" t="n">
        <x:v>1</x:v>
      </x:c>
      <x:c r="J1989" s="41" t="s"/>
      <x:c r="K1989" s="42">
        <x:f>ROUND(K1998,2)</x:f>
      </x:c>
      <x:c r="L1989" s="38" t="s">
        <x:v>1111</x:v>
      </x:c>
      <x:c r="M1989" s="37" t="s"/>
      <x:c r="N1989" s="37" t="s"/>
      <x:c r="O1989" s="37" t="s"/>
      <x:c r="P1989" s="37" t="s"/>
      <x:c r="Q1989" s="37" t="s"/>
      <x:c r="R1989" s="37" t="s"/>
      <x:c r="S1989" s="37" t="s"/>
      <x:c r="T1989" s="37" t="s"/>
      <x:c r="U1989" s="37" t="s"/>
      <x:c r="V1989" s="37" t="s"/>
      <x:c r="W1989" s="37" t="s"/>
      <x:c r="X1989" s="37" t="s"/>
      <x:c r="Y1989" s="37" t="s"/>
      <x:c r="Z1989" s="37" t="s"/>
      <x:c r="AA1989" s="37" t="s"/>
    </x:row>
    <x:row r="1990" spans="1:27">
      <x:c r="B1990" s="14" t="s">
        <x:v>325</x:v>
      </x:c>
    </x:row>
    <x:row r="1991" spans="1:27">
      <x:c r="B1991" s="0" t="s">
        <x:v>453</x:v>
      </x:c>
      <x:c r="C1991" s="0" t="s">
        <x:v>18</x:v>
      </x:c>
      <x:c r="D1991" s="0" t="s">
        <x:v>454</x:v>
      </x:c>
      <x:c r="E1991" s="43" t="n">
        <x:v>1</x:v>
      </x:c>
      <x:c r="G1991" s="0" t="s">
        <x:v>251</x:v>
      </x:c>
      <x:c r="H1991" s="44" t="n">
        <x:v>3.22011</x:v>
      </x:c>
      <x:c r="I1991" s="0" t="s">
        <x:v>252</x:v>
      </x:c>
      <x:c r="J1991" s="45">
        <x:f>ROUND(E1991* H1991,5)</x:f>
      </x:c>
      <x:c r="K1991" s="46" t="s"/>
    </x:row>
    <x:row r="1992" spans="1:27">
      <x:c r="B1992" s="0" t="s">
        <x:v>576</x:v>
      </x:c>
      <x:c r="C1992" s="0" t="s">
        <x:v>29</x:v>
      </x:c>
      <x:c r="D1992" s="0" t="s">
        <x:v>577</x:v>
      </x:c>
      <x:c r="E1992" s="43" t="n">
        <x:v>0.1</x:v>
      </x:c>
      <x:c r="G1992" s="0" t="s">
        <x:v>251</x:v>
      </x:c>
      <x:c r="H1992" s="44" t="n">
        <x:v>160.65794</x:v>
      </x:c>
      <x:c r="I1992" s="0" t="s">
        <x:v>252</x:v>
      </x:c>
      <x:c r="J1992" s="45">
        <x:f>ROUND(E1992* H1992,5)</x:f>
      </x:c>
      <x:c r="K1992" s="46" t="s"/>
    </x:row>
    <x:row r="1993" spans="1:27">
      <x:c r="B1993" s="0" t="s">
        <x:v>443</x:v>
      </x:c>
      <x:c r="C1993" s="0" t="s">
        <x:v>15</x:v>
      </x:c>
      <x:c r="D1993" s="0" t="s">
        <x:v>444</x:v>
      </x:c>
      <x:c r="E1993" s="43" t="n">
        <x:v>0.89443</x:v>
      </x:c>
      <x:c r="G1993" s="0" t="s">
        <x:v>251</x:v>
      </x:c>
      <x:c r="H1993" s="44" t="n">
        <x:v>4.99118</x:v>
      </x:c>
      <x:c r="I1993" s="0" t="s">
        <x:v>252</x:v>
      </x:c>
      <x:c r="J1993" s="45">
        <x:f>ROUND(E1993* H1993,5)</x:f>
      </x:c>
      <x:c r="K1993" s="46" t="s"/>
    </x:row>
    <x:row r="1994" spans="1:27">
      <x:c r="B1994" s="0" t="s">
        <x:v>425</x:v>
      </x:c>
      <x:c r="C1994" s="0" t="s">
        <x:v>18</x:v>
      </x:c>
      <x:c r="D1994" s="0" t="s">
        <x:v>426</x:v>
      </x:c>
      <x:c r="E1994" s="43" t="n">
        <x:v>1</x:v>
      </x:c>
      <x:c r="G1994" s="0" t="s">
        <x:v>251</x:v>
      </x:c>
      <x:c r="H1994" s="44" t="n">
        <x:v>37.27736</x:v>
      </x:c>
      <x:c r="I1994" s="0" t="s">
        <x:v>252</x:v>
      </x:c>
      <x:c r="J1994" s="45">
        <x:f>ROUND(E1994* H1994,5)</x:f>
      </x:c>
      <x:c r="K1994" s="46" t="s"/>
    </x:row>
    <x:row r="1995" spans="1:27">
      <x:c r="B1995" s="0" t="s">
        <x:v>583</x:v>
      </x:c>
      <x:c r="C1995" s="0" t="s">
        <x:v>18</x:v>
      </x:c>
      <x:c r="D1995" s="0" t="s">
        <x:v>584</x:v>
      </x:c>
      <x:c r="E1995" s="43" t="n">
        <x:v>1</x:v>
      </x:c>
      <x:c r="G1995" s="0" t="s">
        <x:v>251</x:v>
      </x:c>
      <x:c r="H1995" s="44" t="n">
        <x:v>67.43243</x:v>
      </x:c>
      <x:c r="I1995" s="0" t="s">
        <x:v>252</x:v>
      </x:c>
      <x:c r="J1995" s="45">
        <x:f>ROUND(E1995* H1995,5)</x:f>
      </x:c>
      <x:c r="K1995" s="46" t="s"/>
    </x:row>
    <x:row r="1996" spans="1:27">
      <x:c r="D1996" s="47" t="s">
        <x:v>1112</x:v>
      </x:c>
      <x:c r="E1996" s="46" t="s"/>
      <x:c r="H1996" s="46" t="s"/>
      <x:c r="K1996" s="44">
        <x:f>SUM(J1991:J1995)</x:f>
      </x:c>
    </x:row>
    <x:row r="1997" spans="1:27">
      <x:c r="D1997" s="47" t="s">
        <x:v>269</x:v>
      </x:c>
      <x:c r="E1997" s="46" t="s"/>
      <x:c r="H1997" s="46" t="s"/>
      <x:c r="K1997" s="48">
        <x:f>SUM(J1990:J1996)</x:f>
      </x:c>
    </x:row>
    <x:row r="1998" spans="1:27">
      <x:c r="D1998" s="47" t="s">
        <x:v>272</x:v>
      </x:c>
      <x:c r="E1998" s="46" t="s"/>
      <x:c r="H1998" s="46" t="s"/>
      <x:c r="K1998" s="48">
        <x:f>SUM(K1997:K1997)</x:f>
      </x:c>
    </x:row>
    <x:row r="2000" spans="1:27" customFormat="1" ht="45" customHeight="1">
      <x:c r="A2000" s="36" t="s"/>
      <x:c r="B2000" s="36" t="s">
        <x:v>1113</x:v>
      </x:c>
      <x:c r="C2000" s="37" t="s">
        <x:v>18</x:v>
      </x:c>
      <x:c r="D2000" s="38" t="s">
        <x:v>1114</x:v>
      </x:c>
      <x:c r="E2000" s="37" t="s"/>
      <x:c r="F2000" s="37" t="s"/>
      <x:c r="G2000" s="37" t="s"/>
      <x:c r="H2000" s="39" t="s">
        <x:v>244</x:v>
      </x:c>
      <x:c r="I2000" s="40" t="n">
        <x:v>1</x:v>
      </x:c>
      <x:c r="J2000" s="41" t="s"/>
      <x:c r="K2000" s="42">
        <x:f>ROUND(K2009,2)</x:f>
      </x:c>
      <x:c r="L2000" s="38" t="s">
        <x:v>612</x:v>
      </x:c>
      <x:c r="M2000" s="37" t="s"/>
      <x:c r="N2000" s="37" t="s"/>
      <x:c r="O2000" s="37" t="s"/>
      <x:c r="P2000" s="37" t="s"/>
      <x:c r="Q2000" s="37" t="s"/>
      <x:c r="R2000" s="37" t="s"/>
      <x:c r="S2000" s="37" t="s"/>
      <x:c r="T2000" s="37" t="s"/>
      <x:c r="U2000" s="37" t="s"/>
      <x:c r="V2000" s="37" t="s"/>
      <x:c r="W2000" s="37" t="s"/>
      <x:c r="X2000" s="37" t="s"/>
      <x:c r="Y2000" s="37" t="s"/>
      <x:c r="Z2000" s="37" t="s"/>
      <x:c r="AA2000" s="37" t="s"/>
    </x:row>
    <x:row r="2001" spans="1:27">
      <x:c r="B2001" s="14" t="s">
        <x:v>325</x:v>
      </x:c>
    </x:row>
    <x:row r="2002" spans="1:27">
      <x:c r="B2002" s="0" t="s">
        <x:v>537</x:v>
      </x:c>
      <x:c r="C2002" s="0" t="s">
        <x:v>18</x:v>
      </x:c>
      <x:c r="D2002" s="0" t="s">
        <x:v>538</x:v>
      </x:c>
      <x:c r="E2002" s="43" t="n">
        <x:v>1</x:v>
      </x:c>
      <x:c r="G2002" s="0" t="s">
        <x:v>251</x:v>
      </x:c>
      <x:c r="H2002" s="44" t="n">
        <x:v>1.48889</x:v>
      </x:c>
      <x:c r="I2002" s="0" t="s">
        <x:v>252</x:v>
      </x:c>
      <x:c r="J2002" s="45">
        <x:f>ROUND(E2002* H2002,5)</x:f>
      </x:c>
      <x:c r="K2002" s="46" t="s"/>
    </x:row>
    <x:row r="2003" spans="1:27">
      <x:c r="B2003" s="0" t="s">
        <x:v>573</x:v>
      </x:c>
      <x:c r="C2003" s="0" t="s">
        <x:v>18</x:v>
      </x:c>
      <x:c r="D2003" s="0" t="s">
        <x:v>574</x:v>
      </x:c>
      <x:c r="E2003" s="43" t="n">
        <x:v>1</x:v>
      </x:c>
      <x:c r="G2003" s="0" t="s">
        <x:v>251</x:v>
      </x:c>
      <x:c r="H2003" s="44" t="n">
        <x:v>45.28521</x:v>
      </x:c>
      <x:c r="I2003" s="0" t="s">
        <x:v>252</x:v>
      </x:c>
      <x:c r="J2003" s="45">
        <x:f>ROUND(E2003* H2003,5)</x:f>
      </x:c>
      <x:c r="K2003" s="46" t="s"/>
    </x:row>
    <x:row r="2004" spans="1:27">
      <x:c r="B2004" s="0" t="s">
        <x:v>610</x:v>
      </x:c>
      <x:c r="C2004" s="0" t="s">
        <x:v>18</x:v>
      </x:c>
      <x:c r="D2004" s="0" t="s">
        <x:v>611</x:v>
      </x:c>
      <x:c r="E2004" s="43" t="n">
        <x:v>1</x:v>
      </x:c>
      <x:c r="G2004" s="0" t="s">
        <x:v>251</x:v>
      </x:c>
      <x:c r="H2004" s="44" t="n">
        <x:v>39.47886</x:v>
      </x:c>
      <x:c r="I2004" s="0" t="s">
        <x:v>252</x:v>
      </x:c>
      <x:c r="J2004" s="45">
        <x:f>ROUND(E2004* H2004,5)</x:f>
      </x:c>
      <x:c r="K2004" s="46" t="s"/>
    </x:row>
    <x:row r="2005" spans="1:27">
      <x:c r="B2005" s="0" t="s">
        <x:v>619</x:v>
      </x:c>
      <x:c r="C2005" s="0" t="s">
        <x:v>18</x:v>
      </x:c>
      <x:c r="D2005" s="0" t="s">
        <x:v>620</x:v>
      </x:c>
      <x:c r="E2005" s="43" t="n">
        <x:v>1</x:v>
      </x:c>
      <x:c r="G2005" s="0" t="s">
        <x:v>251</x:v>
      </x:c>
      <x:c r="H2005" s="44" t="n">
        <x:v>4.25641</x:v>
      </x:c>
      <x:c r="I2005" s="0" t="s">
        <x:v>252</x:v>
      </x:c>
      <x:c r="J2005" s="45">
        <x:f>ROUND(E2005* H2005,5)</x:f>
      </x:c>
      <x:c r="K2005" s="46" t="s"/>
    </x:row>
    <x:row r="2006" spans="1:27">
      <x:c r="B2006" s="0" t="s">
        <x:v>528</x:v>
      </x:c>
      <x:c r="C2006" s="0" t="s">
        <x:v>18</x:v>
      </x:c>
      <x:c r="D2006" s="0" t="s">
        <x:v>529</x:v>
      </x:c>
      <x:c r="E2006" s="43" t="n">
        <x:v>1</x:v>
      </x:c>
      <x:c r="G2006" s="0" t="s">
        <x:v>251</x:v>
      </x:c>
      <x:c r="H2006" s="44" t="n">
        <x:v>3.20619</x:v>
      </x:c>
      <x:c r="I2006" s="0" t="s">
        <x:v>252</x:v>
      </x:c>
      <x:c r="J2006" s="45">
        <x:f>ROUND(E2006* H2006,5)</x:f>
      </x:c>
      <x:c r="K2006" s="46" t="s"/>
    </x:row>
    <x:row r="2007" spans="1:27">
      <x:c r="D2007" s="47" t="s">
        <x:v>1112</x:v>
      </x:c>
      <x:c r="E2007" s="46" t="s"/>
      <x:c r="H2007" s="46" t="s"/>
      <x:c r="K2007" s="44">
        <x:f>SUM(J2002:J2006)</x:f>
      </x:c>
    </x:row>
    <x:row r="2008" spans="1:27">
      <x:c r="D2008" s="47" t="s">
        <x:v>269</x:v>
      </x:c>
      <x:c r="E2008" s="46" t="s"/>
      <x:c r="H2008" s="46" t="s"/>
      <x:c r="K2008" s="48">
        <x:f>SUM(J2001:J2007)</x:f>
      </x:c>
    </x:row>
    <x:row r="2009" spans="1:27">
      <x:c r="D2009" s="47" t="s">
        <x:v>272</x:v>
      </x:c>
      <x:c r="E2009" s="46" t="s"/>
      <x:c r="H2009" s="46" t="s"/>
      <x:c r="K2009" s="48">
        <x:f>SUM(K2008:K2008)</x:f>
      </x:c>
    </x:row>
    <x:row r="2011" spans="1:27" customFormat="1" ht="45" customHeight="1">
      <x:c r="A2011" s="36" t="s"/>
      <x:c r="B2011" s="36" t="s">
        <x:v>1115</x:v>
      </x:c>
      <x:c r="C2011" s="37" t="s">
        <x:v>18</x:v>
      </x:c>
      <x:c r="D2011" s="38" t="s">
        <x:v>1116</x:v>
      </x:c>
      <x:c r="E2011" s="37" t="s"/>
      <x:c r="F2011" s="37" t="s"/>
      <x:c r="G2011" s="37" t="s"/>
      <x:c r="H2011" s="39" t="s">
        <x:v>244</x:v>
      </x:c>
      <x:c r="I2011" s="40" t="n">
        <x:v>1</x:v>
      </x:c>
      <x:c r="J2011" s="41" t="s"/>
      <x:c r="K2011" s="42">
        <x:f>ROUND(K2019,2)</x:f>
      </x:c>
      <x:c r="L2011" s="38" t="s">
        <x:v>1117</x:v>
      </x:c>
      <x:c r="M2011" s="37" t="s"/>
      <x:c r="N2011" s="37" t="s"/>
      <x:c r="O2011" s="37" t="s"/>
      <x:c r="P2011" s="37" t="s"/>
      <x:c r="Q2011" s="37" t="s"/>
      <x:c r="R2011" s="37" t="s"/>
      <x:c r="S2011" s="37" t="s"/>
      <x:c r="T2011" s="37" t="s"/>
      <x:c r="U2011" s="37" t="s"/>
      <x:c r="V2011" s="37" t="s"/>
      <x:c r="W2011" s="37" t="s"/>
      <x:c r="X2011" s="37" t="s"/>
      <x:c r="Y2011" s="37" t="s"/>
      <x:c r="Z2011" s="37" t="s"/>
      <x:c r="AA2011" s="37" t="s"/>
    </x:row>
    <x:row r="2012" spans="1:27">
      <x:c r="B2012" s="14" t="s">
        <x:v>258</x:v>
      </x:c>
    </x:row>
    <x:row r="2013" spans="1:27">
      <x:c r="B2013" s="0" t="s">
        <x:v>608</x:v>
      </x:c>
      <x:c r="C2013" s="0" t="s">
        <x:v>18</x:v>
      </x:c>
      <x:c r="D2013" s="0" t="s">
        <x:v>609</x:v>
      </x:c>
      <x:c r="E2013" s="43" t="n">
        <x:v>1</x:v>
      </x:c>
      <x:c r="G2013" s="0" t="s">
        <x:v>251</x:v>
      </x:c>
      <x:c r="H2013" s="44" t="n">
        <x:v>47.43</x:v>
      </x:c>
      <x:c r="I2013" s="0" t="s">
        <x:v>252</x:v>
      </x:c>
      <x:c r="J2013" s="45">
        <x:f>ROUND(E2013* H2013,5)</x:f>
      </x:c>
      <x:c r="K2013" s="46" t="s"/>
    </x:row>
    <x:row r="2014" spans="1:27">
      <x:c r="D2014" s="47" t="s">
        <x:v>268</x:v>
      </x:c>
      <x:c r="E2014" s="46" t="s"/>
      <x:c r="H2014" s="46" t="s"/>
      <x:c r="K2014" s="44">
        <x:f>SUM(J2013:J2013)</x:f>
      </x:c>
    </x:row>
    <x:row r="2015" spans="1:27">
      <x:c r="B2015" s="14" t="s">
        <x:v>325</x:v>
      </x:c>
      <x:c r="E2015" s="46" t="s"/>
      <x:c r="H2015" s="46" t="s"/>
      <x:c r="K2015" s="46" t="s"/>
    </x:row>
    <x:row r="2016" spans="1:27">
      <x:c r="B2016" s="0" t="s">
        <x:v>624</x:v>
      </x:c>
      <x:c r="C2016" s="0" t="s">
        <x:v>18</x:v>
      </x:c>
      <x:c r="D2016" s="0" t="s">
        <x:v>620</x:v>
      </x:c>
      <x:c r="E2016" s="43" t="n">
        <x:v>1</x:v>
      </x:c>
      <x:c r="G2016" s="0" t="s">
        <x:v>251</x:v>
      </x:c>
      <x:c r="H2016" s="44" t="n">
        <x:v>4.25641</x:v>
      </x:c>
      <x:c r="I2016" s="0" t="s">
        <x:v>252</x:v>
      </x:c>
      <x:c r="J2016" s="45">
        <x:f>ROUND(E2016* H2016,5)</x:f>
      </x:c>
      <x:c r="K2016" s="46" t="s"/>
    </x:row>
    <x:row r="2017" spans="1:27">
      <x:c r="D2017" s="47" t="s">
        <x:v>1112</x:v>
      </x:c>
      <x:c r="E2017" s="46" t="s"/>
      <x:c r="H2017" s="46" t="s"/>
      <x:c r="K2017" s="44">
        <x:f>SUM(J2016:J2016)</x:f>
      </x:c>
    </x:row>
    <x:row r="2018" spans="1:27">
      <x:c r="D2018" s="47" t="s">
        <x:v>269</x:v>
      </x:c>
      <x:c r="E2018" s="46" t="s"/>
      <x:c r="H2018" s="46" t="s"/>
      <x:c r="K2018" s="48">
        <x:f>SUM(J2012:J2017)</x:f>
      </x:c>
    </x:row>
    <x:row r="2019" spans="1:27">
      <x:c r="D2019" s="47" t="s">
        <x:v>272</x:v>
      </x:c>
      <x:c r="E2019" s="46" t="s"/>
      <x:c r="H2019" s="46" t="s"/>
      <x:c r="K2019" s="48">
        <x:f>SUM(K2018:K2018)</x:f>
      </x:c>
    </x:row>
    <x:row r="2021" spans="1:27" customFormat="1" ht="45" customHeight="1">
      <x:c r="A2021" s="36" t="s">
        <x:v>1118</x:v>
      </x:c>
      <x:c r="B2021" s="36" t="s">
        <x:v>180</x:v>
      </x:c>
      <x:c r="C2021" s="37" t="s">
        <x:v>15</x:v>
      </x:c>
      <x:c r="D2021" s="38" t="s">
        <x:v>181</x:v>
      </x:c>
      <x:c r="E2021" s="37" t="s"/>
      <x:c r="F2021" s="37" t="s"/>
      <x:c r="G2021" s="37" t="s"/>
      <x:c r="H2021" s="39" t="s">
        <x:v>244</x:v>
      </x:c>
      <x:c r="I2021" s="40" t="n">
        <x:v>1</x:v>
      </x:c>
      <x:c r="J2021" s="41" t="s"/>
      <x:c r="K2021" s="42">
        <x:f>ROUND(K2034,2)</x:f>
      </x:c>
      <x:c r="L2021" s="38" t="s">
        <x:v>1119</x:v>
      </x:c>
      <x:c r="M2021" s="37" t="s"/>
      <x:c r="N2021" s="37" t="s"/>
      <x:c r="O2021" s="37" t="s"/>
      <x:c r="P2021" s="37" t="s"/>
      <x:c r="Q2021" s="37" t="s"/>
      <x:c r="R2021" s="37" t="s"/>
      <x:c r="S2021" s="37" t="s"/>
      <x:c r="T2021" s="37" t="s"/>
      <x:c r="U2021" s="37" t="s"/>
      <x:c r="V2021" s="37" t="s"/>
      <x:c r="W2021" s="37" t="s"/>
      <x:c r="X2021" s="37" t="s"/>
      <x:c r="Y2021" s="37" t="s"/>
      <x:c r="Z2021" s="37" t="s"/>
      <x:c r="AA2021" s="37" t="s"/>
    </x:row>
    <x:row r="2022" spans="1:27">
      <x:c r="B2022" s="14" t="s">
        <x:v>246</x:v>
      </x:c>
    </x:row>
    <x:row r="2023" spans="1:27">
      <x:c r="B2023" s="0" t="s">
        <x:v>333</x:v>
      </x:c>
      <x:c r="C2023" s="0" t="s">
        <x:v>248</x:v>
      </x:c>
      <x:c r="D2023" s="0" t="s">
        <x:v>334</x:v>
      </x:c>
      <x:c r="E2023" s="43" t="n">
        <x:v>0.014</x:v>
      </x:c>
      <x:c r="F2023" s="0" t="s">
        <x:v>250</x:v>
      </x:c>
      <x:c r="G2023" s="0" t="s">
        <x:v>251</x:v>
      </x:c>
      <x:c r="H2023" s="44" t="n">
        <x:v>26.39</x:v>
      </x:c>
      <x:c r="I2023" s="0" t="s">
        <x:v>252</x:v>
      </x:c>
      <x:c r="J2023" s="45">
        <x:f>ROUND(E2023/I2021* H2023,5)</x:f>
      </x:c>
      <x:c r="K2023" s="46" t="s"/>
    </x:row>
    <x:row r="2024" spans="1:27">
      <x:c r="B2024" s="0" t="s">
        <x:v>351</x:v>
      </x:c>
      <x:c r="C2024" s="0" t="s">
        <x:v>248</x:v>
      </x:c>
      <x:c r="D2024" s="0" t="s">
        <x:v>352</x:v>
      </x:c>
      <x:c r="E2024" s="43" t="n">
        <x:v>0.014</x:v>
      </x:c>
      <x:c r="F2024" s="0" t="s">
        <x:v>250</x:v>
      </x:c>
      <x:c r="G2024" s="0" t="s">
        <x:v>251</x:v>
      </x:c>
      <x:c r="H2024" s="44" t="n">
        <x:v>31.62</x:v>
      </x:c>
      <x:c r="I2024" s="0" t="s">
        <x:v>252</x:v>
      </x:c>
      <x:c r="J2024" s="45">
        <x:f>ROUND(E2024/I2021* H2024,5)</x:f>
      </x:c>
      <x:c r="K2024" s="46" t="s"/>
    </x:row>
    <x:row r="2025" spans="1:27">
      <x:c r="D2025" s="47" t="s">
        <x:v>253</x:v>
      </x:c>
      <x:c r="E2025" s="46" t="s"/>
      <x:c r="H2025" s="46" t="s"/>
      <x:c r="K2025" s="44">
        <x:f>SUM(J2023:J2024)</x:f>
      </x:c>
    </x:row>
    <x:row r="2026" spans="1:27">
      <x:c r="B2026" s="14" t="s">
        <x:v>258</x:v>
      </x:c>
      <x:c r="E2026" s="46" t="s"/>
      <x:c r="H2026" s="46" t="s"/>
      <x:c r="K2026" s="46" t="s"/>
    </x:row>
    <x:row r="2027" spans="1:27">
      <x:c r="B2027" s="0" t="s">
        <x:v>1120</x:v>
      </x:c>
      <x:c r="C2027" s="0" t="s">
        <x:v>15</x:v>
      </x:c>
      <x:c r="D2027" s="0" t="s">
        <x:v>1121</x:v>
      </x:c>
      <x:c r="E2027" s="43" t="n">
        <x:v>0.1</x:v>
      </x:c>
      <x:c r="G2027" s="0" t="s">
        <x:v>251</x:v>
      </x:c>
      <x:c r="H2027" s="44" t="n">
        <x:v>2.4</x:v>
      </x:c>
      <x:c r="I2027" s="0" t="s">
        <x:v>252</x:v>
      </x:c>
      <x:c r="J2027" s="45">
        <x:f>ROUND(E2027* H2027,5)</x:f>
      </x:c>
      <x:c r="K2027" s="46" t="s"/>
    </x:row>
    <x:row r="2028" spans="1:27">
      <x:c r="B2028" s="0" t="s">
        <x:v>1122</x:v>
      </x:c>
      <x:c r="C2028" s="0" t="s">
        <x:v>29</x:v>
      </x:c>
      <x:c r="D2028" s="0" t="s">
        <x:v>1123</x:v>
      </x:c>
      <x:c r="E2028" s="43" t="n">
        <x:v>0.099</x:v>
      </x:c>
      <x:c r="G2028" s="0" t="s">
        <x:v>251</x:v>
      </x:c>
      <x:c r="H2028" s="44" t="n">
        <x:v>62.84</x:v>
      </x:c>
      <x:c r="I2028" s="0" t="s">
        <x:v>252</x:v>
      </x:c>
      <x:c r="J2028" s="45">
        <x:f>ROUND(E2028* H2028,5)</x:f>
      </x:c>
      <x:c r="K2028" s="46" t="s"/>
    </x:row>
    <x:row r="2029" spans="1:27">
      <x:c r="D2029" s="47" t="s">
        <x:v>268</x:v>
      </x:c>
      <x:c r="E2029" s="46" t="s"/>
      <x:c r="H2029" s="46" t="s"/>
      <x:c r="K2029" s="44">
        <x:f>SUM(J2027:J2028)</x:f>
      </x:c>
    </x:row>
    <x:row r="2030" spans="1:27">
      <x:c r="B2030" s="14" t="s">
        <x:v>325</x:v>
      </x:c>
      <x:c r="E2030" s="46" t="s"/>
      <x:c r="H2030" s="46" t="s"/>
      <x:c r="K2030" s="46" t="s"/>
    </x:row>
    <x:row r="2031" spans="1:27">
      <x:c r="B2031" s="0" t="s">
        <x:v>665</x:v>
      </x:c>
      <x:c r="C2031" s="0" t="s">
        <x:v>15</x:v>
      </x:c>
      <x:c r="D2031" s="0" t="s">
        <x:v>666</x:v>
      </x:c>
      <x:c r="E2031" s="43" t="n">
        <x:v>4.4</x:v>
      </x:c>
      <x:c r="G2031" s="0" t="s">
        <x:v>251</x:v>
      </x:c>
      <x:c r="H2031" s="44" t="n">
        <x:v>8.14018</x:v>
      </x:c>
      <x:c r="I2031" s="0" t="s">
        <x:v>252</x:v>
      </x:c>
      <x:c r="J2031" s="45">
        <x:f>ROUND(E2031* H2031,5)</x:f>
      </x:c>
      <x:c r="K2031" s="46" t="s"/>
    </x:row>
    <x:row r="2032" spans="1:27">
      <x:c r="D2032" s="47" t="s">
        <x:v>1112</x:v>
      </x:c>
      <x:c r="E2032" s="46" t="s"/>
      <x:c r="H2032" s="46" t="s"/>
      <x:c r="K2032" s="44">
        <x:f>SUM(J2031:J2031)</x:f>
      </x:c>
    </x:row>
    <x:row r="2033" spans="1:27">
      <x:c r="D2033" s="47" t="s">
        <x:v>269</x:v>
      </x:c>
      <x:c r="E2033" s="46" t="s"/>
      <x:c r="H2033" s="46" t="s"/>
      <x:c r="K2033" s="48">
        <x:f>SUM(J2022:J2032)</x:f>
      </x:c>
    </x:row>
    <x:row r="2034" spans="1:27">
      <x:c r="D2034" s="47" t="s">
        <x:v>272</x:v>
      </x:c>
      <x:c r="E2034" s="46" t="s"/>
      <x:c r="H2034" s="46" t="s"/>
      <x:c r="K2034" s="48">
        <x:f>SUM(K2033:K2033)</x:f>
      </x:c>
    </x:row>
    <x:row r="2036" spans="1:27" customFormat="1" ht="45" customHeight="1">
      <x:c r="A2036" s="36" t="s">
        <x:v>1124</x:v>
      </x:c>
      <x:c r="B2036" s="36" t="s">
        <x:v>142</x:v>
      </x:c>
      <x:c r="C2036" s="37" t="s">
        <x:v>29</x:v>
      </x:c>
      <x:c r="D2036" s="38" t="s">
        <x:v>143</x:v>
      </x:c>
      <x:c r="E2036" s="37" t="s"/>
      <x:c r="F2036" s="37" t="s"/>
      <x:c r="G2036" s="37" t="s"/>
      <x:c r="H2036" s="39" t="s">
        <x:v>244</x:v>
      </x:c>
      <x:c r="I2036" s="40" t="n">
        <x:v>1</x:v>
      </x:c>
      <x:c r="J2036" s="41" t="s"/>
      <x:c r="K2036" s="42">
        <x:f>ROUND(K2042,2)</x:f>
      </x:c>
      <x:c r="L2036" s="38" t="s">
        <x:v>1125</x:v>
      </x:c>
      <x:c r="M2036" s="37" t="s"/>
      <x:c r="N2036" s="37" t="s"/>
      <x:c r="O2036" s="37" t="s"/>
      <x:c r="P2036" s="37" t="s"/>
      <x:c r="Q2036" s="37" t="s"/>
      <x:c r="R2036" s="37" t="s"/>
      <x:c r="S2036" s="37" t="s"/>
      <x:c r="T2036" s="37" t="s"/>
      <x:c r="U2036" s="37" t="s"/>
      <x:c r="V2036" s="37" t="s"/>
      <x:c r="W2036" s="37" t="s"/>
      <x:c r="X2036" s="37" t="s"/>
      <x:c r="Y2036" s="37" t="s"/>
      <x:c r="Z2036" s="37" t="s"/>
      <x:c r="AA2036" s="37" t="s"/>
    </x:row>
    <x:row r="2037" spans="1:27">
      <x:c r="B2037" s="14" t="s">
        <x:v>325</x:v>
      </x:c>
    </x:row>
    <x:row r="2038" spans="1:27">
      <x:c r="B2038" s="0" t="s">
        <x:v>505</x:v>
      </x:c>
      <x:c r="C2038" s="0" t="s">
        <x:v>29</x:v>
      </x:c>
      <x:c r="D2038" s="0" t="s">
        <x:v>506</x:v>
      </x:c>
      <x:c r="E2038" s="43" t="n">
        <x:v>1</x:v>
      </x:c>
      <x:c r="G2038" s="0" t="s">
        <x:v>251</x:v>
      </x:c>
      <x:c r="H2038" s="44" t="n">
        <x:v>186.5004</x:v>
      </x:c>
      <x:c r="I2038" s="0" t="s">
        <x:v>252</x:v>
      </x:c>
      <x:c r="J2038" s="45">
        <x:f>ROUND(E2038* H2038,5)</x:f>
      </x:c>
      <x:c r="K2038" s="46" t="s"/>
    </x:row>
    <x:row r="2039" spans="1:27">
      <x:c r="B2039" s="0" t="s">
        <x:v>502</x:v>
      </x:c>
      <x:c r="C2039" s="0" t="s">
        <x:v>284</x:v>
      </x:c>
      <x:c r="D2039" s="0" t="s">
        <x:v>503</x:v>
      </x:c>
      <x:c r="E2039" s="43" t="n">
        <x:v>30</x:v>
      </x:c>
      <x:c r="G2039" s="0" t="s">
        <x:v>251</x:v>
      </x:c>
      <x:c r="H2039" s="44" t="n">
        <x:v>1.69321</x:v>
      </x:c>
      <x:c r="I2039" s="0" t="s">
        <x:v>252</x:v>
      </x:c>
      <x:c r="J2039" s="45">
        <x:f>ROUND(E2039* H2039,5)</x:f>
      </x:c>
      <x:c r="K2039" s="46" t="s"/>
    </x:row>
    <x:row r="2040" spans="1:27">
      <x:c r="D2040" s="47" t="s">
        <x:v>1112</x:v>
      </x:c>
      <x:c r="E2040" s="46" t="s"/>
      <x:c r="H2040" s="46" t="s"/>
      <x:c r="K2040" s="44">
        <x:f>SUM(J2038:J2039)</x:f>
      </x:c>
    </x:row>
    <x:row r="2041" spans="1:27">
      <x:c r="D2041" s="47" t="s">
        <x:v>269</x:v>
      </x:c>
      <x:c r="E2041" s="46" t="s"/>
      <x:c r="H2041" s="46" t="s"/>
      <x:c r="K2041" s="48">
        <x:f>SUM(J2037:J2040)</x:f>
      </x:c>
    </x:row>
    <x:row r="2042" spans="1:27">
      <x:c r="D2042" s="47" t="s">
        <x:v>272</x:v>
      </x:c>
      <x:c r="E2042" s="46" t="s"/>
      <x:c r="H2042" s="46" t="s"/>
      <x:c r="K2042" s="48">
        <x:f>SUM(K2041:K2041)</x:f>
      </x:c>
    </x:row>
    <x:row r="2044" spans="1:27" customFormat="1" ht="45" customHeight="1">
      <x:c r="A2044" s="36" t="s">
        <x:v>1126</x:v>
      </x:c>
      <x:c r="B2044" s="36" t="s">
        <x:v>156</x:v>
      </x:c>
      <x:c r="C2044" s="37" t="s">
        <x:v>18</x:v>
      </x:c>
      <x:c r="D2044" s="38" t="s">
        <x:v>157</x:v>
      </x:c>
      <x:c r="E2044" s="37" t="s"/>
      <x:c r="F2044" s="37" t="s"/>
      <x:c r="G2044" s="37" t="s"/>
      <x:c r="H2044" s="39" t="s">
        <x:v>244</x:v>
      </x:c>
      <x:c r="I2044" s="40" t="n">
        <x:v>1</x:v>
      </x:c>
      <x:c r="J2044" s="41" t="s"/>
      <x:c r="K2044" s="42">
        <x:f>ROUND(K2053,2)</x:f>
      </x:c>
      <x:c r="L2044" s="38" t="s">
        <x:v>1111</x:v>
      </x:c>
      <x:c r="M2044" s="37" t="s"/>
      <x:c r="N2044" s="37" t="s"/>
      <x:c r="O2044" s="37" t="s"/>
      <x:c r="P2044" s="37" t="s"/>
      <x:c r="Q2044" s="37" t="s"/>
      <x:c r="R2044" s="37" t="s"/>
      <x:c r="S2044" s="37" t="s"/>
      <x:c r="T2044" s="37" t="s"/>
      <x:c r="U2044" s="37" t="s"/>
      <x:c r="V2044" s="37" t="s"/>
      <x:c r="W2044" s="37" t="s"/>
      <x:c r="X2044" s="37" t="s"/>
      <x:c r="Y2044" s="37" t="s"/>
      <x:c r="Z2044" s="37" t="s"/>
      <x:c r="AA2044" s="37" t="s"/>
    </x:row>
    <x:row r="2045" spans="1:27">
      <x:c r="B2045" s="14" t="s">
        <x:v>325</x:v>
      </x:c>
    </x:row>
    <x:row r="2046" spans="1:27">
      <x:c r="B2046" s="0" t="s">
        <x:v>431</x:v>
      </x:c>
      <x:c r="C2046" s="0" t="s">
        <x:v>18</x:v>
      </x:c>
      <x:c r="D2046" s="0" t="s">
        <x:v>432</x:v>
      </x:c>
      <x:c r="E2046" s="43" t="n">
        <x:v>1</x:v>
      </x:c>
      <x:c r="G2046" s="0" t="s">
        <x:v>251</x:v>
      </x:c>
      <x:c r="H2046" s="44" t="n">
        <x:v>31.59155</x:v>
      </x:c>
      <x:c r="I2046" s="0" t="s">
        <x:v>252</x:v>
      </x:c>
      <x:c r="J2046" s="45">
        <x:f>ROUND(E2046* H2046,5)</x:f>
      </x:c>
      <x:c r="K2046" s="46" t="s"/>
    </x:row>
    <x:row r="2047" spans="1:27">
      <x:c r="B2047" s="0" t="s">
        <x:v>443</x:v>
      </x:c>
      <x:c r="C2047" s="0" t="s">
        <x:v>15</x:v>
      </x:c>
      <x:c r="D2047" s="0" t="s">
        <x:v>444</x:v>
      </x:c>
      <x:c r="E2047" s="43" t="n">
        <x:v>1.26491</x:v>
      </x:c>
      <x:c r="G2047" s="0" t="s">
        <x:v>251</x:v>
      </x:c>
      <x:c r="H2047" s="44" t="n">
        <x:v>4.99118</x:v>
      </x:c>
      <x:c r="I2047" s="0" t="s">
        <x:v>252</x:v>
      </x:c>
      <x:c r="J2047" s="45">
        <x:f>ROUND(E2047* H2047,5)</x:f>
      </x:c>
      <x:c r="K2047" s="46" t="s"/>
    </x:row>
    <x:row r="2048" spans="1:27">
      <x:c r="B2048" s="0" t="s">
        <x:v>463</x:v>
      </x:c>
      <x:c r="C2048" s="0" t="s">
        <x:v>18</x:v>
      </x:c>
      <x:c r="D2048" s="0" t="s">
        <x:v>464</x:v>
      </x:c>
      <x:c r="E2048" s="43" t="n">
        <x:v>1</x:v>
      </x:c>
      <x:c r="G2048" s="0" t="s">
        <x:v>251</x:v>
      </x:c>
      <x:c r="H2048" s="44" t="n">
        <x:v>2.72879</x:v>
      </x:c>
      <x:c r="I2048" s="0" t="s">
        <x:v>252</x:v>
      </x:c>
      <x:c r="J2048" s="45">
        <x:f>ROUND(E2048* H2048,5)</x:f>
      </x:c>
      <x:c r="K2048" s="46" t="s"/>
    </x:row>
    <x:row r="2049" spans="1:27">
      <x:c r="B2049" s="0" t="s">
        <x:v>579</x:v>
      </x:c>
      <x:c r="C2049" s="0" t="s">
        <x:v>29</x:v>
      </x:c>
      <x:c r="D2049" s="0" t="s">
        <x:v>580</x:v>
      </x:c>
      <x:c r="E2049" s="43" t="n">
        <x:v>0.1</x:v>
      </x:c>
      <x:c r="G2049" s="0" t="s">
        <x:v>251</x:v>
      </x:c>
      <x:c r="H2049" s="44" t="n">
        <x:v>153.02649</x:v>
      </x:c>
      <x:c r="I2049" s="0" t="s">
        <x:v>252</x:v>
      </x:c>
      <x:c r="J2049" s="45">
        <x:f>ROUND(E2049* H2049,5)</x:f>
      </x:c>
      <x:c r="K2049" s="46" t="s"/>
    </x:row>
    <x:row r="2050" spans="1:27">
      <x:c r="B2050" s="0" t="s">
        <x:v>588</x:v>
      </x:c>
      <x:c r="C2050" s="0" t="s">
        <x:v>18</x:v>
      </x:c>
      <x:c r="D2050" s="0" t="s">
        <x:v>589</x:v>
      </x:c>
      <x:c r="E2050" s="43" t="n">
        <x:v>1</x:v>
      </x:c>
      <x:c r="G2050" s="0" t="s">
        <x:v>251</x:v>
      </x:c>
      <x:c r="H2050" s="44" t="n">
        <x:v>59.20366</x:v>
      </x:c>
      <x:c r="I2050" s="0" t="s">
        <x:v>252</x:v>
      </x:c>
      <x:c r="J2050" s="45">
        <x:f>ROUND(E2050* H2050,5)</x:f>
      </x:c>
      <x:c r="K2050" s="46" t="s"/>
    </x:row>
    <x:row r="2051" spans="1:27">
      <x:c r="D2051" s="47" t="s">
        <x:v>1112</x:v>
      </x:c>
      <x:c r="E2051" s="46" t="s"/>
      <x:c r="H2051" s="46" t="s"/>
      <x:c r="K2051" s="44">
        <x:f>SUM(J2046:J2050)</x:f>
      </x:c>
    </x:row>
    <x:row r="2052" spans="1:27">
      <x:c r="D2052" s="47" t="s">
        <x:v>269</x:v>
      </x:c>
      <x:c r="E2052" s="46" t="s"/>
      <x:c r="H2052" s="46" t="s"/>
      <x:c r="K2052" s="48">
        <x:f>SUM(J2045:J2051)</x:f>
      </x:c>
    </x:row>
    <x:row r="2053" spans="1:27">
      <x:c r="D2053" s="47" t="s">
        <x:v>272</x:v>
      </x:c>
      <x:c r="E2053" s="46" t="s"/>
      <x:c r="H2053" s="46" t="s"/>
      <x:c r="K2053" s="48">
        <x:f>SUM(K2052:K2052)</x:f>
      </x:c>
    </x:row>
    <x:row r="2055" spans="1:27" customFormat="1" ht="45" customHeight="1">
      <x:c r="A2055" s="36" t="s">
        <x:v>1127</x:v>
      </x:c>
      <x:c r="B2055" s="36" t="s">
        <x:v>57</x:v>
      </x:c>
      <x:c r="C2055" s="37" t="s">
        <x:v>18</x:v>
      </x:c>
      <x:c r="D2055" s="38" t="s">
        <x:v>58</x:v>
      </x:c>
      <x:c r="E2055" s="37" t="s"/>
      <x:c r="F2055" s="37" t="s"/>
      <x:c r="G2055" s="37" t="s"/>
      <x:c r="H2055" s="39" t="s">
        <x:v>244</x:v>
      </x:c>
      <x:c r="I2055" s="40" t="n">
        <x:v>1</x:v>
      </x:c>
      <x:c r="J2055" s="41" t="s"/>
      <x:c r="K2055" s="42">
        <x:f>ROUND(K2063,2)</x:f>
      </x:c>
      <x:c r="L2055" s="38" t="s">
        <x:v>1128</x:v>
      </x:c>
      <x:c r="M2055" s="37" t="s"/>
      <x:c r="N2055" s="37" t="s"/>
      <x:c r="O2055" s="37" t="s"/>
      <x:c r="P2055" s="37" t="s"/>
      <x:c r="Q2055" s="37" t="s"/>
      <x:c r="R2055" s="37" t="s"/>
      <x:c r="S2055" s="37" t="s"/>
      <x:c r="T2055" s="37" t="s"/>
      <x:c r="U2055" s="37" t="s"/>
      <x:c r="V2055" s="37" t="s"/>
      <x:c r="W2055" s="37" t="s"/>
      <x:c r="X2055" s="37" t="s"/>
      <x:c r="Y2055" s="37" t="s"/>
      <x:c r="Z2055" s="37" t="s"/>
      <x:c r="AA2055" s="37" t="s"/>
    </x:row>
    <x:row r="2056" spans="1:27">
      <x:c r="B2056" s="14" t="s">
        <x:v>325</x:v>
      </x:c>
    </x:row>
    <x:row r="2057" spans="1:27">
      <x:c r="B2057" s="0" t="s">
        <x:v>460</x:v>
      </x:c>
      <x:c r="C2057" s="0" t="s">
        <x:v>18</x:v>
      </x:c>
      <x:c r="D2057" s="0" t="s">
        <x:v>461</x:v>
      </x:c>
      <x:c r="E2057" s="43" t="n">
        <x:v>1</x:v>
      </x:c>
      <x:c r="G2057" s="0" t="s">
        <x:v>251</x:v>
      </x:c>
      <x:c r="H2057" s="44" t="n">
        <x:v>2.73503</x:v>
      </x:c>
      <x:c r="I2057" s="0" t="s">
        <x:v>252</x:v>
      </x:c>
      <x:c r="J2057" s="45">
        <x:f>ROUND(E2057* H2057,5)</x:f>
      </x:c>
      <x:c r="K2057" s="46" t="s"/>
    </x:row>
    <x:row r="2058" spans="1:27">
      <x:c r="B2058" s="0" t="s">
        <x:v>581</x:v>
      </x:c>
      <x:c r="C2058" s="0" t="s">
        <x:v>29</x:v>
      </x:c>
      <x:c r="D2058" s="0" t="s">
        <x:v>582</x:v>
      </x:c>
      <x:c r="E2058" s="43" t="n">
        <x:v>0.1</x:v>
      </x:c>
      <x:c r="G2058" s="0" t="s">
        <x:v>251</x:v>
      </x:c>
      <x:c r="H2058" s="44" t="n">
        <x:v>153.11429</x:v>
      </x:c>
      <x:c r="I2058" s="0" t="s">
        <x:v>252</x:v>
      </x:c>
      <x:c r="J2058" s="45">
        <x:f>ROUND(E2058* H2058,5)</x:f>
      </x:c>
      <x:c r="K2058" s="46" t="s"/>
    </x:row>
    <x:row r="2059" spans="1:27">
      <x:c r="B2059" s="0" t="s">
        <x:v>591</x:v>
      </x:c>
      <x:c r="C2059" s="0" t="s">
        <x:v>18</x:v>
      </x:c>
      <x:c r="D2059" s="0" t="s">
        <x:v>592</x:v>
      </x:c>
      <x:c r="E2059" s="43" t="n">
        <x:v>1</x:v>
      </x:c>
      <x:c r="G2059" s="0" t="s">
        <x:v>251</x:v>
      </x:c>
      <x:c r="H2059" s="44" t="n">
        <x:v>71.55869</x:v>
      </x:c>
      <x:c r="I2059" s="0" t="s">
        <x:v>252</x:v>
      </x:c>
      <x:c r="J2059" s="45">
        <x:f>ROUND(E2059* H2059,5)</x:f>
      </x:c>
      <x:c r="K2059" s="46" t="s"/>
    </x:row>
    <x:row r="2060" spans="1:27">
      <x:c r="B2060" s="0" t="s">
        <x:v>443</x:v>
      </x:c>
      <x:c r="C2060" s="0" t="s">
        <x:v>15</x:v>
      </x:c>
      <x:c r="D2060" s="0" t="s">
        <x:v>444</x:v>
      </x:c>
      <x:c r="E2060" s="43" t="n">
        <x:v>0.89443</x:v>
      </x:c>
      <x:c r="G2060" s="0" t="s">
        <x:v>251</x:v>
      </x:c>
      <x:c r="H2060" s="44" t="n">
        <x:v>4.99118</x:v>
      </x:c>
      <x:c r="I2060" s="0" t="s">
        <x:v>252</x:v>
      </x:c>
      <x:c r="J2060" s="45">
        <x:f>ROUND(E2060* H2060,5)</x:f>
      </x:c>
      <x:c r="K2060" s="46" t="s"/>
    </x:row>
    <x:row r="2061" spans="1:27">
      <x:c r="B2061" s="0" t="s">
        <x:v>433</x:v>
      </x:c>
      <x:c r="C2061" s="0" t="s">
        <x:v>18</x:v>
      </x:c>
      <x:c r="D2061" s="0" t="s">
        <x:v>434</x:v>
      </x:c>
      <x:c r="E2061" s="43" t="n">
        <x:v>1</x:v>
      </x:c>
      <x:c r="G2061" s="0" t="s">
        <x:v>251</x:v>
      </x:c>
      <x:c r="H2061" s="44" t="n">
        <x:v>31.65709</x:v>
      </x:c>
      <x:c r="I2061" s="0" t="s">
        <x:v>252</x:v>
      </x:c>
      <x:c r="J2061" s="45">
        <x:f>ROUND(E2061* H2061,5)</x:f>
      </x:c>
      <x:c r="K2061" s="46" t="s"/>
    </x:row>
    <x:row r="2062" spans="1:27">
      <x:c r="D2062" s="47" t="s">
        <x:v>269</x:v>
      </x:c>
      <x:c r="E2062" s="46" t="s"/>
      <x:c r="H2062" s="46" t="s"/>
      <x:c r="K2062" s="48">
        <x:f>SUM(J2056:J2061)</x:f>
      </x:c>
    </x:row>
    <x:row r="2063" spans="1:27">
      <x:c r="D2063" s="47" t="s">
        <x:v>272</x:v>
      </x:c>
      <x:c r="E2063" s="46" t="s"/>
      <x:c r="H2063" s="46" t="s"/>
      <x:c r="K2063" s="48">
        <x:f>SUM(K2062:K2062)</x:f>
      </x:c>
    </x:row>
  </x:sheetData>
  <x:sheetProtection sheet="1"/>
  <x:mergeCells count="335">
    <x:mergeCell ref="A1:K1"/>
    <x:mergeCell ref="A2:K2"/>
    <x:mergeCell ref="A3:K3"/>
    <x:mergeCell ref="A4:K4"/>
    <x:mergeCell ref="A6:K6"/>
    <x:mergeCell ref="D11:F11"/>
    <x:mergeCell ref="I11:J11"/>
    <x:mergeCell ref="D28:F28"/>
    <x:mergeCell ref="I28:J28"/>
    <x:mergeCell ref="D45:F45"/>
    <x:mergeCell ref="I45:J45"/>
    <x:mergeCell ref="D62:F62"/>
    <x:mergeCell ref="I62:J62"/>
    <x:mergeCell ref="D78:F78"/>
    <x:mergeCell ref="I78:J78"/>
    <x:mergeCell ref="D91:F91"/>
    <x:mergeCell ref="I91:J91"/>
    <x:mergeCell ref="D108:F108"/>
    <x:mergeCell ref="I108:J108"/>
    <x:mergeCell ref="D125:F125"/>
    <x:mergeCell ref="I125:J125"/>
    <x:mergeCell ref="D126:F126"/>
    <x:mergeCell ref="I126:J126"/>
    <x:mergeCell ref="D127:F127"/>
    <x:mergeCell ref="I127:J127"/>
    <x:mergeCell ref="D139:F139"/>
    <x:mergeCell ref="I139:J139"/>
    <x:mergeCell ref="D156:F156"/>
    <x:mergeCell ref="I156:J156"/>
    <x:mergeCell ref="D172:F172"/>
    <x:mergeCell ref="I172:J172"/>
    <x:mergeCell ref="D179:F179"/>
    <x:mergeCell ref="I179:J179"/>
    <x:mergeCell ref="D186:F186"/>
    <x:mergeCell ref="I186:J186"/>
    <x:mergeCell ref="D203:F203"/>
    <x:mergeCell ref="I203:J203"/>
    <x:mergeCell ref="D223:F223"/>
    <x:mergeCell ref="I223:J223"/>
    <x:mergeCell ref="D236:F236"/>
    <x:mergeCell ref="I236:J236"/>
    <x:mergeCell ref="D251:F251"/>
    <x:mergeCell ref="I251:J251"/>
    <x:mergeCell ref="D266:F266"/>
    <x:mergeCell ref="I266:J266"/>
    <x:mergeCell ref="D281:F281"/>
    <x:mergeCell ref="I281:J281"/>
    <x:mergeCell ref="D289:F289"/>
    <x:mergeCell ref="I289:J289"/>
    <x:mergeCell ref="D302:F302"/>
    <x:mergeCell ref="I302:J302"/>
    <x:mergeCell ref="D315:F315"/>
    <x:mergeCell ref="I315:J315"/>
    <x:mergeCell ref="D328:F328"/>
    <x:mergeCell ref="I328:J328"/>
    <x:mergeCell ref="D339:F339"/>
    <x:mergeCell ref="I339:J339"/>
    <x:mergeCell ref="D347:F347"/>
    <x:mergeCell ref="I347:J347"/>
    <x:mergeCell ref="D359:F359"/>
    <x:mergeCell ref="I359:J359"/>
    <x:mergeCell ref="D371:F371"/>
    <x:mergeCell ref="I371:J371"/>
    <x:mergeCell ref="D378:F378"/>
    <x:mergeCell ref="I378:J378"/>
    <x:mergeCell ref="D386:F386"/>
    <x:mergeCell ref="I386:J386"/>
    <x:mergeCell ref="D394:F394"/>
    <x:mergeCell ref="I394:J394"/>
    <x:mergeCell ref="D402:F402"/>
    <x:mergeCell ref="I402:J402"/>
    <x:mergeCell ref="D410:F410"/>
    <x:mergeCell ref="I410:J410"/>
    <x:mergeCell ref="D426:F426"/>
    <x:mergeCell ref="I426:J426"/>
    <x:mergeCell ref="D448:F448"/>
    <x:mergeCell ref="I448:J448"/>
    <x:mergeCell ref="D464:F464"/>
    <x:mergeCell ref="I464:J464"/>
    <x:mergeCell ref="D480:F480"/>
    <x:mergeCell ref="I480:J480"/>
    <x:mergeCell ref="D501:F501"/>
    <x:mergeCell ref="I501:J501"/>
    <x:mergeCell ref="D514:F514"/>
    <x:mergeCell ref="I514:J514"/>
    <x:mergeCell ref="D527:F527"/>
    <x:mergeCell ref="I527:J527"/>
    <x:mergeCell ref="D543:F543"/>
    <x:mergeCell ref="I543:J543"/>
    <x:mergeCell ref="D559:F559"/>
    <x:mergeCell ref="I559:J559"/>
    <x:mergeCell ref="D580:F580"/>
    <x:mergeCell ref="I580:J580"/>
    <x:mergeCell ref="D596:F596"/>
    <x:mergeCell ref="I596:J596"/>
    <x:mergeCell ref="D612:F612"/>
    <x:mergeCell ref="I612:J612"/>
    <x:mergeCell ref="D625:F625"/>
    <x:mergeCell ref="I625:J625"/>
    <x:mergeCell ref="D638:F638"/>
    <x:mergeCell ref="I638:J638"/>
    <x:mergeCell ref="D651:F651"/>
    <x:mergeCell ref="I651:J651"/>
    <x:mergeCell ref="D664:F664"/>
    <x:mergeCell ref="I664:J664"/>
    <x:mergeCell ref="D682:F682"/>
    <x:mergeCell ref="I682:J682"/>
    <x:mergeCell ref="D700:F700"/>
    <x:mergeCell ref="I700:J700"/>
    <x:mergeCell ref="D718:F718"/>
    <x:mergeCell ref="I718:J718"/>
    <x:mergeCell ref="D735:F735"/>
    <x:mergeCell ref="I735:J735"/>
    <x:mergeCell ref="D742:F742"/>
    <x:mergeCell ref="I742:J742"/>
    <x:mergeCell ref="D761:F761"/>
    <x:mergeCell ref="I761:J761"/>
    <x:mergeCell ref="D775:F775"/>
    <x:mergeCell ref="I775:J775"/>
    <x:mergeCell ref="D789:F789"/>
    <x:mergeCell ref="I789:J789"/>
    <x:mergeCell ref="D802:F802"/>
    <x:mergeCell ref="I802:J802"/>
    <x:mergeCell ref="D814:F814"/>
    <x:mergeCell ref="I814:J814"/>
    <x:mergeCell ref="D827:F827"/>
    <x:mergeCell ref="I827:J827"/>
    <x:mergeCell ref="D835:F835"/>
    <x:mergeCell ref="I835:J835"/>
    <x:mergeCell ref="D852:F852"/>
    <x:mergeCell ref="I852:J852"/>
    <x:mergeCell ref="D874:F874"/>
    <x:mergeCell ref="I874:J874"/>
    <x:mergeCell ref="D887:F887"/>
    <x:mergeCell ref="I887:J887"/>
    <x:mergeCell ref="D900:F900"/>
    <x:mergeCell ref="I900:J900"/>
    <x:mergeCell ref="D928:F928"/>
    <x:mergeCell ref="I928:J928"/>
    <x:mergeCell ref="D958:F958"/>
    <x:mergeCell ref="I958:J958"/>
    <x:mergeCell ref="D985:F985"/>
    <x:mergeCell ref="I985:J985"/>
    <x:mergeCell ref="D986:F986"/>
    <x:mergeCell ref="I986:J986"/>
    <x:mergeCell ref="D1001:F1001"/>
    <x:mergeCell ref="I1001:J1001"/>
    <x:mergeCell ref="D1016:F1016"/>
    <x:mergeCell ref="I1016:J1016"/>
    <x:mergeCell ref="D1031:F1031"/>
    <x:mergeCell ref="I1031:J1031"/>
    <x:mergeCell ref="D1044:F1044"/>
    <x:mergeCell ref="I1044:J1044"/>
    <x:mergeCell ref="D1060:F1060"/>
    <x:mergeCell ref="I1060:J1060"/>
    <x:mergeCell ref="D1061:F1061"/>
    <x:mergeCell ref="I1061:J1061"/>
    <x:mergeCell ref="D1076:F1076"/>
    <x:mergeCell ref="I1076:J1076"/>
    <x:mergeCell ref="D1077:F1077"/>
    <x:mergeCell ref="I1077:J1077"/>
    <x:mergeCell ref="D1078:F1078"/>
    <x:mergeCell ref="I1078:J1078"/>
    <x:mergeCell ref="D1079:F1079"/>
    <x:mergeCell ref="I1079:J1079"/>
    <x:mergeCell ref="D1080:F1080"/>
    <x:mergeCell ref="I1080:J1080"/>
    <x:mergeCell ref="D1081:F1081"/>
    <x:mergeCell ref="I1081:J1081"/>
    <x:mergeCell ref="D1082:F1082"/>
    <x:mergeCell ref="I1082:J1082"/>
    <x:mergeCell ref="D1083:F1083"/>
    <x:mergeCell ref="I1083:J1083"/>
    <x:mergeCell ref="D1084:F1084"/>
    <x:mergeCell ref="I1084:J1084"/>
    <x:mergeCell ref="D1085:F1085"/>
    <x:mergeCell ref="I1085:J1085"/>
    <x:mergeCell ref="D1092:F1092"/>
    <x:mergeCell ref="I1092:J1092"/>
    <x:mergeCell ref="D1108:F1108"/>
    <x:mergeCell ref="I1108:J1108"/>
    <x:mergeCell ref="D1120:F1120"/>
    <x:mergeCell ref="I1120:J1120"/>
    <x:mergeCell ref="D1132:F1132"/>
    <x:mergeCell ref="I1132:J1132"/>
    <x:mergeCell ref="D1145:F1145"/>
    <x:mergeCell ref="I1145:J1145"/>
    <x:mergeCell ref="D1158:F1158"/>
    <x:mergeCell ref="I1158:J1158"/>
    <x:mergeCell ref="D1172:F1172"/>
    <x:mergeCell ref="I1172:J1172"/>
    <x:mergeCell ref="D1187:F1187"/>
    <x:mergeCell ref="I1187:J1187"/>
    <x:mergeCell ref="D1205:F1205"/>
    <x:mergeCell ref="I1205:J1205"/>
    <x:mergeCell ref="D1218:F1218"/>
    <x:mergeCell ref="I1218:J1218"/>
    <x:mergeCell ref="D1235:F1235"/>
    <x:mergeCell ref="I1235:J1235"/>
    <x:mergeCell ref="D1242:F1242"/>
    <x:mergeCell ref="I1242:J1242"/>
    <x:mergeCell ref="D1256:F1256"/>
    <x:mergeCell ref="I1256:J1256"/>
    <x:mergeCell ref="D1267:F1267"/>
    <x:mergeCell ref="I1267:J1267"/>
    <x:mergeCell ref="D1268:F1268"/>
    <x:mergeCell ref="I1268:J1268"/>
    <x:mergeCell ref="D1281:F1281"/>
    <x:mergeCell ref="I1281:J1281"/>
    <x:mergeCell ref="D1294:F1294"/>
    <x:mergeCell ref="I1294:J1294"/>
    <x:mergeCell ref="D1308:F1308"/>
    <x:mergeCell ref="I1308:J1308"/>
    <x:mergeCell ref="D1309:F1309"/>
    <x:mergeCell ref="I1309:J1309"/>
    <x:mergeCell ref="D1334:F1334"/>
    <x:mergeCell ref="I1334:J1334"/>
    <x:mergeCell ref="D1359:F1359"/>
    <x:mergeCell ref="I1359:J1359"/>
    <x:mergeCell ref="D1375:F1375"/>
    <x:mergeCell ref="I1375:J1375"/>
    <x:mergeCell ref="D1391:F1391"/>
    <x:mergeCell ref="I1391:J1391"/>
    <x:mergeCell ref="D1420:F1420"/>
    <x:mergeCell ref="I1420:J1420"/>
    <x:mergeCell ref="D1435:F1435"/>
    <x:mergeCell ref="I1435:J1435"/>
    <x:mergeCell ref="D1436:F1436"/>
    <x:mergeCell ref="I1436:J1436"/>
    <x:mergeCell ref="D1443:F1443"/>
    <x:mergeCell ref="I1443:J1443"/>
    <x:mergeCell ref="D1450:F1450"/>
    <x:mergeCell ref="I1450:J1450"/>
    <x:mergeCell ref="D1457:F1457"/>
    <x:mergeCell ref="I1457:J1457"/>
    <x:mergeCell ref="D1476:F1476"/>
    <x:mergeCell ref="I1476:J1476"/>
    <x:mergeCell ref="D1489:F1489"/>
    <x:mergeCell ref="I1489:J1489"/>
    <x:mergeCell ref="D1502:F1502"/>
    <x:mergeCell ref="I1502:J1502"/>
    <x:mergeCell ref="D1515:F1515"/>
    <x:mergeCell ref="I1515:J1515"/>
    <x:mergeCell ref="D1528:F1528"/>
    <x:mergeCell ref="I1528:J1528"/>
    <x:mergeCell ref="D1541:F1541"/>
    <x:mergeCell ref="I1541:J1541"/>
    <x:mergeCell ref="D1553:F1553"/>
    <x:mergeCell ref="I1553:J1553"/>
    <x:mergeCell ref="D1561:F1561"/>
    <x:mergeCell ref="I1561:J1561"/>
    <x:mergeCell ref="D1573:F1573"/>
    <x:mergeCell ref="I1573:J1573"/>
    <x:mergeCell ref="D1586:F1586"/>
    <x:mergeCell ref="I1586:J1586"/>
    <x:mergeCell ref="D1598:F1598"/>
    <x:mergeCell ref="I1598:J1598"/>
    <x:mergeCell ref="D1614:F1614"/>
    <x:mergeCell ref="I1614:J1614"/>
    <x:mergeCell ref="D1627:F1627"/>
    <x:mergeCell ref="I1627:J1627"/>
    <x:mergeCell ref="D1635:F1635"/>
    <x:mergeCell ref="I1635:J1635"/>
    <x:mergeCell ref="D1643:F1643"/>
    <x:mergeCell ref="I1643:J1643"/>
    <x:mergeCell ref="D1650:F1650"/>
    <x:mergeCell ref="I1650:J1650"/>
    <x:mergeCell ref="D1657:F1657"/>
    <x:mergeCell ref="I1657:J1657"/>
    <x:mergeCell ref="D1664:F1664"/>
    <x:mergeCell ref="I1664:J1664"/>
    <x:mergeCell ref="D1671:F1671"/>
    <x:mergeCell ref="I1671:J1671"/>
    <x:mergeCell ref="D1689:F1689"/>
    <x:mergeCell ref="I1689:J1689"/>
    <x:mergeCell ref="D1707:F1707"/>
    <x:mergeCell ref="I1707:J1707"/>
    <x:mergeCell ref="D1722:F1722"/>
    <x:mergeCell ref="I1722:J1722"/>
    <x:mergeCell ref="D1740:F1740"/>
    <x:mergeCell ref="I1740:J1740"/>
    <x:mergeCell ref="D1757:F1757"/>
    <x:mergeCell ref="I1757:J1757"/>
    <x:mergeCell ref="D1773:F1773"/>
    <x:mergeCell ref="I1773:J1773"/>
    <x:mergeCell ref="D1787:F1787"/>
    <x:mergeCell ref="I1787:J1787"/>
    <x:mergeCell ref="D1806:F1806"/>
    <x:mergeCell ref="I1806:J1806"/>
    <x:mergeCell ref="D1823:F1823"/>
    <x:mergeCell ref="I1823:J1823"/>
    <x:mergeCell ref="D1840:F1840"/>
    <x:mergeCell ref="I1840:J1840"/>
    <x:mergeCell ref="D1855:F1855"/>
    <x:mergeCell ref="I1855:J1855"/>
    <x:mergeCell ref="D1868:F1868"/>
    <x:mergeCell ref="I1868:J1868"/>
    <x:mergeCell ref="D1881:F1881"/>
    <x:mergeCell ref="I1881:J1881"/>
    <x:mergeCell ref="D1895:F1895"/>
    <x:mergeCell ref="I1895:J1895"/>
    <x:mergeCell ref="D1896:F1896"/>
    <x:mergeCell ref="I1896:J1896"/>
    <x:mergeCell ref="D1918:F1918"/>
    <x:mergeCell ref="I1918:J1918"/>
    <x:mergeCell ref="D1937:F1937"/>
    <x:mergeCell ref="I1937:J1937"/>
    <x:mergeCell ref="D1958:F1958"/>
    <x:mergeCell ref="I1958:J1958"/>
    <x:mergeCell ref="D1975:F1975"/>
    <x:mergeCell ref="I1975:J1975"/>
    <x:mergeCell ref="D1976:F1976"/>
    <x:mergeCell ref="I1976:J1976"/>
    <x:mergeCell ref="D1977:F1977"/>
    <x:mergeCell ref="I1977:J1977"/>
    <x:mergeCell ref="D1978:F1978"/>
    <x:mergeCell ref="I1978:J1978"/>
    <x:mergeCell ref="D1979:F1979"/>
    <x:mergeCell ref="I1979:J1979"/>
    <x:mergeCell ref="D1984:F1984"/>
    <x:mergeCell ref="I1984:J1984"/>
    <x:mergeCell ref="D1989:F1989"/>
    <x:mergeCell ref="I1989:J1989"/>
    <x:mergeCell ref="D2000:F2000"/>
    <x:mergeCell ref="I2000:J2000"/>
    <x:mergeCell ref="D2011:F2011"/>
    <x:mergeCell ref="I2011:J2011"/>
    <x:mergeCell ref="D2021:F2021"/>
    <x:mergeCell ref="I2021:J2021"/>
    <x:mergeCell ref="D2036:F2036"/>
    <x:mergeCell ref="I2036:J2036"/>
    <x:mergeCell ref="D2044:F2044"/>
    <x:mergeCell ref="I2044:J2044"/>
    <x:mergeCell ref="D2055:F2055"/>
    <x:mergeCell ref="I2055:J2055"/>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E286"/>
  <x:sheetViews>
    <x:sheetView workbookViewId="0">
      <x:pane xSplit="0" ySplit="8" topLeftCell="A9" state="frozenSplit"/>
    </x:sheetView>
  </x:sheetViews>
  <x:sheetFormatPr defaultRowHeight="15"/>
  <x:cols>
    <x:col min="1" max="1" width="14.710625" style="0" customWidth="1"/>
    <x:col min="2" max="2" width="6.210625" style="0" customWidth="1"/>
    <x:col min="3" max="3" width="65.710625" style="0" customWidth="1"/>
    <x:col min="4" max="4" width="13.710625" style="0" customWidth="1"/>
    <x:col min="5" max="5" width="65.710625" style="0" customWidth="1"/>
  </x:cols>
  <x:sheetData>
    <x:row r="1" spans="1:5">
      <x:c r="A1" s="16" t="s">
        <x:v>0</x:v>
      </x:c>
      <x:c r="B1" s="16" t="s">
        <x:v>0</x:v>
      </x:c>
      <x:c r="C1" s="16" t="s">
        <x:v>0</x:v>
      </x:c>
      <x:c r="D1" s="16" t="s">
        <x:v>0</x:v>
      </x:c>
    </x:row>
    <x:row r="2" spans="1:5">
      <x:c r="A2" s="16" t="s"/>
      <x:c r="B2" s="16" t="s"/>
      <x:c r="C2" s="16" t="s"/>
      <x:c r="D2" s="16" t="s"/>
    </x:row>
    <x:row r="3" spans="1:5">
      <x:c r="A3" s="16" t="s"/>
      <x:c r="B3" s="16" t="s"/>
      <x:c r="C3" s="16" t="s"/>
      <x:c r="D3" s="16" t="s"/>
    </x:row>
    <x:row r="4" spans="1:5">
      <x:c r="A4" s="16" t="s"/>
      <x:c r="B4" s="16" t="s"/>
      <x:c r="C4" s="16" t="s"/>
      <x:c r="D4" s="16" t="s"/>
    </x:row>
    <x:row r="6" spans="1:5">
      <x:c r="A6" s="3" t="s">
        <x:v>235</x:v>
      </x:c>
      <x:c r="B6" s="3" t="s">
        <x:v>235</x:v>
      </x:c>
      <x:c r="C6" s="3" t="s">
        <x:v>235</x:v>
      </x:c>
      <x:c r="D6" s="3" t="s">
        <x:v>235</x:v>
      </x:c>
    </x:row>
    <x:row r="8" spans="1:5">
      <x:c r="A8" s="35" t="s">
        <x:v>237</x:v>
      </x:c>
      <x:c r="B8" s="35" t="s">
        <x:v>238</x:v>
      </x:c>
      <x:c r="C8" s="35" t="s">
        <x:v>239</x:v>
      </x:c>
      <x:c r="D8" s="35" t="s">
        <x:v>2</x:v>
      </x:c>
      <x:c r="E8" s="35" t="s">
        <x:v>240</x:v>
      </x:c>
    </x:row>
    <x:row r="10" spans="1:5">
      <x:c r="A10" s="19" t="s">
        <x:v>246</x:v>
      </x:c>
    </x:row>
    <x:row r="11" spans="1:5">
      <x:c r="A11" s="0" t="s">
        <x:v>294</x:v>
      </x:c>
      <x:c r="B11" s="0" t="s">
        <x:v>248</x:v>
      </x:c>
      <x:c r="C11" s="0" t="s">
        <x:v>295</x:v>
      </x:c>
      <x:c r="D11" s="44" t="n">
        <x:v>25.4</x:v>
      </x:c>
      <x:c r="E11" s="0" t="s">
        <x:v>295</x:v>
      </x:c>
    </x:row>
    <x:row r="12" spans="1:5">
      <x:c r="A12" s="0" t="s">
        <x:v>1129</x:v>
      </x:c>
      <x:c r="B12" s="0" t="s">
        <x:v>248</x:v>
      </x:c>
      <x:c r="C12" s="0" t="s">
        <x:v>671</x:v>
      </x:c>
      <x:c r="D12" s="44" t="n">
        <x:v>25.36</x:v>
      </x:c>
      <x:c r="E12" s="0" t="s">
        <x:v>671</x:v>
      </x:c>
    </x:row>
    <x:row r="13" spans="1:5">
      <x:c r="A13" s="0" t="s">
        <x:v>531</x:v>
      </x:c>
      <x:c r="B13" s="0" t="s">
        <x:v>248</x:v>
      </x:c>
      <x:c r="C13" s="0" t="s">
        <x:v>532</x:v>
      </x:c>
      <x:c r="D13" s="44" t="n">
        <x:v>25.4</x:v>
      </x:c>
      <x:c r="E13" s="0" t="s">
        <x:v>532</x:v>
      </x:c>
    </x:row>
    <x:row r="14" spans="1:5">
      <x:c r="A14" s="0" t="s">
        <x:v>670</x:v>
      </x:c>
      <x:c r="B14" s="0" t="s">
        <x:v>317</x:v>
      </x:c>
      <x:c r="C14" s="0" t="s">
        <x:v>671</x:v>
      </x:c>
      <x:c r="D14" s="44" t="n">
        <x:v>25.36</x:v>
      </x:c>
      <x:c r="E14" s="0" t="s">
        <x:v>671</x:v>
      </x:c>
    </x:row>
    <x:row r="15" spans="1:5">
      <x:c r="A15" s="0" t="s">
        <x:v>1027</x:v>
      </x:c>
      <x:c r="B15" s="0" t="s">
        <x:v>248</x:v>
      </x:c>
      <x:c r="C15" s="0" t="s">
        <x:v>1028</x:v>
      </x:c>
      <x:c r="D15" s="44" t="n">
        <x:v>25.4</x:v>
      </x:c>
      <x:c r="E15" s="0" t="s">
        <x:v>1028</x:v>
      </x:c>
    </x:row>
    <x:row r="16" spans="1:5">
      <x:c r="A16" s="0" t="s">
        <x:v>472</x:v>
      </x:c>
      <x:c r="B16" s="0" t="s">
        <x:v>248</x:v>
      </x:c>
      <x:c r="C16" s="0" t="s">
        <x:v>473</x:v>
      </x:c>
      <x:c r="D16" s="44" t="n">
        <x:v>29.8</x:v>
      </x:c>
      <x:c r="E16" s="0" t="s">
        <x:v>473</x:v>
      </x:c>
    </x:row>
    <x:row r="17" spans="1:5">
      <x:c r="A17" s="0" t="s">
        <x:v>367</x:v>
      </x:c>
      <x:c r="B17" s="0" t="s">
        <x:v>248</x:v>
      </x:c>
      <x:c r="C17" s="0" t="s">
        <x:v>368</x:v>
      </x:c>
      <x:c r="D17" s="44" t="n">
        <x:v>33.49</x:v>
      </x:c>
      <x:c r="E17" s="0" t="s">
        <x:v>1130</x:v>
      </x:c>
    </x:row>
    <x:row r="18" spans="1:5">
      <x:c r="A18" s="0" t="s">
        <x:v>351</x:v>
      </x:c>
      <x:c r="B18" s="0" t="s">
        <x:v>248</x:v>
      </x:c>
      <x:c r="C18" s="0" t="s">
        <x:v>352</x:v>
      </x:c>
      <x:c r="D18" s="44" t="n">
        <x:v>31.62</x:v>
      </x:c>
      <x:c r="E18" s="0" t="s">
        <x:v>352</x:v>
      </x:c>
    </x:row>
    <x:row r="19" spans="1:5">
      <x:c r="A19" s="0" t="s">
        <x:v>774</x:v>
      </x:c>
      <x:c r="B19" s="0" t="s">
        <x:v>317</x:v>
      </x:c>
      <x:c r="C19" s="0" t="s">
        <x:v>775</x:v>
      </x:c>
      <x:c r="D19" s="44" t="n">
        <x:v>24.31</x:v>
      </x:c>
      <x:c r="E19" s="0" t="s">
        <x:v>775</x:v>
      </x:c>
    </x:row>
    <x:row r="20" spans="1:5">
      <x:c r="A20" s="0" t="s">
        <x:v>835</x:v>
      </x:c>
      <x:c r="B20" s="0" t="s">
        <x:v>248</x:v>
      </x:c>
      <x:c r="C20" s="0" t="s">
        <x:v>669</x:v>
      </x:c>
      <x:c r="D20" s="44" t="n">
        <x:v>32.68</x:v>
      </x:c>
      <x:c r="E20" s="0" t="s">
        <x:v>669</x:v>
      </x:c>
    </x:row>
    <x:row r="21" spans="1:5">
      <x:c r="A21" s="0" t="s">
        <x:v>854</x:v>
      </x:c>
      <x:c r="B21" s="0" t="s">
        <x:v>248</x:v>
      </x:c>
      <x:c r="C21" s="0" t="s">
        <x:v>855</x:v>
      </x:c>
      <x:c r="D21" s="44" t="n">
        <x:v>28.69</x:v>
      </x:c>
      <x:c r="E21" s="0" t="s">
        <x:v>855</x:v>
      </x:c>
    </x:row>
    <x:row r="22" spans="1:5">
      <x:c r="A22" s="0" t="s">
        <x:v>804</x:v>
      </x:c>
      <x:c r="B22" s="0" t="s">
        <x:v>317</x:v>
      </x:c>
      <x:c r="C22" s="0" t="s">
        <x:v>805</x:v>
      </x:c>
      <x:c r="D22" s="44" t="n">
        <x:v>24.31</x:v>
      </x:c>
      <x:c r="E22" s="0" t="s">
        <x:v>805</x:v>
      </x:c>
    </x:row>
    <x:row r="23" spans="1:5">
      <x:c r="A23" s="0" t="s">
        <x:v>484</x:v>
      </x:c>
      <x:c r="B23" s="0" t="s">
        <x:v>317</x:v>
      </x:c>
      <x:c r="C23" s="0" t="s">
        <x:v>485</x:v>
      </x:c>
      <x:c r="D23" s="44" t="n">
        <x:v>33.26</x:v>
      </x:c>
      <x:c r="E23" s="0" t="s">
        <x:v>1131</x:v>
      </x:c>
    </x:row>
    <x:row r="24" spans="1:5">
      <x:c r="A24" s="0" t="s">
        <x:v>848</x:v>
      </x:c>
      <x:c r="B24" s="0" t="s">
        <x:v>248</x:v>
      </x:c>
      <x:c r="C24" s="0" t="s">
        <x:v>671</x:v>
      </x:c>
      <x:c r="D24" s="44" t="n">
        <x:v>28.03</x:v>
      </x:c>
      <x:c r="E24" s="0" t="s">
        <x:v>671</x:v>
      </x:c>
    </x:row>
    <x:row r="25" spans="1:5">
      <x:c r="A25" s="0" t="s">
        <x:v>866</x:v>
      </x:c>
      <x:c r="B25" s="0" t="s">
        <x:v>317</x:v>
      </x:c>
      <x:c r="C25" s="0" t="s">
        <x:v>867</x:v>
      </x:c>
      <x:c r="D25" s="44" t="n">
        <x:v>20.85</x:v>
      </x:c>
      <x:c r="E25" s="0" t="s">
        <x:v>867</x:v>
      </x:c>
    </x:row>
    <x:row r="26" spans="1:5">
      <x:c r="A26" s="0" t="s">
        <x:v>483</x:v>
      </x:c>
      <x:c r="B26" s="0" t="s">
        <x:v>317</x:v>
      </x:c>
      <x:c r="C26" s="0" t="s">
        <x:v>473</x:v>
      </x:c>
      <x:c r="D26" s="44" t="n">
        <x:v>24.11</x:v>
      </x:c>
      <x:c r="E26" s="0" t="s">
        <x:v>473</x:v>
      </x:c>
    </x:row>
    <x:row r="27" spans="1:5">
      <x:c r="A27" s="0" t="s">
        <x:v>395</x:v>
      </x:c>
      <x:c r="B27" s="0" t="s">
        <x:v>248</x:v>
      </x:c>
      <x:c r="C27" s="0" t="s">
        <x:v>396</x:v>
      </x:c>
      <x:c r="D27" s="44" t="n">
        <x:v>22.11</x:v>
      </x:c>
      <x:c r="E27" s="0" t="s">
        <x:v>396</x:v>
      </x:c>
    </x:row>
    <x:row r="28" spans="1:5">
      <x:c r="A28" s="0" t="s">
        <x:v>333</x:v>
      </x:c>
      <x:c r="B28" s="0" t="s">
        <x:v>248</x:v>
      </x:c>
      <x:c r="C28" s="0" t="s">
        <x:v>334</x:v>
      </x:c>
      <x:c r="D28" s="44" t="n">
        <x:v>26.39</x:v>
      </x:c>
      <x:c r="E28" s="0" t="s">
        <x:v>334</x:v>
      </x:c>
    </x:row>
    <x:row r="29" spans="1:5">
      <x:c r="A29" s="0" t="s">
        <x:v>315</x:v>
      </x:c>
      <x:c r="B29" s="0" t="s">
        <x:v>248</x:v>
      </x:c>
      <x:c r="C29" s="0" t="s">
        <x:v>249</x:v>
      </x:c>
      <x:c r="D29" s="44" t="n">
        <x:v>27.29</x:v>
      </x:c>
      <x:c r="E29" s="0" t="s">
        <x:v>249</x:v>
      </x:c>
    </x:row>
    <x:row r="30" spans="1:5">
      <x:c r="A30" s="0" t="s">
        <x:v>1132</x:v>
      </x:c>
      <x:c r="B30" s="0" t="s">
        <x:v>248</x:v>
      </x:c>
      <x:c r="C30" s="0" t="s">
        <x:v>671</x:v>
      </x:c>
      <x:c r="D30" s="44" t="n">
        <x:v>25.36</x:v>
      </x:c>
      <x:c r="E30" s="0" t="s">
        <x:v>671</x:v>
      </x:c>
    </x:row>
    <x:row r="31" spans="1:5">
      <x:c r="A31" s="0" t="s">
        <x:v>428</x:v>
      </x:c>
      <x:c r="B31" s="0" t="s">
        <x:v>248</x:v>
      </x:c>
      <x:c r="C31" s="0" t="s">
        <x:v>334</x:v>
      </x:c>
      <x:c r="D31" s="44" t="n">
        <x:v>23.88</x:v>
      </x:c>
      <x:c r="E31" s="0" t="s">
        <x:v>334</x:v>
      </x:c>
    </x:row>
    <x:row r="32" spans="1:5">
      <x:c r="A32" s="0" t="s">
        <x:v>929</x:v>
      </x:c>
      <x:c r="B32" s="0" t="s">
        <x:v>248</x:v>
      </x:c>
      <x:c r="C32" s="0" t="s">
        <x:v>930</x:v>
      </x:c>
      <x:c r="D32" s="44" t="n">
        <x:v>23.88</x:v>
      </x:c>
      <x:c r="E32" s="0" t="s">
        <x:v>1133</x:v>
      </x:c>
    </x:row>
    <x:row r="33" spans="1:5">
      <x:c r="A33" s="0" t="s">
        <x:v>247</x:v>
      </x:c>
      <x:c r="B33" s="0" t="s">
        <x:v>248</x:v>
      </x:c>
      <x:c r="C33" s="0" t="s">
        <x:v>249</x:v>
      </x:c>
      <x:c r="D33" s="44" t="n">
        <x:v>24.69</x:v>
      </x:c>
      <x:c r="E33" s="0" t="s">
        <x:v>249</x:v>
      </x:c>
    </x:row>
    <x:row r="34" spans="1:5">
      <x:c r="A34" s="0" t="s">
        <x:v>1134</x:v>
      </x:c>
      <x:c r="B34" s="0" t="s">
        <x:v>248</x:v>
      </x:c>
      <x:c r="C34" s="0" t="s">
        <x:v>669</x:v>
      </x:c>
      <x:c r="D34" s="44" t="n">
        <x:v>29.57</x:v>
      </x:c>
      <x:c r="E34" s="0" t="s">
        <x:v>669</x:v>
      </x:c>
    </x:row>
    <x:row r="35" spans="1:5">
      <x:c r="A35" s="0" t="s">
        <x:v>517</x:v>
      </x:c>
      <x:c r="B35" s="0" t="s">
        <x:v>248</x:v>
      </x:c>
      <x:c r="C35" s="0" t="s">
        <x:v>352</x:v>
      </x:c>
      <x:c r="D35" s="44" t="n">
        <x:v>28.61</x:v>
      </x:c>
      <x:c r="E35" s="0" t="s">
        <x:v>352</x:v>
      </x:c>
    </x:row>
    <x:row r="36" spans="1:5">
      <x:c r="A36" s="0" t="s">
        <x:v>533</x:v>
      </x:c>
      <x:c r="B36" s="0" t="s">
        <x:v>248</x:v>
      </x:c>
      <x:c r="C36" s="0" t="s">
        <x:v>534</x:v>
      </x:c>
      <x:c r="D36" s="44" t="n">
        <x:v>28.61</x:v>
      </x:c>
      <x:c r="E36" s="0" t="s">
        <x:v>534</x:v>
      </x:c>
    </x:row>
    <x:row r="37" spans="1:5">
      <x:c r="A37" s="0" t="s">
        <x:v>668</x:v>
      </x:c>
      <x:c r="B37" s="0" t="s">
        <x:v>317</x:v>
      </x:c>
      <x:c r="C37" s="0" t="s">
        <x:v>669</x:v>
      </x:c>
      <x:c r="D37" s="44" t="n">
        <x:v>29.57</x:v>
      </x:c>
      <x:c r="E37" s="0" t="s">
        <x:v>669</x:v>
      </x:c>
    </x:row>
    <x:row r="38" spans="1:5">
      <x:c r="A38" s="0" t="s">
        <x:v>296</x:v>
      </x:c>
      <x:c r="B38" s="0" t="s">
        <x:v>248</x:v>
      </x:c>
      <x:c r="C38" s="0" t="s">
        <x:v>297</x:v>
      </x:c>
      <x:c r="D38" s="44" t="n">
        <x:v>28.61</x:v>
      </x:c>
      <x:c r="E38" s="0" t="s">
        <x:v>297</x:v>
      </x:c>
    </x:row>
    <x:row r="39" spans="1:5">
      <x:c r="A39" s="0" t="s">
        <x:v>474</x:v>
      </x:c>
      <x:c r="B39" s="0" t="s">
        <x:v>248</x:v>
      </x:c>
      <x:c r="C39" s="0" t="s">
        <x:v>475</x:v>
      </x:c>
      <x:c r="D39" s="44" t="n">
        <x:v>33.58</x:v>
      </x:c>
      <x:c r="E39" s="0" t="s">
        <x:v>475</x:v>
      </x:c>
    </x:row>
    <x:row r="40" spans="1:5">
      <x:c r="A40" s="0" t="s">
        <x:v>1029</x:v>
      </x:c>
      <x:c r="B40" s="0" t="s">
        <x:v>248</x:v>
      </x:c>
      <x:c r="C40" s="0" t="s">
        <x:v>855</x:v>
      </x:c>
      <x:c r="D40" s="44" t="n">
        <x:v>29.57</x:v>
      </x:c>
      <x:c r="E40" s="0" t="s">
        <x:v>855</x:v>
      </x:c>
    </x:row>
    <x:row r="41" spans="1:5">
      <x:c r="A41" s="0" t="s">
        <x:v>555</x:v>
      </x:c>
      <x:c r="B41" s="0" t="s">
        <x:v>248</x:v>
      </x:c>
      <x:c r="C41" s="0" t="s">
        <x:v>556</x:v>
      </x:c>
      <x:c r="D41" s="44" t="n">
        <x:v>28.61</x:v>
      </x:c>
      <x:c r="E41" s="0" t="s">
        <x:v>556</x:v>
      </x:c>
    </x:row>
    <x:row r="42" spans="1:5">
      <x:c r="A42" s="0" t="s">
        <x:v>508</x:v>
      </x:c>
      <x:c r="B42" s="0" t="s">
        <x:v>248</x:v>
      </x:c>
      <x:c r="C42" s="0" t="s">
        <x:v>509</x:v>
      </x:c>
      <x:c r="D42" s="44" t="n">
        <x:v>28.61</x:v>
      </x:c>
      <x:c r="E42" s="0" t="s">
        <x:v>509</x:v>
      </x:c>
    </x:row>
    <x:row r="43" spans="1:5">
      <x:c r="A43" s="0" t="s">
        <x:v>1090</x:v>
      </x:c>
      <x:c r="B43" s="0" t="s">
        <x:v>248</x:v>
      </x:c>
      <x:c r="C43" s="0" t="s">
        <x:v>485</x:v>
      </x:c>
      <x:c r="D43" s="44" t="n">
        <x:v>41.12</x:v>
      </x:c>
      <x:c r="E43" s="0" t="s">
        <x:v>1135</x:v>
      </x:c>
    </x:row>
    <x:row r="44" spans="1:5">
      <x:c r="A44" s="0" t="s">
        <x:v>1136</x:v>
      </x:c>
      <x:c r="B44" s="0" t="s">
        <x:v>248</x:v>
      </x:c>
      <x:c r="C44" s="0" t="s">
        <x:v>669</x:v>
      </x:c>
      <x:c r="D44" s="44" t="n">
        <x:v>29.57</x:v>
      </x:c>
      <x:c r="E44" s="0" t="s">
        <x:v>669</x:v>
      </x:c>
    </x:row>
    <x:row r="45" spans="1:5">
      <x:c r="A45" s="0" t="s">
        <x:v>733</x:v>
      </x:c>
      <x:c r="B45" s="0" t="s">
        <x:v>248</x:v>
      </x:c>
      <x:c r="C45" s="0" t="s">
        <x:v>734</x:v>
      </x:c>
      <x:c r="D45" s="44" t="n">
        <x:v>31.45</x:v>
      </x:c>
      <x:c r="E45" s="0" t="s">
        <x:v>734</x:v>
      </x:c>
    </x:row>
    <x:row r="46" spans="1:5">
      <x:c r="A46" s="19" t="s">
        <x:v>254</x:v>
      </x:c>
    </x:row>
    <x:row r="47" spans="1:5">
      <x:c r="A47" s="0" t="s">
        <x:v>797</x:v>
      </x:c>
      <x:c r="B47" s="0" t="s">
        <x:v>317</x:v>
      </x:c>
      <x:c r="C47" s="0" t="s">
        <x:v>430</x:v>
      </x:c>
      <x:c r="D47" s="44" t="n">
        <x:v>17.53</x:v>
      </x:c>
      <x:c r="E47" s="0" t="s">
        <x:v>1137</x:v>
      </x:c>
    </x:row>
    <x:row r="48" spans="1:5">
      <x:c r="A48" s="0" t="s">
        <x:v>881</x:v>
      </x:c>
      <x:c r="B48" s="0" t="s">
        <x:v>248</x:v>
      </x:c>
      <x:c r="C48" s="0" t="s">
        <x:v>882</x:v>
      </x:c>
      <x:c r="D48" s="44" t="n">
        <x:v>47.91</x:v>
      </x:c>
      <x:c r="E48" s="0" t="s">
        <x:v>1138</x:v>
      </x:c>
    </x:row>
    <x:row r="49" spans="1:5">
      <x:c r="A49" s="0" t="s">
        <x:v>429</x:v>
      </x:c>
      <x:c r="B49" s="0" t="s">
        <x:v>248</x:v>
      </x:c>
      <x:c r="C49" s="0" t="s">
        <x:v>430</x:v>
      </x:c>
      <x:c r="D49" s="44" t="n">
        <x:v>14.32</x:v>
      </x:c>
      <x:c r="E49" s="0" t="s">
        <x:v>1137</x:v>
      </x:c>
    </x:row>
    <x:row r="50" spans="1:5">
      <x:c r="A50" s="0" t="s">
        <x:v>423</x:v>
      </x:c>
      <x:c r="B50" s="0" t="s">
        <x:v>248</x:v>
      </x:c>
      <x:c r="C50" s="0" t="s">
        <x:v>424</x:v>
      </x:c>
      <x:c r="D50" s="44" t="n">
        <x:v>59</x:v>
      </x:c>
      <x:c r="E50" s="0" t="s">
        <x:v>424</x:v>
      </x:c>
    </x:row>
    <x:row r="51" spans="1:5">
      <x:c r="A51" s="0" t="s">
        <x:v>770</x:v>
      </x:c>
      <x:c r="B51" s="0" t="s">
        <x:v>317</x:v>
      </x:c>
      <x:c r="C51" s="0" t="s">
        <x:v>771</x:v>
      </x:c>
      <x:c r="D51" s="44" t="n">
        <x:v>77.85</x:v>
      </x:c>
      <x:c r="E51" s="0" t="s">
        <x:v>1139</x:v>
      </x:c>
    </x:row>
    <x:row r="52" spans="1:5">
      <x:c r="A52" s="0" t="s">
        <x:v>795</x:v>
      </x:c>
      <x:c r="B52" s="0" t="s">
        <x:v>317</x:v>
      </x:c>
      <x:c r="C52" s="0" t="s">
        <x:v>796</x:v>
      </x:c>
      <x:c r="D52" s="44" t="n">
        <x:v>46.06</x:v>
      </x:c>
      <x:c r="E52" s="0" t="s">
        <x:v>1140</x:v>
      </x:c>
    </x:row>
    <x:row r="53" spans="1:5">
      <x:c r="A53" s="0" t="s">
        <x:v>373</x:v>
      </x:c>
      <x:c r="B53" s="0" t="s">
        <x:v>248</x:v>
      </x:c>
      <x:c r="C53" s="0" t="s">
        <x:v>374</x:v>
      </x:c>
      <x:c r="D53" s="44" t="n">
        <x:v>40.37</x:v>
      </x:c>
      <x:c r="E53" s="0" t="s">
        <x:v>1141</x:v>
      </x:c>
    </x:row>
    <x:row r="54" spans="1:5">
      <x:c r="A54" s="0" t="s">
        <x:v>967</x:v>
      </x:c>
      <x:c r="B54" s="0" t="s">
        <x:v>317</x:v>
      </x:c>
      <x:c r="C54" s="0" t="s">
        <x:v>968</x:v>
      </x:c>
      <x:c r="D54" s="44" t="n">
        <x:v>48.47</x:v>
      </x:c>
      <x:c r="E54" s="0" t="s">
        <x:v>1142</x:v>
      </x:c>
    </x:row>
    <x:row r="55" spans="1:5">
      <x:c r="A55" s="0" t="s">
        <x:v>559</x:v>
      </x:c>
      <x:c r="B55" s="0" t="s">
        <x:v>248</x:v>
      </x:c>
      <x:c r="C55" s="0" t="s">
        <x:v>560</x:v>
      </x:c>
      <x:c r="D55" s="44" t="n">
        <x:v>68.64</x:v>
      </x:c>
      <x:c r="E55" s="0" t="s">
        <x:v>1143</x:v>
      </x:c>
    </x:row>
    <x:row r="56" spans="1:5">
      <x:c r="A56" s="0" t="s">
        <x:v>456</x:v>
      </x:c>
      <x:c r="B56" s="0" t="s">
        <x:v>248</x:v>
      </x:c>
      <x:c r="C56" s="0" t="s">
        <x:v>457</x:v>
      </x:c>
      <x:c r="D56" s="44" t="n">
        <x:v>76.84</x:v>
      </x:c>
      <x:c r="E56" s="0" t="s">
        <x:v>1144</x:v>
      </x:c>
    </x:row>
    <x:row r="57" spans="1:5">
      <x:c r="A57" s="0" t="s">
        <x:v>340</x:v>
      </x:c>
      <x:c r="B57" s="0" t="s">
        <x:v>317</x:v>
      </x:c>
      <x:c r="C57" s="0" t="s">
        <x:v>341</x:v>
      </x:c>
      <x:c r="D57" s="44" t="n">
        <x:v>54.33</x:v>
      </x:c>
      <x:c r="E57" s="0" t="s">
        <x:v>341</x:v>
      </x:c>
    </x:row>
    <x:row r="58" spans="1:5">
      <x:c r="A58" s="0" t="s">
        <x:v>342</x:v>
      </x:c>
      <x:c r="B58" s="0" t="s">
        <x:v>317</x:v>
      </x:c>
      <x:c r="C58" s="0" t="s">
        <x:v>343</x:v>
      </x:c>
      <x:c r="D58" s="44" t="n">
        <x:v>60.99</x:v>
      </x:c>
      <x:c r="E58" s="0" t="s">
        <x:v>1145</x:v>
      </x:c>
    </x:row>
    <x:row r="59" spans="1:5">
      <x:c r="A59" s="0" t="s">
        <x:v>800</x:v>
      </x:c>
      <x:c r="B59" s="0" t="s">
        <x:v>248</x:v>
      </x:c>
      <x:c r="C59" s="0" t="s">
        <x:v>801</x:v>
      </x:c>
      <x:c r="D59" s="44" t="n">
        <x:v>5.44</x:v>
      </x:c>
      <x:c r="E59" s="0" t="s">
        <x:v>1146</x:v>
      </x:c>
    </x:row>
    <x:row r="60" spans="1:5">
      <x:c r="A60" s="0" t="s">
        <x:v>380</x:v>
      </x:c>
      <x:c r="B60" s="0" t="s">
        <x:v>248</x:v>
      </x:c>
      <x:c r="C60" s="0" t="s">
        <x:v>381</x:v>
      </x:c>
      <x:c r="D60" s="44" t="n">
        <x:v>8.05</x:v>
      </x:c>
      <x:c r="E60" s="0" t="s">
        <x:v>381</x:v>
      </x:c>
    </x:row>
    <x:row r="61" spans="1:5">
      <x:c r="A61" s="0" t="s">
        <x:v>371</x:v>
      </x:c>
      <x:c r="B61" s="0" t="s">
        <x:v>248</x:v>
      </x:c>
      <x:c r="C61" s="0" t="s">
        <x:v>372</x:v>
      </x:c>
      <x:c r="D61" s="44" t="n">
        <x:v>5.69</x:v>
      </x:c>
      <x:c r="E61" s="0" t="s">
        <x:v>372</x:v>
      </x:c>
    </x:row>
    <x:row r="62" spans="1:5">
      <x:c r="A62" s="0" t="s">
        <x:v>1095</x:v>
      </x:c>
      <x:c r="B62" s="0" t="s">
        <x:v>248</x:v>
      </x:c>
      <x:c r="C62" s="0" t="s">
        <x:v>1096</x:v>
      </x:c>
      <x:c r="D62" s="44" t="n">
        <x:v>49.72</x:v>
      </x:c>
      <x:c r="E62" s="0" t="s">
        <x:v>1147</x:v>
      </x:c>
    </x:row>
    <x:row r="63" spans="1:5">
      <x:c r="A63" s="0" t="s">
        <x:v>937</x:v>
      </x:c>
      <x:c r="B63" s="0" t="s">
        <x:v>248</x:v>
      </x:c>
      <x:c r="C63" s="0" t="s">
        <x:v>938</x:v>
      </x:c>
      <x:c r="D63" s="44" t="n">
        <x:v>58.67</x:v>
      </x:c>
      <x:c r="E63" s="0" t="s">
        <x:v>1148</x:v>
      </x:c>
    </x:row>
    <x:row r="64" spans="1:5">
      <x:c r="A64" s="0" t="s">
        <x:v>458</x:v>
      </x:c>
      <x:c r="B64" s="0" t="s">
        <x:v>248</x:v>
      </x:c>
      <x:c r="C64" s="0" t="s">
        <x:v>459</x:v>
      </x:c>
      <x:c r="D64" s="44" t="n">
        <x:v>79.25</x:v>
      </x:c>
      <x:c r="E64" s="0" t="s">
        <x:v>459</x:v>
      </x:c>
    </x:row>
    <x:row r="65" spans="1:5">
      <x:c r="A65" s="0" t="s">
        <x:v>955</x:v>
      </x:c>
      <x:c r="B65" s="0" t="s">
        <x:v>248</x:v>
      </x:c>
      <x:c r="C65" s="0" t="s">
        <x:v>956</x:v>
      </x:c>
      <x:c r="D65" s="44" t="n">
        <x:v>98.69</x:v>
      </x:c>
      <x:c r="E65" s="0" t="s">
        <x:v>1149</x:v>
      </x:c>
    </x:row>
    <x:row r="66" spans="1:5">
      <x:c r="A66" s="0" t="s">
        <x:v>307</x:v>
      </x:c>
      <x:c r="B66" s="0" t="s">
        <x:v>248</x:v>
      </x:c>
      <x:c r="C66" s="0" t="s">
        <x:v>308</x:v>
      </x:c>
      <x:c r="D66" s="44" t="n">
        <x:v>98.69</x:v>
      </x:c>
      <x:c r="E66" s="0" t="s">
        <x:v>1150</x:v>
      </x:c>
    </x:row>
    <x:row r="67" spans="1:5">
      <x:c r="A67" s="0" t="s">
        <x:v>451</x:v>
      </x:c>
      <x:c r="B67" s="0" t="s">
        <x:v>248</x:v>
      </x:c>
      <x:c r="C67" s="0" t="s">
        <x:v>452</x:v>
      </x:c>
      <x:c r="D67" s="44" t="n">
        <x:v>102.7</x:v>
      </x:c>
      <x:c r="E67" s="0" t="s">
        <x:v>1151</x:v>
      </x:c>
    </x:row>
    <x:row r="68" spans="1:5">
      <x:c r="A68" s="0" t="s">
        <x:v>936</x:v>
      </x:c>
      <x:c r="B68" s="0" t="s">
        <x:v>248</x:v>
      </x:c>
      <x:c r="C68" s="0" t="s">
        <x:v>801</x:v>
      </x:c>
      <x:c r="D68" s="44" t="n">
        <x:v>6.34</x:v>
      </x:c>
      <x:c r="E68" s="0" t="s">
        <x:v>1146</x:v>
      </x:c>
    </x:row>
    <x:row r="69" spans="1:5">
      <x:c r="A69" s="0" t="s">
        <x:v>971</x:v>
      </x:c>
      <x:c r="B69" s="0" t="s">
        <x:v>248</x:v>
      </x:c>
      <x:c r="C69" s="0" t="s">
        <x:v>972</x:v>
      </x:c>
      <x:c r="D69" s="44" t="n">
        <x:v>5.49</x:v>
      </x:c>
      <x:c r="E69" s="0" t="s">
        <x:v>1152</x:v>
      </x:c>
    </x:row>
    <x:row r="70" spans="1:5">
      <x:c r="A70" s="0" t="s">
        <x:v>545</x:v>
      </x:c>
      <x:c r="B70" s="0" t="s">
        <x:v>248</x:v>
      </x:c>
      <x:c r="C70" s="0" t="s">
        <x:v>546</x:v>
      </x:c>
      <x:c r="D70" s="44" t="n">
        <x:v>7.77</x:v>
      </x:c>
      <x:c r="E70" s="0" t="s">
        <x:v>1153</x:v>
      </x:c>
    </x:row>
    <x:row r="71" spans="1:5">
      <x:c r="A71" s="0" t="s">
        <x:v>977</x:v>
      </x:c>
      <x:c r="B71" s="0" t="s">
        <x:v>248</x:v>
      </x:c>
      <x:c r="C71" s="0" t="s">
        <x:v>978</x:v>
      </x:c>
      <x:c r="D71" s="44" t="n">
        <x:v>6.25</x:v>
      </x:c>
      <x:c r="E71" s="0" t="s">
        <x:v>1154</x:v>
      </x:c>
    </x:row>
    <x:row r="72" spans="1:5">
      <x:c r="A72" s="0" t="s">
        <x:v>438</x:v>
      </x:c>
      <x:c r="B72" s="0" t="s">
        <x:v>248</x:v>
      </x:c>
      <x:c r="C72" s="0" t="s">
        <x:v>439</x:v>
      </x:c>
      <x:c r="D72" s="44" t="n">
        <x:v>54.34</x:v>
      </x:c>
      <x:c r="E72" s="0" t="s">
        <x:v>1155</x:v>
      </x:c>
    </x:row>
    <x:row r="73" spans="1:5">
      <x:c r="A73" s="0" t="s">
        <x:v>910</x:v>
      </x:c>
      <x:c r="B73" s="0" t="s">
        <x:v>248</x:v>
      </x:c>
      <x:c r="C73" s="0" t="s">
        <x:v>911</x:v>
      </x:c>
      <x:c r="D73" s="44" t="n">
        <x:v>45.56</x:v>
      </x:c>
      <x:c r="E73" s="0" t="s">
        <x:v>1156</x:v>
      </x:c>
    </x:row>
    <x:row r="74" spans="1:5">
      <x:c r="A74" s="0" t="s">
        <x:v>879</x:v>
      </x:c>
      <x:c r="B74" s="0" t="s">
        <x:v>248</x:v>
      </x:c>
      <x:c r="C74" s="0" t="s">
        <x:v>880</x:v>
      </x:c>
      <x:c r="D74" s="44" t="n">
        <x:v>50.19</x:v>
      </x:c>
      <x:c r="E74" s="0" t="s">
        <x:v>880</x:v>
      </x:c>
    </x:row>
    <x:row r="75" spans="1:5">
      <x:c r="A75" s="0" t="s">
        <x:v>369</x:v>
      </x:c>
      <x:c r="B75" s="0" t="s">
        <x:v>248</x:v>
      </x:c>
      <x:c r="C75" s="0" t="s">
        <x:v>370</x:v>
      </x:c>
      <x:c r="D75" s="44" t="n">
        <x:v>39.49</x:v>
      </x:c>
      <x:c r="E75" s="0" t="s">
        <x:v>370</x:v>
      </x:c>
    </x:row>
    <x:row r="76" spans="1:5">
      <x:c r="A76" s="0" t="s">
        <x:v>490</x:v>
      </x:c>
      <x:c r="B76" s="0" t="s">
        <x:v>317</x:v>
      </x:c>
      <x:c r="C76" s="0" t="s">
        <x:v>477</x:v>
      </x:c>
      <x:c r="D76" s="44" t="n">
        <x:v>47.44</x:v>
      </x:c>
      <x:c r="E76" s="0" t="s">
        <x:v>477</x:v>
      </x:c>
    </x:row>
    <x:row r="77" spans="1:5">
      <x:c r="A77" s="0" t="s">
        <x:v>382</x:v>
      </x:c>
      <x:c r="B77" s="0" t="s">
        <x:v>248</x:v>
      </x:c>
      <x:c r="C77" s="0" t="s">
        <x:v>383</x:v>
      </x:c>
      <x:c r="D77" s="44" t="n">
        <x:v>39.55</x:v>
      </x:c>
      <x:c r="E77" s="0" t="s">
        <x:v>383</x:v>
      </x:c>
    </x:row>
    <x:row r="78" spans="1:5">
      <x:c r="A78" s="0" t="s">
        <x:v>908</x:v>
      </x:c>
      <x:c r="B78" s="0" t="s">
        <x:v>248</x:v>
      </x:c>
      <x:c r="C78" s="0" t="s">
        <x:v>909</x:v>
      </x:c>
      <x:c r="D78" s="44" t="n">
        <x:v>45.87</x:v>
      </x:c>
      <x:c r="E78" s="0" t="s">
        <x:v>909</x:v>
      </x:c>
    </x:row>
    <x:row r="79" spans="1:5">
      <x:c r="A79" s="0" t="s">
        <x:v>404</x:v>
      </x:c>
      <x:c r="B79" s="0" t="s">
        <x:v>248</x:v>
      </x:c>
      <x:c r="C79" s="0" t="s">
        <x:v>405</x:v>
      </x:c>
      <x:c r="D79" s="44" t="n">
        <x:v>42.18</x:v>
      </x:c>
      <x:c r="E79" s="0" t="s">
        <x:v>1157</x:v>
      </x:c>
    </x:row>
    <x:row r="80" spans="1:5">
      <x:c r="A80" s="0" t="s">
        <x:v>488</x:v>
      </x:c>
      <x:c r="B80" s="0" t="s">
        <x:v>317</x:v>
      </x:c>
      <x:c r="C80" s="0" t="s">
        <x:v>489</x:v>
      </x:c>
      <x:c r="D80" s="44" t="n">
        <x:v>7.97</x:v>
      </x:c>
      <x:c r="E80" s="0" t="s">
        <x:v>1158</x:v>
      </x:c>
    </x:row>
    <x:row r="81" spans="1:5">
      <x:c r="A81" s="0" t="s">
        <x:v>1159</x:v>
      </x:c>
      <x:c r="B81" s="0" t="s">
        <x:v>317</x:v>
      </x:c>
      <x:c r="C81" s="0" t="s">
        <x:v>1160</x:v>
      </x:c>
      <x:c r="D81" s="44" t="n">
        <x:v>57.14</x:v>
      </x:c>
      <x:c r="E81" s="0" t="s">
        <x:v>1161</x:v>
      </x:c>
    </x:row>
    <x:row r="82" spans="1:5">
      <x:c r="A82" s="0" t="s">
        <x:v>682</x:v>
      </x:c>
      <x:c r="B82" s="0" t="s">
        <x:v>248</x:v>
      </x:c>
      <x:c r="C82" s="0" t="s">
        <x:v>683</x:v>
      </x:c>
      <x:c r="D82" s="44" t="n">
        <x:v>54.97</x:v>
      </x:c>
      <x:c r="E82" s="0" t="s">
        <x:v>1162</x:v>
      </x:c>
    </x:row>
    <x:row r="83" spans="1:5">
      <x:c r="A83" s="0" t="s">
        <x:v>561</x:v>
      </x:c>
      <x:c r="B83" s="0" t="s">
        <x:v>248</x:v>
      </x:c>
      <x:c r="C83" s="0" t="s">
        <x:v>562</x:v>
      </x:c>
      <x:c r="D83" s="44" t="n">
        <x:v>56.52</x:v>
      </x:c>
      <x:c r="E83" s="0" t="s">
        <x:v>1163</x:v>
      </x:c>
    </x:row>
    <x:row r="84" spans="1:5">
      <x:c r="A84" s="0" t="s">
        <x:v>1091</x:v>
      </x:c>
      <x:c r="B84" s="0" t="s">
        <x:v>248</x:v>
      </x:c>
      <x:c r="C84" s="0" t="s">
        <x:v>1092</x:v>
      </x:c>
      <x:c r="D84" s="44" t="n">
        <x:v>62.21</x:v>
      </x:c>
      <x:c r="E84" s="0" t="s">
        <x:v>1164</x:v>
      </x:c>
    </x:row>
    <x:row r="85" spans="1:5">
      <x:c r="A85" s="0" t="s">
        <x:v>1077</x:v>
      </x:c>
      <x:c r="B85" s="0" t="s">
        <x:v>248</x:v>
      </x:c>
      <x:c r="C85" s="0" t="s">
        <x:v>1078</x:v>
      </x:c>
      <x:c r="D85" s="44" t="n">
        <x:v>54.81</x:v>
      </x:c>
      <x:c r="E85" s="0" t="s">
        <x:v>1165</x:v>
      </x:c>
    </x:row>
    <x:row r="86" spans="1:5">
      <x:c r="A86" s="0" t="s">
        <x:v>476</x:v>
      </x:c>
      <x:c r="B86" s="0" t="s">
        <x:v>248</x:v>
      </x:c>
      <x:c r="C86" s="0" t="s">
        <x:v>477</x:v>
      </x:c>
      <x:c r="D86" s="44" t="n">
        <x:v>57.86</x:v>
      </x:c>
      <x:c r="E86" s="0" t="s">
        <x:v>477</x:v>
      </x:c>
    </x:row>
    <x:row r="87" spans="1:5">
      <x:c r="A87" s="0" t="s">
        <x:v>987</x:v>
      </x:c>
      <x:c r="B87" s="0" t="s">
        <x:v>248</x:v>
      </x:c>
      <x:c r="C87" s="0" t="s">
        <x:v>988</x:v>
      </x:c>
      <x:c r="D87" s="44" t="n">
        <x:v>51.08</x:v>
      </x:c>
      <x:c r="E87" s="0" t="s">
        <x:v>1166</x:v>
      </x:c>
    </x:row>
    <x:row r="88" spans="1:5">
      <x:c r="A88" s="0" t="s">
        <x:v>1079</x:v>
      </x:c>
      <x:c r="B88" s="0" t="s">
        <x:v>248</x:v>
      </x:c>
      <x:c r="C88" s="0" t="s">
        <x:v>911</x:v>
      </x:c>
      <x:c r="D88" s="44" t="n">
        <x:v>42.85</x:v>
      </x:c>
      <x:c r="E88" s="0" t="s">
        <x:v>1167</x:v>
      </x:c>
    </x:row>
    <x:row r="89" spans="1:5">
      <x:c r="A89" s="0" t="s">
        <x:v>963</x:v>
      </x:c>
      <x:c r="B89" s="0" t="s">
        <x:v>248</x:v>
      </x:c>
      <x:c r="C89" s="0" t="s">
        <x:v>964</x:v>
      </x:c>
      <x:c r="D89" s="44" t="n">
        <x:v>30.63</x:v>
      </x:c>
      <x:c r="E89" s="0" t="s">
        <x:v>1168</x:v>
      </x:c>
    </x:row>
    <x:row r="90" spans="1:5">
      <x:c r="A90" s="0" t="s">
        <x:v>883</x:v>
      </x:c>
      <x:c r="B90" s="0" t="s">
        <x:v>248</x:v>
      </x:c>
      <x:c r="C90" s="0" t="s">
        <x:v>884</x:v>
      </x:c>
      <x:c r="D90" s="44" t="n">
        <x:v>1.69</x:v>
      </x:c>
      <x:c r="E90" s="0" t="s">
        <x:v>884</x:v>
      </x:c>
    </x:row>
    <x:row r="91" spans="1:5">
      <x:c r="A91" s="0" t="s">
        <x:v>776</x:v>
      </x:c>
      <x:c r="B91" s="0" t="s">
        <x:v>317</x:v>
      </x:c>
      <x:c r="C91" s="0" t="s">
        <x:v>777</x:v>
      </x:c>
      <x:c r="D91" s="44" t="n">
        <x:v>155.18</x:v>
      </x:c>
      <x:c r="E91" s="0" t="s">
        <x:v>1169</x:v>
      </x:c>
    </x:row>
    <x:row r="92" spans="1:5">
      <x:c r="A92" s="0" t="s">
        <x:v>316</x:v>
      </x:c>
      <x:c r="B92" s="0" t="s">
        <x:v>317</x:v>
      </x:c>
      <x:c r="C92" s="0" t="s">
        <x:v>318</x:v>
      </x:c>
      <x:c r="D92" s="44" t="n">
        <x:v>1.61</x:v>
      </x:c>
      <x:c r="E92" s="0" t="s">
        <x:v>1170</x:v>
      </x:c>
    </x:row>
    <x:row r="93" spans="1:5">
      <x:c r="A93" s="0" t="s">
        <x:v>782</x:v>
      </x:c>
      <x:c r="B93" s="0" t="s">
        <x:v>317</x:v>
      </x:c>
      <x:c r="C93" s="0" t="s">
        <x:v>783</x:v>
      </x:c>
      <x:c r="D93" s="44" t="n">
        <x:v>8.77</x:v>
      </x:c>
      <x:c r="E93" s="0" t="s">
        <x:v>1171</x:v>
      </x:c>
    </x:row>
    <x:row r="94" spans="1:5">
      <x:c r="A94" s="0" t="s">
        <x:v>510</x:v>
      </x:c>
      <x:c r="B94" s="0" t="s">
        <x:v>248</x:v>
      </x:c>
      <x:c r="C94" s="0" t="s">
        <x:v>511</x:v>
      </x:c>
      <x:c r="D94" s="44" t="n">
        <x:v>168.25</x:v>
      </x:c>
      <x:c r="E94" s="0" t="s">
        <x:v>1172</x:v>
      </x:c>
    </x:row>
    <x:row r="95" spans="1:5">
      <x:c r="A95" s="0" t="s">
        <x:v>557</x:v>
      </x:c>
      <x:c r="B95" s="0" t="s">
        <x:v>248</x:v>
      </x:c>
      <x:c r="C95" s="0" t="s">
        <x:v>558</x:v>
      </x:c>
      <x:c r="D95" s="44" t="n">
        <x:v>41.55</x:v>
      </x:c>
      <x:c r="E95" s="0" t="s">
        <x:v>1173</x:v>
      </x:c>
    </x:row>
    <x:row r="96" spans="1:5">
      <x:c r="A96" s="0" t="s">
        <x:v>255</x:v>
      </x:c>
      <x:c r="B96" s="0" t="s">
        <x:v>248</x:v>
      </x:c>
      <x:c r="C96" s="0" t="s">
        <x:v>256</x:v>
      </x:c>
      <x:c r="D96" s="44" t="n">
        <x:v>2.1</x:v>
      </x:c>
      <x:c r="E96" s="0" t="s">
        <x:v>1174</x:v>
      </x:c>
    </x:row>
    <x:row r="97" spans="1:5">
      <x:c r="A97" s="0" t="s">
        <x:v>446</x:v>
      </x:c>
      <x:c r="B97" s="0" t="s">
        <x:v>248</x:v>
      </x:c>
      <x:c r="C97" s="0" t="s">
        <x:v>447</x:v>
      </x:c>
      <x:c r="D97" s="44" t="n">
        <x:v>8.46</x:v>
      </x:c>
      <x:c r="E97" s="0" t="s">
        <x:v>1175</x:v>
      </x:c>
    </x:row>
    <x:row r="98" spans="1:5">
      <x:c r="A98" s="0" t="s">
        <x:v>305</x:v>
      </x:c>
      <x:c r="B98" s="0" t="s">
        <x:v>248</x:v>
      </x:c>
      <x:c r="C98" s="0" t="s">
        <x:v>306</x:v>
      </x:c>
      <x:c r="D98" s="44" t="n">
        <x:v>91.69</x:v>
      </x:c>
      <x:c r="E98" s="0" t="s">
        <x:v>1176</x:v>
      </x:c>
    </x:row>
    <x:row r="99" spans="1:5">
      <x:c r="A99" s="0" t="s">
        <x:v>1019</x:v>
      </x:c>
      <x:c r="B99" s="0" t="s">
        <x:v>248</x:v>
      </x:c>
      <x:c r="C99" s="0" t="s">
        <x:v>1020</x:v>
      </x:c>
      <x:c r="D99" s="44" t="n">
        <x:v>36.73</x:v>
      </x:c>
      <x:c r="E99" s="0" t="s">
        <x:v>1177</x:v>
      </x:c>
    </x:row>
    <x:row r="100" spans="1:5">
      <x:c r="A100" s="0" t="s">
        <x:v>816</x:v>
      </x:c>
      <x:c r="B100" s="0" t="s">
        <x:v>317</x:v>
      </x:c>
      <x:c r="C100" s="0" t="s">
        <x:v>817</x:v>
      </x:c>
      <x:c r="D100" s="44" t="n">
        <x:v>4.33</x:v>
      </x:c>
      <x:c r="E100" s="0" t="s">
        <x:v>817</x:v>
      </x:c>
    </x:row>
    <x:row r="101" spans="1:5">
      <x:c r="A101" s="0" t="s">
        <x:v>814</x:v>
      </x:c>
      <x:c r="B101" s="0" t="s">
        <x:v>317</x:v>
      </x:c>
      <x:c r="C101" s="0" t="s">
        <x:v>815</x:v>
      </x:c>
      <x:c r="D101" s="44" t="n">
        <x:v>3.99</x:v>
      </x:c>
      <x:c r="E101" s="0" t="s">
        <x:v>815</x:v>
      </x:c>
    </x:row>
    <x:row r="102" spans="1:5">
      <x:c r="A102" s="0" t="s">
        <x:v>486</x:v>
      </x:c>
      <x:c r="B102" s="0" t="s">
        <x:v>317</x:v>
      </x:c>
      <x:c r="C102" s="0" t="s">
        <x:v>487</x:v>
      </x:c>
      <x:c r="D102" s="44" t="n">
        <x:v>6.45</x:v>
      </x:c>
      <x:c r="E102" s="0" t="s">
        <x:v>1178</x:v>
      </x:c>
    </x:row>
    <x:row r="103" spans="1:5">
      <x:c r="A103" s="0" t="s">
        <x:v>613</x:v>
      </x:c>
      <x:c r="B103" s="0" t="s">
        <x:v>248</x:v>
      </x:c>
      <x:c r="C103" s="0" t="s">
        <x:v>614</x:v>
      </x:c>
      <x:c r="D103" s="44" t="n">
        <x:v>5.16</x:v>
      </x:c>
      <x:c r="E103" s="0" t="s">
        <x:v>614</x:v>
      </x:c>
    </x:row>
    <x:row r="104" spans="1:5">
      <x:c r="A104" s="0" t="s">
        <x:v>599</x:v>
      </x:c>
      <x:c r="B104" s="0" t="s">
        <x:v>248</x:v>
      </x:c>
      <x:c r="C104" s="0" t="s">
        <x:v>600</x:v>
      </x:c>
      <x:c r="D104" s="44" t="n">
        <x:v>5.86</x:v>
      </x:c>
      <x:c r="E104" s="0" t="s">
        <x:v>600</x:v>
      </x:c>
    </x:row>
    <x:row r="105" spans="1:5">
      <x:c r="A105" s="0" t="s">
        <x:v>943</x:v>
      </x:c>
      <x:c r="B105" s="0" t="s">
        <x:v>248</x:v>
      </x:c>
      <x:c r="C105" s="0" t="s">
        <x:v>944</x:v>
      </x:c>
      <x:c r="D105" s="44" t="n">
        <x:v>5.59</x:v>
      </x:c>
      <x:c r="E105" s="0" t="s">
        <x:v>1179</x:v>
      </x:c>
    </x:row>
    <x:row r="106" spans="1:5">
      <x:c r="A106" s="0" t="s">
        <x:v>495</x:v>
      </x:c>
      <x:c r="B106" s="0" t="s">
        <x:v>317</x:v>
      </x:c>
      <x:c r="C106" s="0" t="s">
        <x:v>496</x:v>
      </x:c>
      <x:c r="D106" s="44" t="n">
        <x:v>3.42</x:v>
      </x:c>
      <x:c r="E106" s="0" t="s">
        <x:v>1180</x:v>
      </x:c>
    </x:row>
    <x:row r="107" spans="1:5">
      <x:c r="A107" s="0" t="s">
        <x:v>491</x:v>
      </x:c>
      <x:c r="B107" s="0" t="s">
        <x:v>317</x:v>
      </x:c>
      <x:c r="C107" s="0" t="s">
        <x:v>492</x:v>
      </x:c>
      <x:c r="D107" s="44" t="n">
        <x:v>2.94</x:v>
      </x:c>
      <x:c r="E107" s="0" t="s">
        <x:v>492</x:v>
      </x:c>
    </x:row>
    <x:row r="108" spans="1:5">
      <x:c r="A108" s="0" t="s">
        <x:v>493</x:v>
      </x:c>
      <x:c r="B108" s="0" t="s">
        <x:v>317</x:v>
      </x:c>
      <x:c r="C108" s="0" t="s">
        <x:v>494</x:v>
      </x:c>
      <x:c r="D108" s="44" t="n">
        <x:v>19.46</x:v>
      </x:c>
      <x:c r="E108" s="0" t="s">
        <x:v>1181</x:v>
      </x:c>
    </x:row>
    <x:row r="109" spans="1:5">
      <x:c r="A109" s="0" t="s">
        <x:v>877</x:v>
      </x:c>
      <x:c r="B109" s="0" t="s">
        <x:v>248</x:v>
      </x:c>
      <x:c r="C109" s="0" t="s">
        <x:v>878</x:v>
      </x:c>
      <x:c r="D109" s="44" t="n">
        <x:v>17.35</x:v>
      </x:c>
      <x:c r="E109" s="0" t="s">
        <x:v>878</x:v>
      </x:c>
    </x:row>
    <x:row r="110" spans="1:5">
      <x:c r="A110" s="19" t="s">
        <x:v>258</x:v>
      </x:c>
    </x:row>
    <x:row r="111" spans="1:5">
      <x:c r="A111" s="0" t="s">
        <x:v>1182</x:v>
      </x:c>
      <x:c r="B111" s="0" t="s">
        <x:v>12</x:v>
      </x:c>
      <x:c r="C111" s="0" t="s">
        <x:v>1183</x:v>
      </x:c>
      <x:c r="D111" s="44" t="n">
        <x:v>1403.26</x:v>
      </x:c>
      <x:c r="E111" s="0" t="s">
        <x:v>1184</x:v>
      </x:c>
    </x:row>
    <x:row r="112" spans="1:5">
      <x:c r="A112" s="0" t="s">
        <x:v>319</x:v>
      </x:c>
      <x:c r="B112" s="0" t="s">
        <x:v>29</x:v>
      </x:c>
      <x:c r="C112" s="0" t="s">
        <x:v>260</x:v>
      </x:c>
      <x:c r="D112" s="44" t="n">
        <x:v>1.85</x:v>
      </x:c>
      <x:c r="E112" s="0" t="s">
        <x:v>260</x:v>
      </x:c>
    </x:row>
    <x:row r="113" spans="1:5">
      <x:c r="A113" s="0" t="s">
        <x:v>259</x:v>
      </x:c>
      <x:c r="B113" s="0" t="s">
        <x:v>29</x:v>
      </x:c>
      <x:c r="C113" s="0" t="s">
        <x:v>260</x:v>
      </x:c>
      <x:c r="D113" s="44" t="n">
        <x:v>2.04</x:v>
      </x:c>
      <x:c r="E113" s="0" t="s">
        <x:v>260</x:v>
      </x:c>
    </x:row>
    <x:row r="114" spans="1:5">
      <x:c r="A114" s="0" t="s">
        <x:v>786</x:v>
      </x:c>
      <x:c r="B114" s="0" t="s">
        <x:v>787</x:v>
      </x:c>
      <x:c r="C114" s="0" t="s">
        <x:v>788</x:v>
      </x:c>
      <x:c r="D114" s="44" t="n">
        <x:v>1.89</x:v>
      </x:c>
      <x:c r="E114" s="0" t="s">
        <x:v>788</x:v>
      </x:c>
    </x:row>
    <x:row r="115" spans="1:5">
      <x:c r="A115" s="0" t="s">
        <x:v>261</x:v>
      </x:c>
      <x:c r="B115" s="0" t="s">
        <x:v>29</x:v>
      </x:c>
      <x:c r="C115" s="0" t="s">
        <x:v>262</x:v>
      </x:c>
      <x:c r="D115" s="44" t="n">
        <x:v>105.39</x:v>
      </x:c>
      <x:c r="E115" s="0" t="s">
        <x:v>1185</x:v>
      </x:c>
    </x:row>
    <x:row r="116" spans="1:5">
      <x:c r="A116" s="0" t="s">
        <x:v>320</x:v>
      </x:c>
      <x:c r="B116" s="0" t="s">
        <x:v>321</x:v>
      </x:c>
      <x:c r="C116" s="0" t="s">
        <x:v>322</x:v>
      </x:c>
      <x:c r="D116" s="44" t="n">
        <x:v>15.46</x:v>
      </x:c>
      <x:c r="E116" s="0" t="s">
        <x:v>1186</x:v>
      </x:c>
    </x:row>
    <x:row r="117" spans="1:5">
      <x:c r="A117" s="0" t="s">
        <x:v>375</x:v>
      </x:c>
      <x:c r="B117" s="0" t="s">
        <x:v>29</x:v>
      </x:c>
      <x:c r="C117" s="0" t="s">
        <x:v>376</x:v>
      </x:c>
      <x:c r="D117" s="44" t="n">
        <x:v>21.18</x:v>
      </x:c>
      <x:c r="E117" s="0" t="s">
        <x:v>376</x:v>
      </x:c>
    </x:row>
    <x:row r="118" spans="1:5">
      <x:c r="A118" s="0" t="s">
        <x:v>344</x:v>
      </x:c>
      <x:c r="B118" s="0" t="s">
        <x:v>321</x:v>
      </x:c>
      <x:c r="C118" s="0" t="s">
        <x:v>345</x:v>
      </x:c>
      <x:c r="D118" s="44" t="n">
        <x:v>14.6</x:v>
      </x:c>
      <x:c r="E118" s="0" t="s">
        <x:v>1187</x:v>
      </x:c>
    </x:row>
    <x:row r="119" spans="1:5">
      <x:c r="A119" s="0" t="s">
        <x:v>346</x:v>
      </x:c>
      <x:c r="B119" s="0" t="s">
        <x:v>321</x:v>
      </x:c>
      <x:c r="C119" s="0" t="s">
        <x:v>347</x:v>
      </x:c>
      <x:c r="D119" s="44" t="n">
        <x:v>14.81</x:v>
      </x:c>
      <x:c r="E119" s="0" t="s">
        <x:v>1188</x:v>
      </x:c>
    </x:row>
    <x:row r="120" spans="1:5">
      <x:c r="A120" s="0" t="s">
        <x:v>547</x:v>
      </x:c>
      <x:c r="B120" s="0" t="s">
        <x:v>264</x:v>
      </x:c>
      <x:c r="C120" s="0" t="s">
        <x:v>548</x:v>
      </x:c>
      <x:c r="D120" s="44" t="n">
        <x:v>11.25</x:v>
      </x:c>
      <x:c r="E120" s="0" t="s">
        <x:v>1189</x:v>
      </x:c>
    </x:row>
    <x:row r="121" spans="1:5">
      <x:c r="A121" s="0" t="s">
        <x:v>518</x:v>
      </x:c>
      <x:c r="B121" s="0" t="s">
        <x:v>29</x:v>
      </x:c>
      <x:c r="C121" s="0" t="s">
        <x:v>519</x:v>
      </x:c>
      <x:c r="D121" s="44" t="n">
        <x:v>17.24</x:v>
      </x:c>
      <x:c r="E121" s="0" t="s">
        <x:v>1190</x:v>
      </x:c>
    </x:row>
    <x:row r="122" spans="1:5">
      <x:c r="A122" s="0" t="s">
        <x:v>939</x:v>
      </x:c>
      <x:c r="B122" s="0" t="s">
        <x:v>29</x:v>
      </x:c>
      <x:c r="C122" s="0" t="s">
        <x:v>940</x:v>
      </x:c>
      <x:c r="D122" s="44" t="n">
        <x:v>31.23</x:v>
      </x:c>
      <x:c r="E122" s="0" t="s">
        <x:v>1191</x:v>
      </x:c>
    </x:row>
    <x:row r="123" spans="1:5">
      <x:c r="A123" s="0" t="s">
        <x:v>309</x:v>
      </x:c>
      <x:c r="B123" s="0" t="s">
        <x:v>29</x:v>
      </x:c>
      <x:c r="C123" s="0" t="s">
        <x:v>81</x:v>
      </x:c>
      <x:c r="D123" s="44" t="n">
        <x:v>35.83</x:v>
      </x:c>
      <x:c r="E123" s="0" t="s">
        <x:v>1192</x:v>
      </x:c>
    </x:row>
    <x:row r="124" spans="1:5">
      <x:c r="A124" s="0" t="s">
        <x:v>1001</x:v>
      </x:c>
      <x:c r="B124" s="0" t="s">
        <x:v>29</x:v>
      </x:c>
      <x:c r="C124" s="0" t="s">
        <x:v>1002</x:v>
      </x:c>
      <x:c r="D124" s="44" t="n">
        <x:v>20.36</x:v>
      </x:c>
      <x:c r="E124" s="0" t="s">
        <x:v>1193</x:v>
      </x:c>
    </x:row>
    <x:row r="125" spans="1:5">
      <x:c r="A125" s="0" t="s">
        <x:v>278</x:v>
      </x:c>
      <x:c r="B125" s="0" t="s">
        <x:v>264</x:v>
      </x:c>
      <x:c r="C125" s="0" t="s">
        <x:v>279</x:v>
      </x:c>
      <x:c r="D125" s="44" t="n">
        <x:v>19.16</x:v>
      </x:c>
      <x:c r="E125" s="0" t="s">
        <x:v>1194</x:v>
      </x:c>
    </x:row>
    <x:row r="126" spans="1:5">
      <x:c r="A126" s="0" t="s">
        <x:v>1195</x:v>
      </x:c>
      <x:c r="B126" s="0" t="s">
        <x:v>264</x:v>
      </x:c>
      <x:c r="C126" s="0" t="s">
        <x:v>651</x:v>
      </x:c>
      <x:c r="D126" s="44" t="n">
        <x:v>21.21</x:v>
      </x:c>
      <x:c r="E126" s="0" t="s">
        <x:v>1196</x:v>
      </x:c>
    </x:row>
    <x:row r="127" spans="1:5">
      <x:c r="A127" s="0" t="s">
        <x:v>659</x:v>
      </x:c>
      <x:c r="B127" s="0" t="s">
        <x:v>264</x:v>
      </x:c>
      <x:c r="C127" s="0" t="s">
        <x:v>660</x:v>
      </x:c>
      <x:c r="D127" s="44" t="n">
        <x:v>22.86</x:v>
      </x:c>
      <x:c r="E127" s="0" t="s">
        <x:v>1197</x:v>
      </x:c>
    </x:row>
    <x:row r="128" spans="1:5">
      <x:c r="A128" s="0" t="s">
        <x:v>650</x:v>
      </x:c>
      <x:c r="B128" s="0" t="s">
        <x:v>264</x:v>
      </x:c>
      <x:c r="C128" s="0" t="s">
        <x:v>651</x:v>
      </x:c>
      <x:c r="D128" s="44" t="n">
        <x:v>24.09</x:v>
      </x:c>
      <x:c r="E128" s="0" t="s">
        <x:v>1196</x:v>
      </x:c>
    </x:row>
    <x:row r="129" spans="1:5">
      <x:c r="A129" s="0" t="s">
        <x:v>1198</x:v>
      </x:c>
      <x:c r="B129" s="0" t="s">
        <x:v>264</x:v>
      </x:c>
      <x:c r="C129" s="0" t="s">
        <x:v>651</x:v>
      </x:c>
      <x:c r="D129" s="44" t="n">
        <x:v>21.21</x:v>
      </x:c>
      <x:c r="E129" s="0" t="s">
        <x:v>1196</x:v>
      </x:c>
    </x:row>
    <x:row r="130" spans="1:5">
      <x:c r="A130" s="0" t="s">
        <x:v>266</x:v>
      </x:c>
      <x:c r="B130" s="0" t="s">
        <x:v>264</x:v>
      </x:c>
      <x:c r="C130" s="0" t="s">
        <x:v>267</x:v>
      </x:c>
      <x:c r="D130" s="44" t="n">
        <x:v>19.58</x:v>
      </x:c>
      <x:c r="E130" s="0" t="s">
        <x:v>1199</x:v>
      </x:c>
    </x:row>
    <x:row r="131" spans="1:5">
      <x:c r="A131" s="0" t="s">
        <x:v>1080</x:v>
      </x:c>
      <x:c r="B131" s="0" t="s">
        <x:v>264</x:v>
      </x:c>
      <x:c r="C131" s="0" t="s">
        <x:v>1081</x:v>
      </x:c>
      <x:c r="D131" s="44" t="n">
        <x:v>47.41</x:v>
      </x:c>
      <x:c r="E131" s="0" t="s">
        <x:v>1200</x:v>
      </x:c>
    </x:row>
    <x:row r="132" spans="1:5">
      <x:c r="A132" s="0" t="s">
        <x:v>1086</x:v>
      </x:c>
      <x:c r="B132" s="0" t="s">
        <x:v>264</x:v>
      </x:c>
      <x:c r="C132" s="0" t="s">
        <x:v>1087</x:v>
      </x:c>
      <x:c r="D132" s="44" t="n">
        <x:v>76.51</x:v>
      </x:c>
      <x:c r="E132" s="0" t="s">
        <x:v>1201</x:v>
      </x:c>
    </x:row>
    <x:row r="133" spans="1:5">
      <x:c r="A133" s="0" t="s">
        <x:v>973</x:v>
      </x:c>
      <x:c r="B133" s="0" t="s">
        <x:v>264</x:v>
      </x:c>
      <x:c r="C133" s="0" t="s">
        <x:v>974</x:v>
      </x:c>
      <x:c r="D133" s="44" t="n">
        <x:v>20.33</x:v>
      </x:c>
      <x:c r="E133" s="0" t="s">
        <x:v>1202</x:v>
      </x:c>
    </x:row>
    <x:row r="134" spans="1:5">
      <x:c r="A134" s="0" t="s">
        <x:v>286</x:v>
      </x:c>
      <x:c r="B134" s="0" t="s">
        <x:v>264</x:v>
      </x:c>
      <x:c r="C134" s="0" t="s">
        <x:v>287</x:v>
      </x:c>
      <x:c r="D134" s="44" t="n">
        <x:v>21.01</x:v>
      </x:c>
      <x:c r="E134" s="0" t="s">
        <x:v>1203</x:v>
      </x:c>
    </x:row>
    <x:row r="135" spans="1:5">
      <x:c r="A135" s="0" t="s">
        <x:v>323</x:v>
      </x:c>
      <x:c r="B135" s="0" t="s">
        <x:v>321</x:v>
      </x:c>
      <x:c r="C135" s="0" t="s">
        <x:v>324</x:v>
      </x:c>
      <x:c r="D135" s="44" t="n">
        <x:v>93.49</x:v>
      </x:c>
      <x:c r="E135" s="0" t="s">
        <x:v>1204</x:v>
      </x:c>
    </x:row>
    <x:row r="136" spans="1:5">
      <x:c r="A136" s="0" t="s">
        <x:v>386</x:v>
      </x:c>
      <x:c r="B136" s="0" t="s">
        <x:v>264</x:v>
      </x:c>
      <x:c r="C136" s="0" t="s">
        <x:v>387</x:v>
      </x:c>
      <x:c r="D136" s="44" t="n">
        <x:v>84.66</x:v>
      </x:c>
      <x:c r="E136" s="0" t="s">
        <x:v>1205</x:v>
      </x:c>
    </x:row>
    <x:row r="137" spans="1:5">
      <x:c r="A137" s="0" t="s">
        <x:v>283</x:v>
      </x:c>
      <x:c r="B137" s="0" t="s">
        <x:v>284</x:v>
      </x:c>
      <x:c r="C137" s="0" t="s">
        <x:v>285</x:v>
      </x:c>
      <x:c r="D137" s="44" t="n">
        <x:v>0.32</x:v>
      </x:c>
      <x:c r="E137" s="0" t="s">
        <x:v>1206</x:v>
      </x:c>
    </x:row>
    <x:row r="138" spans="1:5">
      <x:c r="A138" s="0" t="s">
        <x:v>310</x:v>
      </x:c>
      <x:c r="B138" s="0" t="s">
        <x:v>264</x:v>
      </x:c>
      <x:c r="C138" s="0" t="s">
        <x:v>311</x:v>
      </x:c>
      <x:c r="D138" s="44" t="n">
        <x:v>125.87</x:v>
      </x:c>
      <x:c r="E138" s="0" t="s">
        <x:v>1207</x:v>
      </x:c>
    </x:row>
    <x:row r="139" spans="1:5">
      <x:c r="A139" s="0" t="s">
        <x:v>276</x:v>
      </x:c>
      <x:c r="B139" s="0" t="s">
        <x:v>264</x:v>
      </x:c>
      <x:c r="C139" s="0" t="s">
        <x:v>277</x:v>
      </x:c>
      <x:c r="D139" s="44" t="n">
        <x:v>145.42</x:v>
      </x:c>
      <x:c r="E139" s="0" t="s">
        <x:v>1208</x:v>
      </x:c>
    </x:row>
    <x:row r="140" spans="1:5">
      <x:c r="A140" s="0" t="s">
        <x:v>263</x:v>
      </x:c>
      <x:c r="B140" s="0" t="s">
        <x:v>264</x:v>
      </x:c>
      <x:c r="C140" s="0" t="s">
        <x:v>265</x:v>
      </x:c>
      <x:c r="D140" s="44" t="n">
        <x:v>150.36</x:v>
      </x:c>
      <x:c r="E140" s="0" t="s">
        <x:v>1209</x:v>
      </x:c>
    </x:row>
    <x:row r="141" spans="1:5">
      <x:c r="A141" s="0" t="s">
        <x:v>1013</x:v>
      </x:c>
      <x:c r="B141" s="0" t="s">
        <x:v>284</x:v>
      </x:c>
      <x:c r="C141" s="0" t="s">
        <x:v>1014</x:v>
      </x:c>
      <x:c r="D141" s="44" t="n">
        <x:v>0.34</x:v>
      </x:c>
      <x:c r="E141" s="0" t="s">
        <x:v>1210</x:v>
      </x:c>
    </x:row>
    <x:row r="142" spans="1:5">
      <x:c r="A142" s="0" t="s">
        <x:v>892</x:v>
      </x:c>
      <x:c r="B142" s="0" t="s">
        <x:v>29</x:v>
      </x:c>
      <x:c r="C142" s="0" t="s">
        <x:v>893</x:v>
      </x:c>
      <x:c r="D142" s="44" t="n">
        <x:v>62.3</x:v>
      </x:c>
      <x:c r="E142" s="0" t="s">
        <x:v>1211</x:v>
      </x:c>
    </x:row>
    <x:row r="143" spans="1:5">
      <x:c r="A143" s="0" t="s">
        <x:v>912</x:v>
      </x:c>
      <x:c r="B143" s="0" t="s">
        <x:v>29</x:v>
      </x:c>
      <x:c r="C143" s="0" t="s">
        <x:v>913</x:v>
      </x:c>
      <x:c r="D143" s="44" t="n">
        <x:v>67.82</x:v>
      </x:c>
      <x:c r="E143" s="0" t="s">
        <x:v>1212</x:v>
      </x:c>
    </x:row>
    <x:row r="144" spans="1:5">
      <x:c r="A144" s="0" t="s">
        <x:v>388</x:v>
      </x:c>
      <x:c r="B144" s="0" t="s">
        <x:v>29</x:v>
      </x:c>
      <x:c r="C144" s="0" t="s">
        <x:v>389</x:v>
      </x:c>
      <x:c r="D144" s="44" t="n">
        <x:v>58.13</x:v>
      </x:c>
      <x:c r="E144" s="0" t="s">
        <x:v>1213</x:v>
      </x:c>
    </x:row>
    <x:row r="145" spans="1:5">
      <x:c r="A145" s="0" t="s">
        <x:v>335</x:v>
      </x:c>
      <x:c r="B145" s="0" t="s">
        <x:v>29</x:v>
      </x:c>
      <x:c r="C145" s="0" t="s">
        <x:v>336</x:v>
      </x:c>
      <x:c r="D145" s="44" t="n">
        <x:v>52.56</x:v>
      </x:c>
      <x:c r="E145" s="0" t="s">
        <x:v>1214</x:v>
      </x:c>
    </x:row>
    <x:row r="146" spans="1:5">
      <x:c r="A146" s="0" t="s">
        <x:v>1122</x:v>
      </x:c>
      <x:c r="B146" s="0" t="s">
        <x:v>29</x:v>
      </x:c>
      <x:c r="C146" s="0" t="s">
        <x:v>1123</x:v>
      </x:c>
      <x:c r="D146" s="44" t="n">
        <x:v>62.84</x:v>
      </x:c>
      <x:c r="E146" s="0" t="s">
        <x:v>1215</x:v>
      </x:c>
    </x:row>
    <x:row r="147" spans="1:5">
      <x:c r="A147" s="0" t="s">
        <x:v>778</x:v>
      </x:c>
      <x:c r="B147" s="0" t="s">
        <x:v>53</x:v>
      </x:c>
      <x:c r="C147" s="0" t="s">
        <x:v>779</x:v>
      </x:c>
      <x:c r="D147" s="44" t="n">
        <x:v>65.8</x:v>
      </x:c>
      <x:c r="E147" s="0" t="s">
        <x:v>1216</x:v>
      </x:c>
    </x:row>
    <x:row r="148" spans="1:5">
      <x:c r="A148" s="0" t="s">
        <x:v>1217</x:v>
      </x:c>
      <x:c r="B148" s="0" t="s">
        <x:v>29</x:v>
      </x:c>
      <x:c r="C148" s="0" t="s">
        <x:v>1218</x:v>
      </x:c>
      <x:c r="D148" s="44" t="n">
        <x:v>80.94</x:v>
      </x:c>
      <x:c r="E148" s="0" t="s">
        <x:v>1219</x:v>
      </x:c>
    </x:row>
    <x:row r="149" spans="1:5">
      <x:c r="A149" s="0" t="s">
        <x:v>655</x:v>
      </x:c>
      <x:c r="B149" s="0" t="s">
        <x:v>29</x:v>
      </x:c>
      <x:c r="C149" s="0" t="s">
        <x:v>656</x:v>
      </x:c>
      <x:c r="D149" s="44" t="n">
        <x:v>74.17</x:v>
      </x:c>
      <x:c r="E149" s="0" t="s">
        <x:v>1219</x:v>
      </x:c>
    </x:row>
    <x:row r="150" spans="1:5">
      <x:c r="A150" s="0" t="s">
        <x:v>1005</x:v>
      </x:c>
      <x:c r="B150" s="0" t="s">
        <x:v>29</x:v>
      </x:c>
      <x:c r="C150" s="0" t="s">
        <x:v>1006</x:v>
      </x:c>
      <x:c r="D150" s="44" t="n">
        <x:v>79.4</x:v>
      </x:c>
      <x:c r="E150" s="0" t="s">
        <x:v>1220</x:v>
      </x:c>
    </x:row>
    <x:row r="151" spans="1:5">
      <x:c r="A151" s="0" t="s">
        <x:v>1221</x:v>
      </x:c>
      <x:c r="B151" s="0" t="s">
        <x:v>29</x:v>
      </x:c>
      <x:c r="C151" s="0" t="s">
        <x:v>629</x:v>
      </x:c>
      <x:c r="D151" s="44" t="n">
        <x:v>81.84</x:v>
      </x:c>
      <x:c r="E151" s="0" t="s">
        <x:v>1222</x:v>
      </x:c>
    </x:row>
    <x:row r="152" spans="1:5">
      <x:c r="A152" s="0" t="s">
        <x:v>628</x:v>
      </x:c>
      <x:c r="B152" s="0" t="s">
        <x:v>29</x:v>
      </x:c>
      <x:c r="C152" s="0" t="s">
        <x:v>629</x:v>
      </x:c>
      <x:c r="D152" s="44" t="n">
        <x:v>81.84</x:v>
      </x:c>
      <x:c r="E152" s="0" t="s">
        <x:v>1222</x:v>
      </x:c>
    </x:row>
    <x:row r="153" spans="1:5">
      <x:c r="A153" s="0" t="s">
        <x:v>1223</x:v>
      </x:c>
      <x:c r="B153" s="0" t="s">
        <x:v>29</x:v>
      </x:c>
      <x:c r="C153" s="0" t="s">
        <x:v>1218</x:v>
      </x:c>
      <x:c r="D153" s="44" t="n">
        <x:v>80.94</x:v>
      </x:c>
      <x:c r="E153" s="0" t="s">
        <x:v>1219</x:v>
      </x:c>
    </x:row>
    <x:row r="154" spans="1:5">
      <x:c r="A154" s="0" t="s">
        <x:v>1224</x:v>
      </x:c>
      <x:c r="B154" s="0" t="s">
        <x:v>29</x:v>
      </x:c>
      <x:c r="C154" s="0" t="s">
        <x:v>629</x:v>
      </x:c>
      <x:c r="D154" s="44" t="n">
        <x:v>81.84</x:v>
      </x:c>
      <x:c r="E154" s="0" t="s">
        <x:v>1222</x:v>
      </x:c>
    </x:row>
    <x:row r="155" spans="1:5">
      <x:c r="A155" s="0" t="s">
        <x:v>1225</x:v>
      </x:c>
      <x:c r="B155" s="0" t="s">
        <x:v>29</x:v>
      </x:c>
      <x:c r="C155" s="0" t="s">
        <x:v>629</x:v>
      </x:c>
      <x:c r="D155" s="44" t="n">
        <x:v>81.84</x:v>
      </x:c>
      <x:c r="E155" s="0" t="s">
        <x:v>1222</x:v>
      </x:c>
    </x:row>
    <x:row r="156" spans="1:5">
      <x:c r="A156" s="0" t="s">
        <x:v>1226</x:v>
      </x:c>
      <x:c r="B156" s="0" t="s">
        <x:v>29</x:v>
      </x:c>
      <x:c r="C156" s="0" t="s">
        <x:v>629</x:v>
      </x:c>
      <x:c r="D156" s="44" t="n">
        <x:v>81.84</x:v>
      </x:c>
      <x:c r="E156" s="0" t="s">
        <x:v>1222</x:v>
      </x:c>
    </x:row>
    <x:row r="157" spans="1:5">
      <x:c r="A157" s="0" t="s">
        <x:v>601</x:v>
      </x:c>
      <x:c r="B157" s="0" t="s">
        <x:v>29</x:v>
      </x:c>
      <x:c r="C157" s="0" t="s">
        <x:v>602</x:v>
      </x:c>
      <x:c r="D157" s="44" t="n">
        <x:v>122.06</x:v>
      </x:c>
      <x:c r="E157" s="0" t="s">
        <x:v>1227</x:v>
      </x:c>
    </x:row>
    <x:row r="158" spans="1:5">
      <x:c r="A158" s="0" t="s">
        <x:v>1228</x:v>
      </x:c>
      <x:c r="B158" s="0" t="s">
        <x:v>29</x:v>
      </x:c>
      <x:c r="C158" s="0" t="s">
        <x:v>1229</x:v>
      </x:c>
      <x:c r="D158" s="44" t="n">
        <x:v>95.67</x:v>
      </x:c>
      <x:c r="E158" s="0" t="s">
        <x:v>1230</x:v>
      </x:c>
    </x:row>
    <x:row r="159" spans="1:5">
      <x:c r="A159" s="0" t="s">
        <x:v>1040</x:v>
      </x:c>
      <x:c r="B159" s="0" t="s">
        <x:v>53</x:v>
      </x:c>
      <x:c r="C159" s="0" t="s">
        <x:v>1041</x:v>
      </x:c>
      <x:c r="D159" s="44" t="n">
        <x:v>55.36</x:v>
      </x:c>
      <x:c r="E159" s="0" t="s">
        <x:v>1231</x:v>
      </x:c>
    </x:row>
    <x:row r="160" spans="1:5">
      <x:c r="A160" s="0" t="s">
        <x:v>702</x:v>
      </x:c>
      <x:c r="B160" s="0" t="s">
        <x:v>29</x:v>
      </x:c>
      <x:c r="C160" s="0" t="s">
        <x:v>703</x:v>
      </x:c>
      <x:c r="D160" s="44" t="n">
        <x:v>92.19</x:v>
      </x:c>
      <x:c r="E160" s="0" t="s">
        <x:v>1232</x:v>
      </x:c>
    </x:row>
    <x:row r="161" spans="1:5">
      <x:c r="A161" s="0" t="s">
        <x:v>720</x:v>
      </x:c>
      <x:c r="B161" s="0" t="s">
        <x:v>29</x:v>
      </x:c>
      <x:c r="C161" s="0" t="s">
        <x:v>721</x:v>
      </x:c>
      <x:c r="D161" s="44" t="n">
        <x:v>95.08</x:v>
      </x:c>
      <x:c r="E161" s="0" t="s">
        <x:v>1233</x:v>
      </x:c>
    </x:row>
    <x:row r="162" spans="1:5">
      <x:c r="A162" s="0" t="s">
        <x:v>571</x:v>
      </x:c>
      <x:c r="B162" s="0" t="s">
        <x:v>29</x:v>
      </x:c>
      <x:c r="C162" s="0" t="s">
        <x:v>572</x:v>
      </x:c>
      <x:c r="D162" s="44" t="n">
        <x:v>99.02</x:v>
      </x:c>
      <x:c r="E162" s="0" t="s">
        <x:v>1234</x:v>
      </x:c>
    </x:row>
    <x:row r="163" spans="1:5">
      <x:c r="A163" s="0" t="s">
        <x:v>1235</x:v>
      </x:c>
      <x:c r="B163" s="0" t="s">
        <x:v>29</x:v>
      </x:c>
      <x:c r="C163" s="0" t="s">
        <x:v>1229</x:v>
      </x:c>
      <x:c r="D163" s="44" t="n">
        <x:v>95.67</x:v>
      </x:c>
      <x:c r="E163" s="0" t="s">
        <x:v>1230</x:v>
      </x:c>
    </x:row>
    <x:row r="164" spans="1:5">
      <x:c r="A164" s="0" t="s">
        <x:v>512</x:v>
      </x:c>
      <x:c r="B164" s="0" t="s">
        <x:v>29</x:v>
      </x:c>
      <x:c r="C164" s="0" t="s">
        <x:v>513</x:v>
      </x:c>
      <x:c r="D164" s="44" t="n">
        <x:v>145.66</x:v>
      </x:c>
      <x:c r="E164" s="0" t="s">
        <x:v>1236</x:v>
      </x:c>
    </x:row>
    <x:row r="165" spans="1:5">
      <x:c r="A165" s="0" t="s">
        <x:v>615</x:v>
      </x:c>
      <x:c r="B165" s="0" t="s">
        <x:v>29</x:v>
      </x:c>
      <x:c r="C165" s="0" t="s">
        <x:v>616</x:v>
      </x:c>
      <x:c r="D165" s="44" t="n">
        <x:v>111.32</x:v>
      </x:c>
      <x:c r="E165" s="0" t="s">
        <x:v>1237</x:v>
      </x:c>
    </x:row>
    <x:row r="166" spans="1:5">
      <x:c r="A166" s="0" t="s">
        <x:v>566</x:v>
      </x:c>
      <x:c r="B166" s="0" t="s">
        <x:v>29</x:v>
      </x:c>
      <x:c r="C166" s="0" t="s">
        <x:v>567</x:v>
      </x:c>
      <x:c r="D166" s="44" t="n">
        <x:v>105.05</x:v>
      </x:c>
      <x:c r="E166" s="0" t="s">
        <x:v>1238</x:v>
      </x:c>
    </x:row>
    <x:row r="167" spans="1:5">
      <x:c r="A167" s="0" t="s">
        <x:v>806</x:v>
      </x:c>
      <x:c r="B167" s="0" t="s">
        <x:v>53</x:v>
      </x:c>
      <x:c r="C167" s="0" t="s">
        <x:v>807</x:v>
      </x:c>
      <x:c r="D167" s="44" t="n">
        <x:v>57.13</x:v>
      </x:c>
      <x:c r="E167" s="0" t="s">
        <x:v>1239</x:v>
      </x:c>
    </x:row>
    <x:row r="168" spans="1:5">
      <x:c r="A168" s="0" t="s">
        <x:v>810</x:v>
      </x:c>
      <x:c r="B168" s="0" t="s">
        <x:v>321</x:v>
      </x:c>
      <x:c r="C168" s="0" t="s">
        <x:v>811</x:v>
      </x:c>
      <x:c r="D168" s="44" t="n">
        <x:v>33.8</x:v>
      </x:c>
      <x:c r="E168" s="0" t="s">
        <x:v>1240</x:v>
      </x:c>
    </x:row>
    <x:row r="169" spans="1:5">
      <x:c r="A169" s="0" t="s">
        <x:v>870</x:v>
      </x:c>
      <x:c r="B169" s="0" t="s">
        <x:v>871</x:v>
      </x:c>
      <x:c r="C169" s="0" t="s">
        <x:v>872</x:v>
      </x:c>
      <x:c r="D169" s="44" t="n">
        <x:v>2.05</x:v>
      </x:c>
      <x:c r="E169" s="0" t="s">
        <x:v>1241</x:v>
      </x:c>
    </x:row>
    <x:row r="170" spans="1:5">
      <x:c r="A170" s="0" t="s">
        <x:v>384</x:v>
      </x:c>
      <x:c r="B170" s="0" t="s">
        <x:v>29</x:v>
      </x:c>
      <x:c r="C170" s="0" t="s">
        <x:v>385</x:v>
      </x:c>
      <x:c r="D170" s="44" t="n">
        <x:v>85.87</x:v>
      </x:c>
      <x:c r="E170" s="0" t="s">
        <x:v>1242</x:v>
      </x:c>
    </x:row>
    <x:row r="171" spans="1:5">
      <x:c r="A171" s="0" t="s">
        <x:v>1243</x:v>
      </x:c>
      <x:c r="B171" s="0" t="s">
        <x:v>264</x:v>
      </x:c>
      <x:c r="C171" s="0" t="s">
        <x:v>631</x:v>
      </x:c>
      <x:c r="D171" s="44" t="n">
        <x:v>47.52</x:v>
      </x:c>
      <x:c r="E171" s="0" t="s">
        <x:v>1244</x:v>
      </x:c>
    </x:row>
    <x:row r="172" spans="1:5">
      <x:c r="A172" s="0" t="s">
        <x:v>630</x:v>
      </x:c>
      <x:c r="B172" s="0" t="s">
        <x:v>264</x:v>
      </x:c>
      <x:c r="C172" s="0" t="s">
        <x:v>631</x:v>
      </x:c>
      <x:c r="D172" s="44" t="n">
        <x:v>47.52</x:v>
      </x:c>
      <x:c r="E172" s="0" t="s">
        <x:v>1244</x:v>
      </x:c>
    </x:row>
    <x:row r="173" spans="1:5">
      <x:c r="A173" s="0" t="s">
        <x:v>641</x:v>
      </x:c>
      <x:c r="B173" s="0" t="s">
        <x:v>264</x:v>
      </x:c>
      <x:c r="C173" s="0" t="s">
        <x:v>642</x:v>
      </x:c>
      <x:c r="D173" s="44" t="n">
        <x:v>62.14</x:v>
      </x:c>
      <x:c r="E173" s="0" t="s">
        <x:v>1245</x:v>
      </x:c>
    </x:row>
    <x:row r="174" spans="1:5">
      <x:c r="A174" s="0" t="s">
        <x:v>1009</x:v>
      </x:c>
      <x:c r="B174" s="0" t="s">
        <x:v>264</x:v>
      </x:c>
      <x:c r="C174" s="0" t="s">
        <x:v>1010</x:v>
      </x:c>
      <x:c r="D174" s="44" t="n">
        <x:v>44.3</x:v>
      </x:c>
      <x:c r="E174" s="0" t="s">
        <x:v>1246</x:v>
      </x:c>
    </x:row>
    <x:row r="175" spans="1:5">
      <x:c r="A175" s="0" t="s">
        <x:v>1247</x:v>
      </x:c>
      <x:c r="B175" s="0" t="s">
        <x:v>264</x:v>
      </x:c>
      <x:c r="C175" s="0" t="s">
        <x:v>631</x:v>
      </x:c>
      <x:c r="D175" s="44" t="n">
        <x:v>47.52</x:v>
      </x:c>
      <x:c r="E175" s="0" t="s">
        <x:v>1244</x:v>
      </x:c>
    </x:row>
    <x:row r="176" spans="1:5">
      <x:c r="A176" s="0" t="s">
        <x:v>1248</x:v>
      </x:c>
      <x:c r="B176" s="0" t="s">
        <x:v>264</x:v>
      </x:c>
      <x:c r="C176" s="0" t="s">
        <x:v>631</x:v>
      </x:c>
      <x:c r="D176" s="44" t="n">
        <x:v>47.52</x:v>
      </x:c>
      <x:c r="E176" s="0" t="s">
        <x:v>1244</x:v>
      </x:c>
    </x:row>
    <x:row r="177" spans="1:5">
      <x:c r="A177" s="0" t="s">
        <x:v>1249</x:v>
      </x:c>
      <x:c r="B177" s="0" t="s">
        <x:v>264</x:v>
      </x:c>
      <x:c r="C177" s="0" t="s">
        <x:v>631</x:v>
      </x:c>
      <x:c r="D177" s="44" t="n">
        <x:v>47.52</x:v>
      </x:c>
      <x:c r="E177" s="0" t="s">
        <x:v>1244</x:v>
      </x:c>
    </x:row>
    <x:row r="178" spans="1:5">
      <x:c r="A178" s="0" t="s">
        <x:v>818</x:v>
      </x:c>
      <x:c r="B178" s="0" t="s">
        <x:v>498</x:v>
      </x:c>
      <x:c r="C178" s="0" t="s">
        <x:v>819</x:v>
      </x:c>
      <x:c r="D178" s="44" t="n">
        <x:v>8.08</x:v>
      </x:c>
      <x:c r="E178" s="0" t="s">
        <x:v>1250</x:v>
      </x:c>
    </x:row>
    <x:row r="179" spans="1:5">
      <x:c r="A179" s="0" t="s">
        <x:v>298</x:v>
      </x:c>
      <x:c r="B179" s="0" t="s">
        <x:v>284</x:v>
      </x:c>
      <x:c r="C179" s="0" t="s">
        <x:v>299</x:v>
      </x:c>
      <x:c r="D179" s="44" t="n">
        <x:v>2.09</x:v>
      </x:c>
      <x:c r="E179" s="0" t="s">
        <x:v>1251</x:v>
      </x:c>
    </x:row>
    <x:row r="180" spans="1:5">
      <x:c r="A180" s="0" t="s">
        <x:v>520</x:v>
      </x:c>
      <x:c r="B180" s="0" t="s">
        <x:v>284</x:v>
      </x:c>
      <x:c r="C180" s="0" t="s">
        <x:v>521</x:v>
      </x:c>
      <x:c r="D180" s="44" t="n">
        <x:v>2.99</x:v>
      </x:c>
      <x:c r="E180" s="0" t="s">
        <x:v>1252</x:v>
      </x:c>
    </x:row>
    <x:row r="181" spans="1:5">
      <x:c r="A181" s="0" t="s">
        <x:v>1099</x:v>
      </x:c>
      <x:c r="B181" s="0" t="s">
        <x:v>284</x:v>
      </x:c>
      <x:c r="C181" s="0" t="s">
        <x:v>1100</x:v>
      </x:c>
      <x:c r="D181" s="44" t="n">
        <x:v>0.93</x:v>
      </x:c>
      <x:c r="E181" s="0" t="s">
        <x:v>1253</x:v>
      </x:c>
    </x:row>
    <x:row r="182" spans="1:5">
      <x:c r="A182" s="0" t="s">
        <x:v>300</x:v>
      </x:c>
      <x:c r="B182" s="0" t="s">
        <x:v>284</x:v>
      </x:c>
      <x:c r="C182" s="0" t="s">
        <x:v>301</x:v>
      </x:c>
      <x:c r="D182" s="44" t="n">
        <x:v>0.96</x:v>
      </x:c>
      <x:c r="E182" s="0" t="s">
        <x:v>1254</x:v>
      </x:c>
    </x:row>
    <x:row r="183" spans="1:5">
      <x:c r="A183" s="0" t="s">
        <x:v>603</x:v>
      </x:c>
      <x:c r="B183" s="0" t="s">
        <x:v>18</x:v>
      </x:c>
      <x:c r="C183" s="0" t="s">
        <x:v>604</x:v>
      </x:c>
      <x:c r="D183" s="44" t="n">
        <x:v>1.47</x:v>
      </x:c>
      <x:c r="E183" s="0" t="s">
        <x:v>1255</x:v>
      </x:c>
    </x:row>
    <x:row r="184" spans="1:5">
      <x:c r="A184" s="0" t="s">
        <x:v>622</x:v>
      </x:c>
      <x:c r="B184" s="0" t="s">
        <x:v>18</x:v>
      </x:c>
      <x:c r="C184" s="0" t="s">
        <x:v>623</x:v>
      </x:c>
      <x:c r="D184" s="44" t="n">
        <x:v>2.51</x:v>
      </x:c>
      <x:c r="E184" s="0" t="s">
        <x:v>1256</x:v>
      </x:c>
    </x:row>
    <x:row r="185" spans="1:5">
      <x:c r="A185" s="0" t="s">
        <x:v>894</x:v>
      </x:c>
      <x:c r="B185" s="0" t="s">
        <x:v>15</x:v>
      </x:c>
      <x:c r="C185" s="0" t="s">
        <x:v>895</x:v>
      </x:c>
      <x:c r="D185" s="44" t="n">
        <x:v>0.5</x:v>
      </x:c>
      <x:c r="E185" s="0" t="s">
        <x:v>1257</x:v>
      </x:c>
    </x:row>
    <x:row r="186" spans="1:5">
      <x:c r="A186" s="0" t="s">
        <x:v>890</x:v>
      </x:c>
      <x:c r="B186" s="0" t="s">
        <x:v>18</x:v>
      </x:c>
      <x:c r="C186" s="0" t="s">
        <x:v>891</x:v>
      </x:c>
      <x:c r="D186" s="44" t="n">
        <x:v>1.93</x:v>
      </x:c>
      <x:c r="E186" s="0" t="s">
        <x:v>891</x:v>
      </x:c>
    </x:row>
    <x:row r="187" spans="1:5">
      <x:c r="A187" s="0" t="s">
        <x:v>522</x:v>
      </x:c>
      <x:c r="B187" s="0" t="s">
        <x:v>18</x:v>
      </x:c>
      <x:c r="C187" s="0" t="s">
        <x:v>523</x:v>
      </x:c>
      <x:c r="D187" s="44" t="n">
        <x:v>1.18</x:v>
      </x:c>
      <x:c r="E187" s="0" t="s">
        <x:v>1258</x:v>
      </x:c>
    </x:row>
    <x:row r="188" spans="1:5">
      <x:c r="A188" s="0" t="s">
        <x:v>887</x:v>
      </x:c>
      <x:c r="B188" s="0" t="s">
        <x:v>888</x:v>
      </x:c>
      <x:c r="C188" s="0" t="s">
        <x:v>889</x:v>
      </x:c>
      <x:c r="D188" s="44" t="n">
        <x:v>3.06</x:v>
      </x:c>
      <x:c r="E188" s="0" t="s">
        <x:v>889</x:v>
      </x:c>
    </x:row>
    <x:row r="189" spans="1:5">
      <x:c r="A189" s="0" t="s">
        <x:v>885</x:v>
      </x:c>
      <x:c r="B189" s="0" t="s">
        <x:v>12</x:v>
      </x:c>
      <x:c r="C189" s="0" t="s">
        <x:v>886</x:v>
      </x:c>
      <x:c r="D189" s="44" t="n">
        <x:v>1.65</x:v>
      </x:c>
      <x:c r="E189" s="0" t="s">
        <x:v>886</x:v>
      </x:c>
    </x:row>
    <x:row r="190" spans="1:5">
      <x:c r="A190" s="0" t="s">
        <x:v>524</x:v>
      </x:c>
      <x:c r="B190" s="0" t="s">
        <x:v>12</x:v>
      </x:c>
      <x:c r="C190" s="0" t="s">
        <x:v>525</x:v>
      </x:c>
      <x:c r="D190" s="44" t="n">
        <x:v>0.51</x:v>
      </x:c>
      <x:c r="E190" s="0" t="s">
        <x:v>1259</x:v>
      </x:c>
    </x:row>
    <x:row r="191" spans="1:5">
      <x:c r="A191" s="0" t="s">
        <x:v>1038</x:v>
      </x:c>
      <x:c r="B191" s="0" t="s">
        <x:v>12</x:v>
      </x:c>
      <x:c r="C191" s="0" t="s">
        <x:v>1039</x:v>
      </x:c>
      <x:c r="D191" s="44" t="n">
        <x:v>0.25</x:v>
      </x:c>
      <x:c r="E191" s="0" t="s">
        <x:v>1260</x:v>
      </x:c>
    </x:row>
    <x:row r="192" spans="1:5">
      <x:c r="A192" s="0" t="s">
        <x:v>657</x:v>
      </x:c>
      <x:c r="B192" s="0" t="s">
        <x:v>12</x:v>
      </x:c>
      <x:c r="C192" s="0" t="s">
        <x:v>658</x:v>
      </x:c>
      <x:c r="D192" s="44" t="n">
        <x:v>0.26</x:v>
      </x:c>
      <x:c r="E192" s="0" t="s">
        <x:v>1261</x:v>
      </x:c>
    </x:row>
    <x:row r="193" spans="1:5">
      <x:c r="A193" s="0" t="s">
        <x:v>933</x:v>
      </x:c>
      <x:c r="B193" s="0" t="s">
        <x:v>12</x:v>
      </x:c>
      <x:c r="C193" s="0" t="s">
        <x:v>13</x:v>
      </x:c>
      <x:c r="D193" s="44" t="n">
        <x:v>546.63</x:v>
      </x:c>
      <x:c r="E193" s="0" t="s">
        <x:v>932</x:v>
      </x:c>
    </x:row>
    <x:row r="194" spans="1:5">
      <x:c r="A194" s="0" t="s">
        <x:v>500</x:v>
      </x:c>
      <x:c r="B194" s="0" t="s">
        <x:v>321</x:v>
      </x:c>
      <x:c r="C194" s="0" t="s">
        <x:v>501</x:v>
      </x:c>
      <x:c r="D194" s="44" t="n">
        <x:v>35</x:v>
      </x:c>
      <x:c r="E194" s="0" t="s">
        <x:v>1262</x:v>
      </x:c>
    </x:row>
    <x:row r="195" spans="1:5">
      <x:c r="A195" s="0" t="s">
        <x:v>991</x:v>
      </x:c>
      <x:c r="B195" s="0" t="s">
        <x:v>321</x:v>
      </x:c>
      <x:c r="C195" s="0" t="s">
        <x:v>228</x:v>
      </x:c>
      <x:c r="D195" s="44" t="n">
        <x:v>62.65</x:v>
      </x:c>
      <x:c r="E195" s="0" t="s">
        <x:v>1263</x:v>
      </x:c>
    </x:row>
    <x:row r="196" spans="1:5">
      <x:c r="A196" s="0" t="s">
        <x:v>994</x:v>
      </x:c>
      <x:c r="B196" s="0" t="s">
        <x:v>53</x:v>
      </x:c>
      <x:c r="C196" s="0" t="s">
        <x:v>226</x:v>
      </x:c>
      <x:c r="D196" s="44" t="n">
        <x:v>9.11</x:v>
      </x:c>
      <x:c r="E196" s="0" t="s">
        <x:v>1264</x:v>
      </x:c>
    </x:row>
    <x:row r="197" spans="1:5">
      <x:c r="A197" s="0" t="s">
        <x:v>997</x:v>
      </x:c>
      <x:c r="B197" s="0" t="s">
        <x:v>12</x:v>
      </x:c>
      <x:c r="C197" s="0" t="s">
        <x:v>998</x:v>
      </x:c>
      <x:c r="D197" s="44" t="n">
        <x:v>41.61</x:v>
      </x:c>
      <x:c r="E197" s="0" t="s">
        <x:v>1265</x:v>
      </x:c>
    </x:row>
    <x:row r="198" spans="1:5">
      <x:c r="A198" s="0" t="s">
        <x:v>526</x:v>
      </x:c>
      <x:c r="B198" s="0" t="s">
        <x:v>29</x:v>
      </x:c>
      <x:c r="C198" s="0" t="s">
        <x:v>527</x:v>
      </x:c>
      <x:c r="D198" s="44" t="n">
        <x:v>42.65</x:v>
      </x:c>
      <x:c r="E198" s="0" t="s">
        <x:v>1266</x:v>
      </x:c>
    </x:row>
    <x:row r="199" spans="1:5">
      <x:c r="A199" s="0" t="s">
        <x:v>540</x:v>
      </x:c>
      <x:c r="B199" s="0" t="s">
        <x:v>18</x:v>
      </x:c>
      <x:c r="C199" s="0" t="s">
        <x:v>541</x:v>
      </x:c>
      <x:c r="D199" s="44" t="n">
        <x:v>0.21</x:v>
      </x:c>
      <x:c r="E199" s="0" t="s">
        <x:v>1267</x:v>
      </x:c>
    </x:row>
    <x:row r="200" spans="1:5">
      <x:c r="A200" s="0" t="s">
        <x:v>535</x:v>
      </x:c>
      <x:c r="B200" s="0" t="s">
        <x:v>18</x:v>
      </x:c>
      <x:c r="C200" s="0" t="s">
        <x:v>536</x:v>
      </x:c>
      <x:c r="D200" s="44" t="n">
        <x:v>1.39</x:v>
      </x:c>
      <x:c r="E200" s="0" t="s">
        <x:v>1268</x:v>
      </x:c>
    </x:row>
    <x:row r="201" spans="1:5">
      <x:c r="A201" s="0" t="s">
        <x:v>1007</x:v>
      </x:c>
      <x:c r="B201" s="0" t="s">
        <x:v>15</x:v>
      </x:c>
      <x:c r="C201" s="0" t="s">
        <x:v>1008</x:v>
      </x:c>
      <x:c r="D201" s="44" t="n">
        <x:v>6.46</x:v>
      </x:c>
      <x:c r="E201" s="0" t="s">
        <x:v>1269</x:v>
      </x:c>
    </x:row>
    <x:row r="202" spans="1:5">
      <x:c r="A202" s="0" t="s">
        <x:v>1270</x:v>
      </x:c>
      <x:c r="B202" s="0" t="s">
        <x:v>15</x:v>
      </x:c>
      <x:c r="C202" s="0" t="s">
        <x:v>1271</x:v>
      </x:c>
      <x:c r="D202" s="44" t="n">
        <x:v>108.92</x:v>
      </x:c>
      <x:c r="E202" s="0" t="s">
        <x:v>1272</x:v>
      </x:c>
    </x:row>
    <x:row r="203" spans="1:5">
      <x:c r="A203" s="0" t="s">
        <x:v>808</x:v>
      </x:c>
      <x:c r="B203" s="0" t="s">
        <x:v>50</x:v>
      </x:c>
      <x:c r="C203" s="0" t="s">
        <x:v>809</x:v>
      </x:c>
      <x:c r="D203" s="44" t="n">
        <x:v>11</x:v>
      </x:c>
      <x:c r="E203" s="0" t="s">
        <x:v>1273</x:v>
      </x:c>
    </x:row>
    <x:row r="204" spans="1:5">
      <x:c r="A204" s="0" t="s">
        <x:v>390</x:v>
      </x:c>
      <x:c r="B204" s="0" t="s">
        <x:v>18</x:v>
      </x:c>
      <x:c r="C204" s="0" t="s">
        <x:v>391</x:v>
      </x:c>
      <x:c r="D204" s="44" t="n">
        <x:v>6.38</x:v>
      </x:c>
      <x:c r="E204" s="0" t="s">
        <x:v>1274</x:v>
      </x:c>
    </x:row>
    <x:row r="205" spans="1:5">
      <x:c r="A205" s="0" t="s">
        <x:v>586</x:v>
      </x:c>
      <x:c r="B205" s="0" t="s">
        <x:v>18</x:v>
      </x:c>
      <x:c r="C205" s="0" t="s">
        <x:v>587</x:v>
      </x:c>
      <x:c r="D205" s="44" t="n">
        <x:v>9.77</x:v>
      </x:c>
      <x:c r="E205" s="0" t="s">
        <x:v>1275</x:v>
      </x:c>
    </x:row>
    <x:row r="206" spans="1:5">
      <x:c r="A206" s="0" t="s">
        <x:v>594</x:v>
      </x:c>
      <x:c r="B206" s="0" t="s">
        <x:v>18</x:v>
      </x:c>
      <x:c r="C206" s="0" t="s">
        <x:v>595</x:v>
      </x:c>
      <x:c r="D206" s="44" t="n">
        <x:v>21.79</x:v>
      </x:c>
      <x:c r="E206" s="0" t="s">
        <x:v>1276</x:v>
      </x:c>
    </x:row>
    <x:row r="207" spans="1:5">
      <x:c r="A207" s="0" t="s">
        <x:v>353</x:v>
      </x:c>
      <x:c r="B207" s="0" t="s">
        <x:v>45</x:v>
      </x:c>
      <x:c r="C207" s="0" t="s">
        <x:v>354</x:v>
      </x:c>
      <x:c r="D207" s="44" t="n">
        <x:v>15.69</x:v>
      </x:c>
      <x:c r="E207" s="0" t="s">
        <x:v>1277</x:v>
      </x:c>
    </x:row>
    <x:row r="208" spans="1:5">
      <x:c r="A208" s="0" t="s">
        <x:v>608</x:v>
      </x:c>
      <x:c r="B208" s="0" t="s">
        <x:v>18</x:v>
      </x:c>
      <x:c r="C208" s="0" t="s">
        <x:v>609</x:v>
      </x:c>
      <x:c r="D208" s="44" t="n">
        <x:v>47.43</x:v>
      </x:c>
      <x:c r="E208" s="0" t="s">
        <x:v>1278</x:v>
      </x:c>
    </x:row>
    <x:row r="209" spans="1:5">
      <x:c r="A209" s="0" t="s">
        <x:v>617</x:v>
      </x:c>
      <x:c r="B209" s="0" t="s">
        <x:v>264</x:v>
      </x:c>
      <x:c r="C209" s="0" t="s">
        <x:v>618</x:v>
      </x:c>
      <x:c r="D209" s="44" t="n">
        <x:v>100.05</x:v>
      </x:c>
      <x:c r="E209" s="0" t="s">
        <x:v>1279</x:v>
      </x:c>
    </x:row>
    <x:row r="210" spans="1:5">
      <x:c r="A210" s="0" t="s">
        <x:v>820</x:v>
      </x:c>
      <x:c r="B210" s="0" t="s">
        <x:v>53</x:v>
      </x:c>
      <x:c r="C210" s="0" t="s">
        <x:v>821</x:v>
      </x:c>
      <x:c r="D210" s="44" t="n">
        <x:v>100.46</x:v>
      </x:c>
      <x:c r="E210" s="0" t="s">
        <x:v>1280</x:v>
      </x:c>
    </x:row>
    <x:row r="211" spans="1:5">
      <x:c r="A211" s="0" t="s">
        <x:v>1015</x:v>
      </x:c>
      <x:c r="B211" s="0" t="s">
        <x:v>264</x:v>
      </x:c>
      <x:c r="C211" s="0" t="s">
        <x:v>1016</x:v>
      </x:c>
      <x:c r="D211" s="44" t="n">
        <x:v>85.17</x:v>
      </x:c>
      <x:c r="E211" s="0" t="s">
        <x:v>1281</x:v>
      </x:c>
    </x:row>
    <x:row r="212" spans="1:5">
      <x:c r="A212" s="0" t="s">
        <x:v>1021</x:v>
      </x:c>
      <x:c r="B212" s="0" t="s">
        <x:v>284</x:v>
      </x:c>
      <x:c r="C212" s="0" t="s">
        <x:v>1022</x:v>
      </x:c>
      <x:c r="D212" s="44" t="n">
        <x:v>1.79</x:v>
      </x:c>
      <x:c r="E212" s="0" t="s">
        <x:v>1282</x:v>
      </x:c>
    </x:row>
    <x:row r="213" spans="1:5">
      <x:c r="A213" s="0" t="s">
        <x:v>1023</x:v>
      </x:c>
      <x:c r="B213" s="0" t="s">
        <x:v>284</x:v>
      </x:c>
      <x:c r="C213" s="0" t="s">
        <x:v>1024</x:v>
      </x:c>
      <x:c r="D213" s="44" t="n">
        <x:v>1.98</x:v>
      </x:c>
      <x:c r="E213" s="0" t="s">
        <x:v>1283</x:v>
      </x:c>
    </x:row>
    <x:row r="214" spans="1:5">
      <x:c r="A214" s="0" t="s">
        <x:v>1030</x:v>
      </x:c>
      <x:c r="B214" s="0" t="s">
        <x:v>12</x:v>
      </x:c>
      <x:c r="C214" s="0" t="s">
        <x:v>1031</x:v>
      </x:c>
      <x:c r="D214" s="44" t="n">
        <x:v>65.62</x:v>
      </x:c>
      <x:c r="E214" s="0" t="s">
        <x:v>1284</x:v>
      </x:c>
    </x:row>
    <x:row r="215" spans="1:5">
      <x:c r="A215" s="0" t="s">
        <x:v>661</x:v>
      </x:c>
      <x:c r="B215" s="0" t="s">
        <x:v>15</x:v>
      </x:c>
      <x:c r="C215" s="0" t="s">
        <x:v>662</x:v>
      </x:c>
      <x:c r="D215" s="44" t="n">
        <x:v>15.71</x:v>
      </x:c>
      <x:c r="E215" s="0" t="s">
        <x:v>1285</x:v>
      </x:c>
    </x:row>
    <x:row r="216" spans="1:5">
      <x:c r="A216" s="0" t="s">
        <x:v>1034</x:v>
      </x:c>
      <x:c r="B216" s="0" t="s">
        <x:v>12</x:v>
      </x:c>
      <x:c r="C216" s="0" t="s">
        <x:v>1035</x:v>
      </x:c>
      <x:c r="D216" s="44" t="n">
        <x:v>73.06</x:v>
      </x:c>
      <x:c r="E216" s="0" t="s">
        <x:v>1286</x:v>
      </x:c>
    </x:row>
    <x:row r="217" spans="1:5">
      <x:c r="A217" s="0" t="s">
        <x:v>791</x:v>
      </x:c>
      <x:c r="B217" s="0" t="s">
        <x:v>50</x:v>
      </x:c>
      <x:c r="C217" s="0" t="s">
        <x:v>792</x:v>
      </x:c>
      <x:c r="D217" s="44" t="n">
        <x:v>2.53</x:v>
      </x:c>
      <x:c r="E217" s="0" t="s">
        <x:v>1287</x:v>
      </x:c>
    </x:row>
    <x:row r="218" spans="1:5">
      <x:c r="A218" s="0" t="s">
        <x:v>1046</x:v>
      </x:c>
      <x:c r="B218" s="0" t="s">
        <x:v>15</x:v>
      </x:c>
      <x:c r="C218" s="0" t="s">
        <x:v>1047</x:v>
      </x:c>
      <x:c r="D218" s="44" t="n">
        <x:v>35.34</x:v>
      </x:c>
      <x:c r="E218" s="0" t="s">
        <x:v>1288</x:v>
      </x:c>
    </x:row>
    <x:row r="219" spans="1:5">
      <x:c r="A219" s="0" t="s">
        <x:v>632</x:v>
      </x:c>
      <x:c r="B219" s="0" t="s">
        <x:v>15</x:v>
      </x:c>
      <x:c r="C219" s="0" t="s">
        <x:v>633</x:v>
      </x:c>
      <x:c r="D219" s="44" t="n">
        <x:v>52.14</x:v>
      </x:c>
      <x:c r="E219" s="0" t="s">
        <x:v>1289</x:v>
      </x:c>
    </x:row>
    <x:row r="220" spans="1:5">
      <x:c r="A220" s="0" t="s">
        <x:v>643</x:v>
      </x:c>
      <x:c r="B220" s="0" t="s">
        <x:v>12</x:v>
      </x:c>
      <x:c r="C220" s="0" t="s">
        <x:v>644</x:v>
      </x:c>
      <x:c r="D220" s="44" t="n">
        <x:v>94.02</x:v>
      </x:c>
      <x:c r="E220" s="0" t="s">
        <x:v>640</x:v>
      </x:c>
    </x:row>
    <x:row r="221" spans="1:5">
      <x:c r="A221" s="0" t="s">
        <x:v>827</x:v>
      </x:c>
      <x:c r="B221" s="0" t="s">
        <x:v>15</x:v>
      </x:c>
      <x:c r="C221" s="0" t="s">
        <x:v>828</x:v>
      </x:c>
      <x:c r="D221" s="44" t="n">
        <x:v>0.16</x:v>
      </x:c>
      <x:c r="E221" s="0" t="s">
        <x:v>1290</x:v>
      </x:c>
    </x:row>
    <x:row r="222" spans="1:5">
      <x:c r="A222" s="0" t="s">
        <x:v>825</x:v>
      </x:c>
      <x:c r="B222" s="0" t="s">
        <x:v>12</x:v>
      </x:c>
      <x:c r="C222" s="0" t="s">
        <x:v>826</x:v>
      </x:c>
      <x:c r="D222" s="44" t="n">
        <x:v>0.26</x:v>
      </x:c>
      <x:c r="E222" s="0" t="s">
        <x:v>1291</x:v>
      </x:c>
    </x:row>
    <x:row r="223" spans="1:5">
      <x:c r="A223" s="0" t="s">
        <x:v>648</x:v>
      </x:c>
      <x:c r="B223" s="0" t="s">
        <x:v>12</x:v>
      </x:c>
      <x:c r="C223" s="0" t="s">
        <x:v>649</x:v>
      </x:c>
      <x:c r="D223" s="44" t="n">
        <x:v>49.43</x:v>
      </x:c>
      <x:c r="E223" s="0" t="s">
        <x:v>1292</x:v>
      </x:c>
    </x:row>
    <x:row r="224" spans="1:5">
      <x:c r="A224" s="0" t="s">
        <x:v>1050</x:v>
      </x:c>
      <x:c r="B224" s="0" t="s">
        <x:v>12</x:v>
      </x:c>
      <x:c r="C224" s="0" t="s">
        <x:v>1051</x:v>
      </x:c>
      <x:c r="D224" s="44" t="n">
        <x:v>232.7</x:v>
      </x:c>
      <x:c r="E224" s="0" t="s">
        <x:v>1293</x:v>
      </x:c>
    </x:row>
    <x:row r="225" spans="1:5">
      <x:c r="A225" s="0" t="s">
        <x:v>663</x:v>
      </x:c>
      <x:c r="B225" s="0" t="s">
        <x:v>12</x:v>
      </x:c>
      <x:c r="C225" s="0" t="s">
        <x:v>664</x:v>
      </x:c>
      <x:c r="D225" s="44" t="n">
        <x:v>56.38</x:v>
      </x:c>
      <x:c r="E225" s="0" t="s">
        <x:v>1294</x:v>
      </x:c>
    </x:row>
    <x:row r="226" spans="1:5">
      <x:c r="A226" s="0" t="s">
        <x:v>900</x:v>
      </x:c>
      <x:c r="B226" s="0" t="s">
        <x:v>12</x:v>
      </x:c>
      <x:c r="C226" s="0" t="s">
        <x:v>901</x:v>
      </x:c>
      <x:c r="D226" s="44" t="n">
        <x:v>50.17</x:v>
      </x:c>
      <x:c r="E226" s="0" t="s">
        <x:v>899</x:v>
      </x:c>
    </x:row>
    <x:row r="227" spans="1:5">
      <x:c r="A227" s="0" t="s">
        <x:v>904</x:v>
      </x:c>
      <x:c r="B227" s="0" t="s">
        <x:v>12</x:v>
      </x:c>
      <x:c r="C227" s="0" t="s">
        <x:v>905</x:v>
      </x:c>
      <x:c r="D227" s="44" t="n">
        <x:v>205.05</x:v>
      </x:c>
      <x:c r="E227" s="0" t="s">
        <x:v>903</x:v>
      </x:c>
    </x:row>
    <x:row r="228" spans="1:5">
      <x:c r="A228" s="0" t="s">
        <x:v>1054</x:v>
      </x:c>
      <x:c r="B228" s="0" t="s">
        <x:v>15</x:v>
      </x:c>
      <x:c r="C228" s="0" t="s">
        <x:v>1055</x:v>
      </x:c>
      <x:c r="D228" s="44" t="n">
        <x:v>2.4</x:v>
      </x:c>
      <x:c r="E228" s="0" t="s">
        <x:v>1295</x:v>
      </x:c>
    </x:row>
    <x:row r="229" spans="1:5">
      <x:c r="A229" s="0" t="s">
        <x:v>1056</x:v>
      </x:c>
      <x:c r="B229" s="0" t="s">
        <x:v>12</x:v>
      </x:c>
      <x:c r="C229" s="0" t="s">
        <x:v>1057</x:v>
      </x:c>
      <x:c r="D229" s="44" t="n">
        <x:v>8.04</x:v>
      </x:c>
      <x:c r="E229" s="0" t="s">
        <x:v>1296</x:v>
      </x:c>
    </x:row>
    <x:row r="230" spans="1:5">
      <x:c r="A230" s="0" t="s">
        <x:v>1044</x:v>
      </x:c>
      <x:c r="B230" s="0" t="s">
        <x:v>12</x:v>
      </x:c>
      <x:c r="C230" s="0" t="s">
        <x:v>1045</x:v>
      </x:c>
      <x:c r="D230" s="44" t="n">
        <x:v>1.98</x:v>
      </x:c>
      <x:c r="E230" s="0" t="s">
        <x:v>1297</x:v>
      </x:c>
    </x:row>
    <x:row r="231" spans="1:5">
      <x:c r="A231" s="0" t="s">
        <x:v>1058</x:v>
      </x:c>
      <x:c r="B231" s="0" t="s">
        <x:v>12</x:v>
      </x:c>
      <x:c r="C231" s="0" t="s">
        <x:v>1059</x:v>
      </x:c>
      <x:c r="D231" s="44" t="n">
        <x:v>0.21</x:v>
      </x:c>
      <x:c r="E231" s="0" t="s">
        <x:v>1298</x:v>
      </x:c>
    </x:row>
    <x:row r="232" spans="1:5">
      <x:c r="A232" s="0" t="s">
        <x:v>406</x:v>
      </x:c>
      <x:c r="B232" s="0" t="s">
        <x:v>15</x:v>
      </x:c>
      <x:c r="C232" s="0" t="s">
        <x:v>407</x:v>
      </x:c>
      <x:c r="D232" s="44" t="n">
        <x:v>0.59</x:v>
      </x:c>
      <x:c r="E232" s="0" t="s">
        <x:v>1299</x:v>
      </x:c>
    </x:row>
    <x:row r="233" spans="1:5">
      <x:c r="A233" s="0" t="s">
        <x:v>694</x:v>
      </x:c>
      <x:c r="B233" s="0" t="s">
        <x:v>15</x:v>
      </x:c>
      <x:c r="C233" s="0" t="s">
        <x:v>695</x:v>
      </x:c>
      <x:c r="D233" s="44" t="n">
        <x:v>1.5</x:v>
      </x:c>
      <x:c r="E233" s="0" t="s">
        <x:v>1300</x:v>
      </x:c>
    </x:row>
    <x:row r="234" spans="1:5">
      <x:c r="A234" s="0" t="s">
        <x:v>829</x:v>
      </x:c>
      <x:c r="B234" s="0" t="s">
        <x:v>15</x:v>
      </x:c>
      <x:c r="C234" s="0" t="s">
        <x:v>830</x:v>
      </x:c>
      <x:c r="D234" s="44" t="n">
        <x:v>1.38</x:v>
      </x:c>
      <x:c r="E234" s="0" t="s">
        <x:v>1301</x:v>
      </x:c>
    </x:row>
    <x:row r="235" spans="1:5">
      <x:c r="A235" s="0" t="s">
        <x:v>1120</x:v>
      </x:c>
      <x:c r="B235" s="0" t="s">
        <x:v>15</x:v>
      </x:c>
      <x:c r="C235" s="0" t="s">
        <x:v>1121</x:v>
      </x:c>
      <x:c r="D235" s="44" t="n">
        <x:v>2.4</x:v>
      </x:c>
      <x:c r="E235" s="0" t="s">
        <x:v>1302</x:v>
      </x:c>
    </x:row>
    <x:row r="236" spans="1:5">
      <x:c r="A236" s="0" t="s">
        <x:v>688</x:v>
      </x:c>
      <x:c r="B236" s="0" t="s">
        <x:v>15</x:v>
      </x:c>
      <x:c r="C236" s="0" t="s">
        <x:v>689</x:v>
      </x:c>
      <x:c r="D236" s="44" t="n">
        <x:v>1.93</x:v>
      </x:c>
      <x:c r="E236" s="0" t="s">
        <x:v>1303</x:v>
      </x:c>
    </x:row>
    <x:row r="237" spans="1:5">
      <x:c r="A237" s="0" t="s">
        <x:v>672</x:v>
      </x:c>
      <x:c r="B237" s="0" t="s">
        <x:v>15</x:v>
      </x:c>
      <x:c r="C237" s="0" t="s">
        <x:v>673</x:v>
      </x:c>
      <x:c r="D237" s="44" t="n">
        <x:v>6.24</x:v>
      </x:c>
      <x:c r="E237" s="0" t="s">
        <x:v>1304</x:v>
      </x:c>
    </x:row>
    <x:row r="238" spans="1:5">
      <x:c r="A238" s="0" t="s">
        <x:v>690</x:v>
      </x:c>
      <x:c r="B238" s="0" t="s">
        <x:v>15</x:v>
      </x:c>
      <x:c r="C238" s="0" t="s">
        <x:v>691</x:v>
      </x:c>
      <x:c r="D238" s="44" t="n">
        <x:v>1.06</x:v>
      </x:c>
      <x:c r="E238" s="0" t="s">
        <x:v>1305</x:v>
      </x:c>
    </x:row>
    <x:row r="239" spans="1:5">
      <x:c r="A239" s="0" t="s">
        <x:v>677</x:v>
      </x:c>
      <x:c r="B239" s="0" t="s">
        <x:v>15</x:v>
      </x:c>
      <x:c r="C239" s="0" t="s">
        <x:v>678</x:v>
      </x:c>
      <x:c r="D239" s="44" t="n">
        <x:v>8.92</x:v>
      </x:c>
      <x:c r="E239" s="0" t="s">
        <x:v>1306</x:v>
      </x:c>
    </x:row>
    <x:row r="240" spans="1:5">
      <x:c r="A240" s="0" t="s">
        <x:v>1061</x:v>
      </x:c>
      <x:c r="B240" s="0" t="s">
        <x:v>15</x:v>
      </x:c>
      <x:c r="C240" s="0" t="s">
        <x:v>1062</x:v>
      </x:c>
      <x:c r="D240" s="44" t="n">
        <x:v>6.03</x:v>
      </x:c>
      <x:c r="E240" s="0" t="s">
        <x:v>1307</x:v>
      </x:c>
    </x:row>
    <x:row r="241" spans="1:5">
      <x:c r="A241" s="0" t="s">
        <x:v>397</x:v>
      </x:c>
      <x:c r="B241" s="0" t="s">
        <x:v>15</x:v>
      </x:c>
      <x:c r="C241" s="0" t="s">
        <x:v>398</x:v>
      </x:c>
      <x:c r="D241" s="44" t="n">
        <x:v>2.76</x:v>
      </x:c>
      <x:c r="E241" s="0" t="s">
        <x:v>1308</x:v>
      </x:c>
    </x:row>
    <x:row r="242" spans="1:5">
      <x:c r="A242" s="0" t="s">
        <x:v>700</x:v>
      </x:c>
      <x:c r="B242" s="0" t="s">
        <x:v>15</x:v>
      </x:c>
      <x:c r="C242" s="0" t="s">
        <x:v>701</x:v>
      </x:c>
      <x:c r="D242" s="44" t="n">
        <x:v>1.65</x:v>
      </x:c>
      <x:c r="E242" s="0" t="s">
        <x:v>701</x:v>
      </x:c>
    </x:row>
    <x:row r="243" spans="1:5">
      <x:c r="A243" s="0" t="s">
        <x:v>692</x:v>
      </x:c>
      <x:c r="B243" s="0" t="s">
        <x:v>12</x:v>
      </x:c>
      <x:c r="C243" s="0" t="s">
        <x:v>693</x:v>
      </x:c>
      <x:c r="D243" s="44" t="n">
        <x:v>2.68</x:v>
      </x:c>
      <x:c r="E243" s="0" t="s">
        <x:v>693</x:v>
      </x:c>
    </x:row>
    <x:row r="244" spans="1:5">
      <x:c r="A244" s="0" t="s">
        <x:v>696</x:v>
      </x:c>
      <x:c r="B244" s="0" t="s">
        <x:v>12</x:v>
      </x:c>
      <x:c r="C244" s="0" t="s">
        <x:v>697</x:v>
      </x:c>
      <x:c r="D244" s="44" t="n">
        <x:v>11.09</x:v>
      </x:c>
      <x:c r="E244" s="0" t="s">
        <x:v>1309</x:v>
      </x:c>
    </x:row>
    <x:row r="245" spans="1:5">
      <x:c r="A245" s="0" t="s">
        <x:v>748</x:v>
      </x:c>
      <x:c r="B245" s="0" t="s">
        <x:v>12</x:v>
      </x:c>
      <x:c r="C245" s="0" t="s">
        <x:v>749</x:v>
      </x:c>
      <x:c r="D245" s="44" t="n">
        <x:v>20.53</x:v>
      </x:c>
      <x:c r="E245" s="0" t="s">
        <x:v>1310</x:v>
      </x:c>
    </x:row>
    <x:row r="246" spans="1:5">
      <x:c r="A246" s="0" t="s">
        <x:v>686</x:v>
      </x:c>
      <x:c r="B246" s="0" t="s">
        <x:v>12</x:v>
      </x:c>
      <x:c r="C246" s="0" t="s">
        <x:v>687</x:v>
      </x:c>
      <x:c r="D246" s="44" t="n">
        <x:v>14.85</x:v>
      </x:c>
      <x:c r="E246" s="0" t="s">
        <x:v>687</x:v>
      </x:c>
    </x:row>
    <x:row r="247" spans="1:5">
      <x:c r="A247" s="0" t="s">
        <x:v>752</x:v>
      </x:c>
      <x:c r="B247" s="0" t="s">
        <x:v>12</x:v>
      </x:c>
      <x:c r="C247" s="0" t="s">
        <x:v>753</x:v>
      </x:c>
      <x:c r="D247" s="44" t="n">
        <x:v>56.85</x:v>
      </x:c>
      <x:c r="E247" s="0" t="s">
        <x:v>1311</x:v>
      </x:c>
    </x:row>
    <x:row r="248" spans="1:5">
      <x:c r="A248" s="0" t="s">
        <x:v>709</x:v>
      </x:c>
      <x:c r="B248" s="0" t="s">
        <x:v>12</x:v>
      </x:c>
      <x:c r="C248" s="0" t="s">
        <x:v>710</x:v>
      </x:c>
      <x:c r="D248" s="44" t="n">
        <x:v>1.38</x:v>
      </x:c>
      <x:c r="E248" s="0" t="s">
        <x:v>710</x:v>
      </x:c>
    </x:row>
    <x:row r="249" spans="1:5">
      <x:c r="A249" s="0" t="s">
        <x:v>916</x:v>
      </x:c>
      <x:c r="B249" s="0" t="s">
        <x:v>12</x:v>
      </x:c>
      <x:c r="C249" s="0" t="s">
        <x:v>917</x:v>
      </x:c>
      <x:c r="D249" s="44" t="n">
        <x:v>0.76</x:v>
      </x:c>
      <x:c r="E249" s="0" t="s">
        <x:v>917</x:v>
      </x:c>
    </x:row>
    <x:row r="250" spans="1:5">
      <x:c r="A250" s="0" t="s">
        <x:v>399</x:v>
      </x:c>
      <x:c r="B250" s="0" t="s">
        <x:v>12</x:v>
      </x:c>
      <x:c r="C250" s="0" t="s">
        <x:v>400</x:v>
      </x:c>
      <x:c r="D250" s="44" t="n">
        <x:v>0.25</x:v>
      </x:c>
      <x:c r="E250" s="0" t="s">
        <x:v>1312</x:v>
      </x:c>
    </x:row>
    <x:row r="251" spans="1:5">
      <x:c r="A251" s="0" t="s">
        <x:v>750</x:v>
      </x:c>
      <x:c r="B251" s="0" t="s">
        <x:v>12</x:v>
      </x:c>
      <x:c r="C251" s="0" t="s">
        <x:v>751</x:v>
      </x:c>
      <x:c r="D251" s="44" t="n">
        <x:v>5.07</x:v>
      </x:c>
      <x:c r="E251" s="0" t="s">
        <x:v>1313</x:v>
      </x:c>
    </x:row>
    <x:row r="252" spans="1:5">
      <x:c r="A252" s="0" t="s">
        <x:v>359</x:v>
      </x:c>
      <x:c r="B252" s="0" t="s">
        <x:v>12</x:v>
      </x:c>
      <x:c r="C252" s="0" t="s">
        <x:v>360</x:v>
      </x:c>
      <x:c r="D252" s="44" t="n">
        <x:v>1990.13</x:v>
      </x:c>
      <x:c r="E252" s="0" t="s">
        <x:v>1314</x:v>
      </x:c>
    </x:row>
    <x:row r="253" spans="1:5">
      <x:c r="A253" s="0" t="s">
        <x:v>704</x:v>
      </x:c>
      <x:c r="B253" s="0" t="s">
        <x:v>12</x:v>
      </x:c>
      <x:c r="C253" s="0" t="s">
        <x:v>705</x:v>
      </x:c>
      <x:c r="D253" s="44" t="n">
        <x:v>620.9</x:v>
      </x:c>
      <x:c r="E253" s="0" t="s">
        <x:v>1315</x:v>
      </x:c>
    </x:row>
    <x:row r="254" spans="1:5">
      <x:c r="A254" s="0" t="s">
        <x:v>711</x:v>
      </x:c>
      <x:c r="B254" s="0" t="s">
        <x:v>12</x:v>
      </x:c>
      <x:c r="C254" s="0" t="s">
        <x:v>712</x:v>
      </x:c>
      <x:c r="D254" s="44" t="n">
        <x:v>1542</x:v>
      </x:c>
      <x:c r="E254" s="0" t="s">
        <x:v>712</x:v>
      </x:c>
    </x:row>
    <x:row r="255" spans="1:5">
      <x:c r="A255" s="0" t="s">
        <x:v>914</x:v>
      </x:c>
      <x:c r="B255" s="0" t="s">
        <x:v>12</x:v>
      </x:c>
      <x:c r="C255" s="0" t="s">
        <x:v>915</x:v>
      </x:c>
      <x:c r="D255" s="44" t="n">
        <x:v>514</x:v>
      </x:c>
      <x:c r="E255" s="0" t="s">
        <x:v>1316</x:v>
      </x:c>
    </x:row>
    <x:row r="256" spans="1:5">
      <x:c r="A256" s="0" t="s">
        <x:v>718</x:v>
      </x:c>
      <x:c r="B256" s="0" t="s">
        <x:v>12</x:v>
      </x:c>
      <x:c r="C256" s="0" t="s">
        <x:v>719</x:v>
      </x:c>
      <x:c r="D256" s="44" t="n">
        <x:v>227.78</x:v>
      </x:c>
      <x:c r="E256" s="0" t="s">
        <x:v>1317</x:v>
      </x:c>
    </x:row>
    <x:row r="257" spans="1:5">
      <x:c r="A257" s="0" t="s">
        <x:v>698</x:v>
      </x:c>
      <x:c r="B257" s="0" t="s">
        <x:v>12</x:v>
      </x:c>
      <x:c r="C257" s="0" t="s">
        <x:v>699</x:v>
      </x:c>
      <x:c r="D257" s="44" t="n">
        <x:v>16.94</x:v>
      </x:c>
      <x:c r="E257" s="0" t="s">
        <x:v>699</x:v>
      </x:c>
    </x:row>
    <x:row r="258" spans="1:5">
      <x:c r="A258" s="0" t="s">
        <x:v>408</x:v>
      </x:c>
      <x:c r="B258" s="0" t="s">
        <x:v>12</x:v>
      </x:c>
      <x:c r="C258" s="49" t="s">
        <x:v>409</x:v>
      </x:c>
      <x:c r="D258" s="44" t="n">
        <x:v>976</x:v>
      </x:c>
      <x:c r="E258" s="0" t="s">
        <x:v>1318</x:v>
      </x:c>
    </x:row>
    <x:row r="259" spans="1:5">
      <x:c r="A259" s="0" t="s">
        <x:v>413</x:v>
      </x:c>
      <x:c r="B259" s="0" t="s">
        <x:v>94</x:v>
      </x:c>
      <x:c r="C259" s="49" t="s">
        <x:v>414</x:v>
      </x:c>
      <x:c r="D259" s="44" t="n">
        <x:v>469</x:v>
      </x:c>
      <x:c r="E259" s="0" t="s">
        <x:v>1319</x:v>
      </x:c>
    </x:row>
    <x:row r="260" spans="1:5">
      <x:c r="A260" s="0" t="s">
        <x:v>418</x:v>
      </x:c>
      <x:c r="B260" s="0" t="s">
        <x:v>94</x:v>
      </x:c>
      <x:c r="C260" s="49" t="s">
        <x:v>419</x:v>
      </x:c>
      <x:c r="D260" s="44" t="n">
        <x:v>1292</x:v>
      </x:c>
      <x:c r="E260" s="0" t="s">
        <x:v>1320</x:v>
      </x:c>
    </x:row>
    <x:row r="261" spans="1:5">
      <x:c r="A261" s="0" t="s">
        <x:v>920</x:v>
      </x:c>
      <x:c r="B261" s="0" t="s">
        <x:v>12</x:v>
      </x:c>
      <x:c r="C261" s="49" t="s">
        <x:v>921</x:v>
      </x:c>
      <x:c r="D261" s="44" t="n">
        <x:v>400</x:v>
      </x:c>
      <x:c r="E261" s="0" t="s">
        <x:v>1321</x:v>
      </x:c>
    </x:row>
    <x:row r="262" spans="1:5">
      <x:c r="A262" s="0" t="s">
        <x:v>844</x:v>
      </x:c>
      <x:c r="B262" s="0" t="s">
        <x:v>94</x:v>
      </x:c>
      <x:c r="C262" s="0" t="s">
        <x:v>845</x:v>
      </x:c>
      <x:c r="D262" s="44" t="n">
        <x:v>4889.51</x:v>
      </x:c>
      <x:c r="E262" s="0" t="s">
        <x:v>1322</x:v>
      </x:c>
    </x:row>
    <x:row r="263" spans="1:5">
      <x:c r="A263" s="0" t="s">
        <x:v>840</x:v>
      </x:c>
      <x:c r="B263" s="0" t="s">
        <x:v>94</x:v>
      </x:c>
      <x:c r="C263" s="0" t="s">
        <x:v>841</x:v>
      </x:c>
      <x:c r="D263" s="44" t="n">
        <x:v>2300</x:v>
      </x:c>
      <x:c r="E263" s="0" t="s">
        <x:v>1323</x:v>
      </x:c>
    </x:row>
    <x:row r="264" spans="1:5">
      <x:c r="A264" s="0" t="s">
        <x:v>836</x:v>
      </x:c>
      <x:c r="B264" s="0" t="s">
        <x:v>94</x:v>
      </x:c>
      <x:c r="C264" s="0" t="s">
        <x:v>837</x:v>
      </x:c>
      <x:c r="D264" s="44" t="n">
        <x:v>2302.8</x:v>
      </x:c>
      <x:c r="E264" s="0" t="s">
        <x:v>1324</x:v>
      </x:c>
    </x:row>
    <x:row r="265" spans="1:5">
      <x:c r="A265" s="0" t="s">
        <x:v>842</x:v>
      </x:c>
      <x:c r="B265" s="0" t="s">
        <x:v>94</x:v>
      </x:c>
      <x:c r="C265" s="0" t="s">
        <x:v>843</x:v>
      </x:c>
      <x:c r="D265" s="44" t="n">
        <x:v>1300</x:v>
      </x:c>
      <x:c r="E265" s="0" t="s">
        <x:v>1325</x:v>
      </x:c>
    </x:row>
    <x:row r="266" spans="1:5">
      <x:c r="A266" s="0" t="s">
        <x:v>838</x:v>
      </x:c>
      <x:c r="B266" s="0" t="s">
        <x:v>94</x:v>
      </x:c>
      <x:c r="C266" s="0" t="s">
        <x:v>839</x:v>
      </x:c>
      <x:c r="D266" s="44" t="n">
        <x:v>161.56</x:v>
      </x:c>
      <x:c r="E266" s="0" t="s">
        <x:v>839</x:v>
      </x:c>
    </x:row>
    <x:row r="267" spans="1:5">
      <x:c r="A267" s="0" t="s">
        <x:v>716</x:v>
      </x:c>
      <x:c r="B267" s="0" t="s">
        <x:v>12</x:v>
      </x:c>
      <x:c r="C267" s="0" t="s">
        <x:v>717</x:v>
      </x:c>
      <x:c r="D267" s="44" t="n">
        <x:v>47.89</x:v>
      </x:c>
      <x:c r="E267" s="0" t="s">
        <x:v>1326</x:v>
      </x:c>
    </x:row>
    <x:row r="268" spans="1:5">
      <x:c r="A268" s="0" t="s">
        <x:v>684</x:v>
      </x:c>
      <x:c r="B268" s="0" t="s">
        <x:v>12</x:v>
      </x:c>
      <x:c r="C268" s="0" t="s">
        <x:v>685</x:v>
      </x:c>
      <x:c r="D268" s="44" t="n">
        <x:v>47.89</x:v>
      </x:c>
      <x:c r="E268" s="0" t="s">
        <x:v>1327</x:v>
      </x:c>
    </x:row>
    <x:row r="269" spans="1:5">
      <x:c r="A269" s="0" t="s">
        <x:v>849</x:v>
      </x:c>
      <x:c r="B269" s="0" t="s">
        <x:v>12</x:v>
      </x:c>
      <x:c r="C269" s="0" t="s">
        <x:v>717</x:v>
      </x:c>
      <x:c r="D269" s="44" t="n">
        <x:v>47.89</x:v>
      </x:c>
      <x:c r="E269" s="0" t="s">
        <x:v>1326</x:v>
      </x:c>
    </x:row>
    <x:row r="270" spans="1:5">
      <x:c r="A270" s="0" t="s">
        <x:v>856</x:v>
      </x:c>
      <x:c r="B270" s="0" t="s">
        <x:v>12</x:v>
      </x:c>
      <x:c r="C270" s="0" t="s">
        <x:v>857</x:v>
      </x:c>
      <x:c r="D270" s="44" t="n">
        <x:v>85.57</x:v>
      </x:c>
      <x:c r="E270" s="0" t="s">
        <x:v>853</x:v>
      </x:c>
    </x:row>
    <x:row r="271" spans="1:5">
      <x:c r="A271" s="0" t="s">
        <x:v>858</x:v>
      </x:c>
      <x:c r="B271" s="0" t="s">
        <x:v>12</x:v>
      </x:c>
      <x:c r="C271" s="0" t="s">
        <x:v>859</x:v>
      </x:c>
      <x:c r="D271" s="44" t="n">
        <x:v>3.69</x:v>
      </x:c>
      <x:c r="E271" s="0" t="s">
        <x:v>1328</x:v>
      </x:c>
    </x:row>
    <x:row r="272" spans="1:5">
      <x:c r="A272" s="0" t="s">
        <x:v>1065</x:v>
      </x:c>
      <x:c r="B272" s="0" t="s">
        <x:v>12</x:v>
      </x:c>
      <x:c r="C272" s="0" t="s">
        <x:v>1066</x:v>
      </x:c>
      <x:c r="D272" s="44" t="n">
        <x:v>81.25</x:v>
      </x:c>
      <x:c r="E272" s="0" t="s">
        <x:v>1329</x:v>
      </x:c>
    </x:row>
    <x:row r="273" spans="1:5">
      <x:c r="A273" s="0" t="s">
        <x:v>862</x:v>
      </x:c>
      <x:c r="B273" s="0" t="s">
        <x:v>94</x:v>
      </x:c>
      <x:c r="C273" s="0" t="s">
        <x:v>863</x:v>
      </x:c>
      <x:c r="D273" s="44" t="n">
        <x:v>447.16</x:v>
      </x:c>
      <x:c r="E273" s="0" t="s">
        <x:v>1330</x:v>
      </x:c>
    </x:row>
    <x:row r="274" spans="1:5">
      <x:c r="A274" s="0" t="s">
        <x:v>868</x:v>
      </x:c>
      <x:c r="B274" s="0" t="s">
        <x:v>94</x:v>
      </x:c>
      <x:c r="C274" s="0" t="s">
        <x:v>869</x:v>
      </x:c>
      <x:c r="D274" s="44" t="n">
        <x:v>45</x:v>
      </x:c>
      <x:c r="E274" s="0" t="s">
        <x:v>1331</x:v>
      </x:c>
    </x:row>
    <x:row r="275" spans="1:5">
      <x:c r="A275" s="0" t="s">
        <x:v>1069</x:v>
      </x:c>
      <x:c r="B275" s="0" t="s">
        <x:v>12</x:v>
      </x:c>
      <x:c r="C275" s="0" t="s">
        <x:v>1070</x:v>
      </x:c>
      <x:c r="D275" s="44" t="n">
        <x:v>94.16</x:v>
      </x:c>
      <x:c r="E275" s="0" t="s">
        <x:v>1332</x:v>
      </x:c>
    </x:row>
    <x:row r="276" spans="1:5">
      <x:c r="A276" s="0" t="s">
        <x:v>1071</x:v>
      </x:c>
      <x:c r="B276" s="0" t="s">
        <x:v>12</x:v>
      </x:c>
      <x:c r="C276" s="0" t="s">
        <x:v>1072</x:v>
      </x:c>
      <x:c r="D276" s="44" t="n">
        <x:v>5112.45</x:v>
      </x:c>
      <x:c r="E276" s="0" t="s">
        <x:v>1333</x:v>
      </x:c>
    </x:row>
    <x:row r="277" spans="1:5">
      <x:c r="A277" s="0" t="s">
        <x:v>735</x:v>
      </x:c>
      <x:c r="B277" s="0" t="s">
        <x:v>29</x:v>
      </x:c>
      <x:c r="C277" s="0" t="s">
        <x:v>736</x:v>
      </x:c>
      <x:c r="D277" s="44" t="n">
        <x:v>53.97</x:v>
      </x:c>
      <x:c r="E277" s="0" t="s">
        <x:v>1334</x:v>
      </x:c>
    </x:row>
    <x:row r="278" spans="1:5">
      <x:c r="A278" s="0" t="s">
        <x:v>1082</x:v>
      </x:c>
      <x:c r="B278" s="0" t="s">
        <x:v>29</x:v>
      </x:c>
      <x:c r="C278" s="0" t="s">
        <x:v>1083</x:v>
      </x:c>
      <x:c r="D278" s="44" t="n">
        <x:v>39.33</x:v>
      </x:c>
      <x:c r="E278" s="0" t="s">
        <x:v>1335</x:v>
      </x:c>
    </x:row>
    <x:row r="279" spans="1:5">
      <x:c r="A279" s="0" t="s">
        <x:v>1336</x:v>
      </x:c>
      <x:c r="B279" s="0" t="s">
        <x:v>29</x:v>
      </x:c>
      <x:c r="C279" s="0" t="s">
        <x:v>728</x:v>
      </x:c>
      <x:c r="D279" s="44" t="n">
        <x:v>37.78</x:v>
      </x:c>
      <x:c r="E279" s="0" t="s">
        <x:v>1337</x:v>
      </x:c>
    </x:row>
    <x:row r="280" spans="1:5">
      <x:c r="A280" s="0" t="s">
        <x:v>727</x:v>
      </x:c>
      <x:c r="B280" s="0" t="s">
        <x:v>29</x:v>
      </x:c>
      <x:c r="C280" s="0" t="s">
        <x:v>728</x:v>
      </x:c>
      <x:c r="D280" s="44" t="n">
        <x:v>37.78</x:v>
      </x:c>
      <x:c r="E280" s="0" t="s">
        <x:v>1337</x:v>
      </x:c>
    </x:row>
    <x:row r="281" spans="1:5">
      <x:c r="A281" s="0" t="s">
        <x:v>1338</x:v>
      </x:c>
      <x:c r="B281" s="0" t="s">
        <x:v>29</x:v>
      </x:c>
      <x:c r="C281" s="0" t="s">
        <x:v>728</x:v>
      </x:c>
      <x:c r="D281" s="44" t="n">
        <x:v>37.78</x:v>
      </x:c>
      <x:c r="E281" s="0" t="s">
        <x:v>1337</x:v>
      </x:c>
    </x:row>
    <x:row r="282" spans="1:5">
      <x:c r="A282" s="0" t="s">
        <x:v>478</x:v>
      </x:c>
      <x:c r="B282" s="0" t="s">
        <x:v>29</x:v>
      </x:c>
      <x:c r="C282" s="0" t="s">
        <x:v>479</x:v>
      </x:c>
      <x:c r="D282" s="44" t="n">
        <x:v>22.37</x:v>
      </x:c>
      <x:c r="E282" s="0" t="s">
        <x:v>1339</x:v>
      </x:c>
    </x:row>
    <x:row r="283" spans="1:5">
      <x:c r="A283" s="0" t="s">
        <x:v>743</x:v>
      </x:c>
      <x:c r="B283" s="0" t="s">
        <x:v>264</x:v>
      </x:c>
      <x:c r="C283" s="0" t="s">
        <x:v>744</x:v>
      </x:c>
      <x:c r="D283" s="44" t="n">
        <x:v>108.32</x:v>
      </x:c>
      <x:c r="E283" s="0" t="s">
        <x:v>1340</x:v>
      </x:c>
    </x:row>
    <x:row r="284" spans="1:5">
      <x:c r="A284" s="0" t="s">
        <x:v>1097</x:v>
      </x:c>
      <x:c r="B284" s="0" t="s">
        <x:v>15</x:v>
      </x:c>
      <x:c r="C284" s="0" t="s">
        <x:v>1098</x:v>
      </x:c>
      <x:c r="D284" s="44" t="n">
        <x:v>9.14</x:v>
      </x:c>
      <x:c r="E284" s="0" t="s">
        <x:v>1341</x:v>
      </x:c>
    </x:row>
    <x:row r="285" spans="1:5">
      <x:c r="A285" s="0" t="s">
        <x:v>497</x:v>
      </x:c>
      <x:c r="B285" s="0" t="s">
        <x:v>498</x:v>
      </x:c>
      <x:c r="C285" s="0" t="s">
        <x:v>499</x:v>
      </x:c>
      <x:c r="D285" s="44" t="n">
        <x:v>10.69</x:v>
      </x:c>
      <x:c r="E285" s="0" t="s">
        <x:v>1342</x:v>
      </x:c>
    </x:row>
    <x:row r="286" spans="1:5">
      <x:c r="A286" s="0" t="s">
        <x:v>925</x:v>
      </x:c>
      <x:c r="B286" s="0" t="s">
        <x:v>12</x:v>
      </x:c>
      <x:c r="C286" s="0" t="s">
        <x:v>926</x:v>
      </x:c>
      <x:c r="D286" s="44" t="n">
        <x:v>98.68</x:v>
      </x:c>
      <x:c r="E286" s="0" t="s">
        <x:v>924</x:v>
      </x:c>
    </x:row>
  </x:sheetData>
  <x:sheetProtection sheet="1"/>
  <x:mergeCells count="5">
    <x:mergeCell ref="A1:D1"/>
    <x:mergeCell ref="A2:D2"/>
    <x:mergeCell ref="A3:D3"/>
    <x:mergeCell ref="A4:D4"/>
    <x:mergeCell ref="A6:D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H439"/>
  <x:sheetViews>
    <x:sheetView workbookViewId="0"/>
  </x:sheetViews>
  <x:sheetFormatPr defaultRowHeight="15"/>
  <x:cols>
    <x:col min="1" max="1" width="25.710625" style="0" customWidth="1"/>
    <x:col min="2" max="2" width="3.410625" style="0" customWidth="1"/>
    <x:col min="3" max="7" width="13.710625" style="0" customWidth="1"/>
    <x:col min="8" max="8" width="25.710625" style="0" customWidth="1"/>
  </x:cols>
  <x:sheetData>
    <x:row r="1" spans="1:8">
      <x:c r="E1" s="50" t="s">
        <x:v>0</x:v>
      </x:c>
      <x:c r="F1" s="50" t="s">
        <x:v>0</x:v>
      </x:c>
      <x:c r="G1" s="50" t="s">
        <x:v>0</x:v>
      </x:c>
      <x:c r="H1" s="50" t="s">
        <x:v>0</x:v>
      </x:c>
    </x:row>
    <x:row r="2" spans="1:8">
      <x:c r="E2" s="50" t="s"/>
      <x:c r="F2" s="50" t="s"/>
      <x:c r="G2" s="50" t="s"/>
      <x:c r="H2" s="50" t="s"/>
    </x:row>
    <x:row r="3" spans="1:8">
      <x:c r="E3" s="50" t="s"/>
      <x:c r="F3" s="50" t="s"/>
      <x:c r="G3" s="50" t="s"/>
      <x:c r="H3" s="50" t="s"/>
    </x:row>
    <x:row r="4" spans="1:8">
      <x:c r="E4" s="50" t="s"/>
      <x:c r="F4" s="50" t="s"/>
      <x:c r="G4" s="50" t="s"/>
      <x:c r="H4" s="50" t="s"/>
    </x:row>
    <x:row r="6" spans="1:8">
      <x:c r="C6" s="51" t="s">
        <x:v>1343</x:v>
      </x:c>
      <x:c r="D6" s="51" t="s">
        <x:v>1343</x:v>
      </x:c>
      <x:c r="E6" s="51" t="s">
        <x:v>1343</x:v>
      </x:c>
      <x:c r="F6" s="51" t="s">
        <x:v>1343</x:v>
      </x:c>
      <x:c r="G6" s="51" t="s">
        <x:v>1343</x:v>
      </x:c>
    </x:row>
    <x:row r="10" spans="1:8">
      <x:c r="B10" s="0" t="s">
        <x:v>1344</x:v>
      </x:c>
      <x:c r="C10" s="52" t="s">
        <x:v>5</x:v>
      </x:c>
      <x:c r="D10" s="53" t="s">
        <x:v>6</x:v>
      </x:c>
      <x:c r="E10" s="52" t="s">
        <x:v>7</x:v>
      </x:c>
    </x:row>
    <x:row r="11" spans="1:8">
      <x:c r="B11" s="0" t="s">
        <x:v>1344</x:v>
      </x:c>
      <x:c r="C11" s="52" t="s">
        <x:v>8</x:v>
      </x:c>
      <x:c r="D11" s="53" t="s">
        <x:v>6</x:v>
      </x:c>
      <x:c r="E11" s="52" t="s">
        <x:v>9</x:v>
      </x:c>
    </x:row>
    <x:row r="13" spans="1:8" customFormat="1" ht="45" customHeight="1">
      <x:c r="A13" s="54" t="s">
        <x:v>1345</x:v>
      </x:c>
      <x:c r="B13" s="54" t="s">
        <x:v>498</x:v>
      </x:c>
      <x:c r="C13" s="54" t="s">
        <x:v>11</x:v>
      </x:c>
      <x:c r="D13" s="55" t="s">
        <x:v>12</x:v>
      </x:c>
      <x:c r="E13" s="56" t="s">
        <x:v>13</x:v>
      </x:c>
      <x:c r="F13" s="56" t="s">
        <x:v>13</x:v>
      </x:c>
      <x:c r="G13" s="57">
        <x:f>SUM(G14:G15)</x:f>
      </x:c>
      <x:c r="H13" s="0" t="s"/>
    </x:row>
    <x:row r="14" spans="1:8">
      <x:c r="A14" s="58" t="s">
        <x:v>1346</x:v>
      </x:c>
      <x:c r="B14" s="58" t="s"/>
      <x:c r="C14" s="59" t="n">
        <x:v>0.5</x:v>
      </x:c>
      <x:c r="D14" s="59" t="s"/>
      <x:c r="E14" s="59" t="s"/>
      <x:c r="F14" s="59" t="s"/>
      <x:c r="G14" s="59">
        <x:f>PRODUCT(C14:F14)</x:f>
      </x:c>
      <x:c r="H14" s="0" t="s"/>
    </x:row>
    <x:row r="15" spans="1:8">
      <x:c r="A15" s="58" t="s">
        <x:v>1347</x:v>
      </x:c>
      <x:c r="B15" s="58" t="s"/>
      <x:c r="C15" s="59" t="n">
        <x:v>0.5</x:v>
      </x:c>
      <x:c r="D15" s="59" t="s"/>
      <x:c r="E15" s="59" t="s"/>
      <x:c r="F15" s="59" t="s"/>
      <x:c r="G15" s="59">
        <x:f>PRODUCT(C15:F15)</x:f>
      </x:c>
      <x:c r="H15" s="0" t="s"/>
    </x:row>
    <x:row r="17" spans="1:8" customFormat="1" ht="45" customHeight="1">
      <x:c r="A17" s="54" t="s">
        <x:v>1348</x:v>
      </x:c>
      <x:c r="B17" s="54" t="s">
        <x:v>498</x:v>
      </x:c>
      <x:c r="C17" s="54" t="s">
        <x:v>14</x:v>
      </x:c>
      <x:c r="D17" s="55" t="s">
        <x:v>15</x:v>
      </x:c>
      <x:c r="E17" s="56" t="s">
        <x:v>16</x:v>
      </x:c>
      <x:c r="F17" s="56" t="s">
        <x:v>16</x:v>
      </x:c>
      <x:c r="G17" s="57">
        <x:f>SUM(G18:G18)</x:f>
      </x:c>
      <x:c r="H17" s="0" t="s"/>
    </x:row>
    <x:row r="18" spans="1:8">
      <x:c r="A18" s="58" t="s">
        <x:v>1349</x:v>
      </x:c>
      <x:c r="B18" s="58" t="s"/>
      <x:c r="C18" s="59" t="n">
        <x:v>6</x:v>
      </x:c>
      <x:c r="D18" s="59" t="s"/>
      <x:c r="E18" s="59" t="s"/>
      <x:c r="F18" s="59" t="s"/>
      <x:c r="G18" s="59">
        <x:f>C18</x:f>
      </x:c>
      <x:c r="H18" s="0" t="s"/>
    </x:row>
    <x:row r="20" spans="1:8" customFormat="1" ht="45" customHeight="1">
      <x:c r="A20" s="54" t="s">
        <x:v>1350</x:v>
      </x:c>
      <x:c r="B20" s="54" t="s">
        <x:v>498</x:v>
      </x:c>
      <x:c r="C20" s="54" t="s">
        <x:v>17</x:v>
      </x:c>
      <x:c r="D20" s="55" t="s">
        <x:v>18</x:v>
      </x:c>
      <x:c r="E20" s="56" t="s">
        <x:v>19</x:v>
      </x:c>
      <x:c r="F20" s="56" t="s">
        <x:v>19</x:v>
      </x:c>
      <x:c r="G20" s="57">
        <x:f>SUM(G21:G22)</x:f>
      </x:c>
      <x:c r="H20" s="0" t="s"/>
    </x:row>
    <x:row r="21" spans="1:8">
      <x:c r="A21" s="58" t="s">
        <x:v>1351</x:v>
      </x:c>
      <x:c r="B21" s="58" t="s"/>
      <x:c r="C21" s="59" t="n">
        <x:v>6</x:v>
      </x:c>
      <x:c r="D21" s="59" t="n">
        <x:v>3.5</x:v>
      </x:c>
      <x:c r="E21" s="59" t="s"/>
      <x:c r="F21" s="59" t="s"/>
      <x:c r="G21" s="59">
        <x:f>PRODUCT(C21:F21)</x:f>
      </x:c>
      <x:c r="H21" s="0" t="s"/>
    </x:row>
    <x:row r="22" spans="1:8">
      <x:c r="A22" s="58" t="s"/>
      <x:c r="B22" s="58" t="s"/>
      <x:c r="C22" s="59" t="n">
        <x:v>0</x:v>
      </x:c>
      <x:c r="D22" s="59" t="n">
        <x:v>0</x:v>
      </x:c>
      <x:c r="E22" s="59" t="s"/>
      <x:c r="F22" s="59" t="s"/>
      <x:c r="G22" s="59">
        <x:f>PRODUCT(C22:F22)</x:f>
      </x:c>
      <x:c r="H22" s="0" t="s"/>
    </x:row>
    <x:row r="24" spans="1:8" customFormat="1" ht="45" customHeight="1">
      <x:c r="A24" s="54" t="s">
        <x:v>1352</x:v>
      </x:c>
      <x:c r="B24" s="54" t="s">
        <x:v>498</x:v>
      </x:c>
      <x:c r="C24" s="54" t="s">
        <x:v>20</x:v>
      </x:c>
      <x:c r="D24" s="55" t="s">
        <x:v>18</x:v>
      </x:c>
      <x:c r="E24" s="56" t="s">
        <x:v>21</x:v>
      </x:c>
      <x:c r="F24" s="56" t="s">
        <x:v>21</x:v>
      </x:c>
      <x:c r="G24" s="57">
        <x:f>SUM(G25:G25)</x:f>
      </x:c>
      <x:c r="H24" s="0" t="s"/>
    </x:row>
    <x:row r="25" spans="1:8">
      <x:c r="A25" s="58" t="s">
        <x:v>1353</x:v>
      </x:c>
      <x:c r="B25" s="58" t="s"/>
      <x:c r="C25" s="59" t="n">
        <x:v>2355</x:v>
      </x:c>
      <x:c r="D25" s="59" t="s"/>
      <x:c r="E25" s="59" t="s"/>
      <x:c r="F25" s="59" t="s"/>
      <x:c r="G25" s="59">
        <x:f>PRODUCT(C25:F25)</x:f>
      </x:c>
      <x:c r="H25" s="0" t="s"/>
    </x:row>
    <x:row r="27" spans="1:8" customFormat="1" ht="45" customHeight="1">
      <x:c r="A27" s="54" t="s">
        <x:v>1354</x:v>
      </x:c>
      <x:c r="B27" s="54" t="s">
        <x:v>498</x:v>
      </x:c>
      <x:c r="C27" s="54" t="s">
        <x:v>22</x:v>
      </x:c>
      <x:c r="D27" s="55" t="s">
        <x:v>18</x:v>
      </x:c>
      <x:c r="E27" s="56" t="s">
        <x:v>23</x:v>
      </x:c>
      <x:c r="F27" s="56" t="s">
        <x:v>23</x:v>
      </x:c>
      <x:c r="G27" s="57">
        <x:f>SUM(G28:G28)</x:f>
      </x:c>
      <x:c r="H27" s="0" t="s"/>
    </x:row>
    <x:row r="28" spans="1:8">
      <x:c r="A28" s="58" t="s">
        <x:v>1355</x:v>
      </x:c>
      <x:c r="B28" s="58" t="s"/>
      <x:c r="C28" s="59" t="n">
        <x:v>6</x:v>
      </x:c>
      <x:c r="D28" s="59" t="n">
        <x:v>3.5</x:v>
      </x:c>
      <x:c r="E28" s="59" t="s"/>
      <x:c r="F28" s="59" t="s"/>
      <x:c r="G28" s="59">
        <x:f>PRODUCT(C28:F28)</x:f>
      </x:c>
      <x:c r="H28" s="0" t="s"/>
    </x:row>
    <x:row r="30" spans="1:8">
      <x:c r="B30" s="0" t="s">
        <x:v>1344</x:v>
      </x:c>
      <x:c r="C30" s="52" t="s">
        <x:v>5</x:v>
      </x:c>
      <x:c r="D30" s="53" t="s">
        <x:v>6</x:v>
      </x:c>
      <x:c r="E30" s="52" t="s">
        <x:v>7</x:v>
      </x:c>
    </x:row>
    <x:row r="31" spans="1:8">
      <x:c r="B31" s="0" t="s">
        <x:v>1344</x:v>
      </x:c>
      <x:c r="C31" s="52" t="s">
        <x:v>8</x:v>
      </x:c>
      <x:c r="D31" s="53" t="s">
        <x:v>25</x:v>
      </x:c>
      <x:c r="E31" s="52" t="s">
        <x:v>26</x:v>
      </x:c>
    </x:row>
    <x:row r="33" spans="1:8" customFormat="1" ht="45" customHeight="1">
      <x:c r="A33" s="54" t="s">
        <x:v>1356</x:v>
      </x:c>
      <x:c r="B33" s="54" t="s">
        <x:v>498</x:v>
      </x:c>
      <x:c r="C33" s="54" t="s">
        <x:v>28</x:v>
      </x:c>
      <x:c r="D33" s="55" t="s">
        <x:v>29</x:v>
      </x:c>
      <x:c r="E33" s="56" t="s">
        <x:v>30</x:v>
      </x:c>
      <x:c r="F33" s="56" t="s">
        <x:v>30</x:v>
      </x:c>
      <x:c r="G33" s="57">
        <x:f>SUM(G34:G35)</x:f>
      </x:c>
      <x:c r="H33" s="0" t="s"/>
    </x:row>
    <x:row r="34" spans="1:8">
      <x:c r="A34" s="58" t="s">
        <x:v>1357</x:v>
      </x:c>
      <x:c r="B34" s="58" t="s"/>
      <x:c r="C34" s="59" t="n">
        <x:v>2355</x:v>
      </x:c>
      <x:c r="D34" s="59" t="n">
        <x:v>0.15</x:v>
      </x:c>
      <x:c r="E34" s="59" t="s"/>
      <x:c r="F34" s="59" t="s"/>
      <x:c r="G34" s="59">
        <x:f>PRODUCT(C34:F34)</x:f>
      </x:c>
      <x:c r="H34" s="0" t="s"/>
    </x:row>
    <x:row r="35" spans="1:8">
      <x:c r="A35" s="58" t="s">
        <x:v>1358</x:v>
      </x:c>
      <x:c r="B35" s="58" t="s"/>
      <x:c r="C35" s="59" t="n">
        <x:v>500</x:v>
      </x:c>
      <x:c r="D35" s="59" t="n">
        <x:v>0.15</x:v>
      </x:c>
      <x:c r="E35" s="59" t="s"/>
      <x:c r="F35" s="59" t="s"/>
      <x:c r="G35" s="59">
        <x:f>PRODUCT(C35:F35)</x:f>
      </x:c>
      <x:c r="H35" s="0" t="s"/>
    </x:row>
    <x:row r="37" spans="1:8" customFormat="1" ht="45" customHeight="1">
      <x:c r="A37" s="54" t="s">
        <x:v>1359</x:v>
      </x:c>
      <x:c r="B37" s="54" t="s">
        <x:v>498</x:v>
      </x:c>
      <x:c r="C37" s="54" t="s">
        <x:v>31</x:v>
      </x:c>
      <x:c r="D37" s="55" t="s">
        <x:v>29</x:v>
      </x:c>
      <x:c r="E37" s="56" t="s">
        <x:v>32</x:v>
      </x:c>
      <x:c r="F37" s="56" t="s">
        <x:v>32</x:v>
      </x:c>
      <x:c r="G37" s="57">
        <x:f>SUM(G38:G40)</x:f>
      </x:c>
      <x:c r="H37" s="0" t="s"/>
    </x:row>
    <x:row r="38" spans="1:8">
      <x:c r="A38" s="58" t="s">
        <x:v>1360</x:v>
      </x:c>
      <x:c r="B38" s="58" t="s"/>
      <x:c r="C38" s="59" t="n">
        <x:v>233.77</x:v>
      </x:c>
      <x:c r="D38" s="59" t="n">
        <x:v>0.2</x:v>
      </x:c>
      <x:c r="E38" s="59" t="s"/>
      <x:c r="F38" s="59" t="s"/>
      <x:c r="G38" s="59">
        <x:f>PRODUCT(C38:F38)</x:f>
      </x:c>
      <x:c r="H38" s="0" t="s"/>
    </x:row>
    <x:row r="39" spans="1:8">
      <x:c r="A39" s="58" t="s">
        <x:v>1361</x:v>
      </x:c>
      <x:c r="B39" s="58" t="s"/>
      <x:c r="C39" s="59" t="n">
        <x:v>1880</x:v>
      </x:c>
      <x:c r="D39" s="59" t="n">
        <x:v>0.4</x:v>
      </x:c>
      <x:c r="E39" s="59" t="s"/>
      <x:c r="F39" s="59" t="s"/>
      <x:c r="G39" s="59">
        <x:f>PRODUCT(C39:F39)</x:f>
      </x:c>
      <x:c r="H39" s="0" t="s"/>
    </x:row>
    <x:row r="40" spans="1:8">
      <x:c r="A40" s="58" t="s"/>
      <x:c r="B40" s="58" t="s"/>
      <x:c r="C40" s="59" t="n">
        <x:v>0</x:v>
      </x:c>
      <x:c r="D40" s="59" t="n">
        <x:v>0</x:v>
      </x:c>
      <x:c r="E40" s="59" t="s"/>
      <x:c r="F40" s="59" t="s"/>
      <x:c r="G40" s="59">
        <x:f>PRODUCT(C40:F40)</x:f>
      </x:c>
      <x:c r="H40" s="0" t="s"/>
    </x:row>
    <x:row r="42" spans="1:8" customFormat="1" ht="45" customHeight="1">
      <x:c r="A42" s="54" t="s">
        <x:v>1362</x:v>
      </x:c>
      <x:c r="B42" s="54" t="s">
        <x:v>498</x:v>
      </x:c>
      <x:c r="C42" s="54" t="s">
        <x:v>33</x:v>
      </x:c>
      <x:c r="D42" s="55" t="s">
        <x:v>29</x:v>
      </x:c>
      <x:c r="E42" s="56" t="s">
        <x:v>34</x:v>
      </x:c>
      <x:c r="F42" s="56" t="s">
        <x:v>34</x:v>
      </x:c>
      <x:c r="G42" s="57">
        <x:f>SUM(G43:G45)</x:f>
      </x:c>
      <x:c r="H42" s="0" t="s"/>
    </x:row>
    <x:row r="43" spans="1:8">
      <x:c r="A43" s="58" t="s">
        <x:v>1363</x:v>
      </x:c>
      <x:c r="B43" s="58" t="s"/>
      <x:c r="C43" s="59" t="n">
        <x:v>280</x:v>
      </x:c>
      <x:c r="D43" s="59" t="s"/>
      <x:c r="E43" s="59" t="n">
        <x:v>1</x:v>
      </x:c>
      <x:c r="F43" s="59" t="s"/>
      <x:c r="G43" s="59">
        <x:f>PRODUCT(C43:F43)</x:f>
      </x:c>
      <x:c r="H43" s="0" t="s"/>
    </x:row>
    <x:row r="44" spans="1:8">
      <x:c r="A44" s="58" t="s">
        <x:v>1364</x:v>
      </x:c>
      <x:c r="B44" s="58" t="s"/>
      <x:c r="C44" s="59" t="n">
        <x:v>180</x:v>
      </x:c>
      <x:c r="D44" s="59" t="s"/>
      <x:c r="E44" s="59" t="n">
        <x:v>0.2</x:v>
      </x:c>
      <x:c r="F44" s="59" t="s"/>
      <x:c r="G44" s="59">
        <x:f>PRODUCT(C44:F44)</x:f>
      </x:c>
      <x:c r="H44" s="0" t="s"/>
    </x:row>
    <x:row r="45" spans="1:8">
      <x:c r="A45" s="58" t="s">
        <x:v>1365</x:v>
      </x:c>
      <x:c r="B45" s="58" t="s"/>
      <x:c r="C45" s="59" t="n">
        <x:v>15</x:v>
      </x:c>
      <x:c r="D45" s="59" t="n">
        <x:v>13</x:v>
      </x:c>
      <x:c r="E45" s="59" t="n">
        <x:v>0.2</x:v>
      </x:c>
      <x:c r="F45" s="59" t="s"/>
      <x:c r="G45" s="59">
        <x:f>PRODUCT(C45:F45)</x:f>
      </x:c>
      <x:c r="H45" s="0" t="s"/>
    </x:row>
    <x:row r="47" spans="1:8" customFormat="1" ht="45" customHeight="1">
      <x:c r="A47" s="54" t="s">
        <x:v>1366</x:v>
      </x:c>
      <x:c r="B47" s="54" t="s">
        <x:v>498</x:v>
      </x:c>
      <x:c r="C47" s="54" t="s">
        <x:v>35</x:v>
      </x:c>
      <x:c r="D47" s="55" t="s">
        <x:v>29</x:v>
      </x:c>
      <x:c r="E47" s="56" t="s">
        <x:v>36</x:v>
      </x:c>
      <x:c r="F47" s="56" t="s">
        <x:v>36</x:v>
      </x:c>
      <x:c r="G47" s="57">
        <x:f>SUM(G48:G48)</x:f>
      </x:c>
      <x:c r="H47" s="0" t="s"/>
    </x:row>
    <x:row r="48" spans="1:8">
      <x:c r="A48" s="58" t="s">
        <x:v>1367</x:v>
      </x:c>
      <x:c r="B48" s="58" t="s"/>
      <x:c r="C48" s="59" t="n">
        <x:v>1880</x:v>
      </x:c>
      <x:c r="D48" s="59" t="n">
        <x:v>0.15</x:v>
      </x:c>
      <x:c r="E48" s="59" t="s"/>
      <x:c r="F48" s="59" t="s"/>
      <x:c r="G48" s="59">
        <x:f>PRODUCT(C48:F48)</x:f>
      </x:c>
      <x:c r="H48" s="0" t="s"/>
    </x:row>
    <x:row r="50" spans="1:8" customFormat="1" ht="45" customHeight="1">
      <x:c r="A50" s="54" t="s">
        <x:v>1368</x:v>
      </x:c>
      <x:c r="B50" s="54" t="s">
        <x:v>498</x:v>
      </x:c>
      <x:c r="C50" s="54" t="s">
        <x:v>37</x:v>
      </x:c>
      <x:c r="D50" s="55" t="s">
        <x:v>18</x:v>
      </x:c>
      <x:c r="E50" s="56" t="s">
        <x:v>38</x:v>
      </x:c>
      <x:c r="F50" s="56" t="s">
        <x:v>38</x:v>
      </x:c>
      <x:c r="G50" s="57">
        <x:f>SUM(G51:G51)</x:f>
      </x:c>
      <x:c r="H50" s="0" t="s"/>
    </x:row>
    <x:row r="51" spans="1:8">
      <x:c r="A51" s="58" t="s">
        <x:v>1369</x:v>
      </x:c>
      <x:c r="B51" s="58" t="s"/>
      <x:c r="C51" s="59" t="n">
        <x:v>950</x:v>
      </x:c>
      <x:c r="D51" s="59" t="n">
        <x:v>1.3</x:v>
      </x:c>
      <x:c r="E51" s="59" t="s"/>
      <x:c r="F51" s="59" t="s"/>
      <x:c r="G51" s="59">
        <x:f>PRODUCT(C51:F51)</x:f>
      </x:c>
      <x:c r="H51" s="0" t="s"/>
    </x:row>
    <x:row r="53" spans="1:8">
      <x:c r="B53" s="0" t="s">
        <x:v>1344</x:v>
      </x:c>
      <x:c r="C53" s="52" t="s">
        <x:v>5</x:v>
      </x:c>
      <x:c r="D53" s="53" t="s">
        <x:v>6</x:v>
      </x:c>
      <x:c r="E53" s="52" t="s">
        <x:v>7</x:v>
      </x:c>
    </x:row>
    <x:row r="54" spans="1:8">
      <x:c r="B54" s="0" t="s">
        <x:v>1344</x:v>
      </x:c>
      <x:c r="C54" s="52" t="s">
        <x:v>8</x:v>
      </x:c>
      <x:c r="D54" s="53" t="s">
        <x:v>39</x:v>
      </x:c>
      <x:c r="E54" s="52" t="s">
        <x:v>40</x:v>
      </x:c>
    </x:row>
    <x:row r="56" spans="1:8" customFormat="1" ht="45" customHeight="1">
      <x:c r="A56" s="54" t="s">
        <x:v>1370</x:v>
      </x:c>
      <x:c r="B56" s="54" t="s">
        <x:v>498</x:v>
      </x:c>
      <x:c r="C56" s="54" t="s">
        <x:v>42</x:v>
      </x:c>
      <x:c r="D56" s="55" t="s">
        <x:v>29</x:v>
      </x:c>
      <x:c r="E56" s="56" t="s">
        <x:v>43</x:v>
      </x:c>
      <x:c r="F56" s="56" t="s">
        <x:v>43</x:v>
      </x:c>
      <x:c r="G56" s="57">
        <x:f>SUM(G57:G57)</x:f>
      </x:c>
      <x:c r="H56" s="0" t="s"/>
    </x:row>
    <x:row r="57" spans="1:8">
      <x:c r="A57" s="58" t="s">
        <x:v>1371</x:v>
      </x:c>
      <x:c r="B57" s="58" t="s"/>
      <x:c r="C57" s="59" t="n">
        <x:v>1880</x:v>
      </x:c>
      <x:c r="D57" s="59" t="n">
        <x:v>0.2</x:v>
      </x:c>
      <x:c r="E57" s="59" t="s"/>
      <x:c r="F57" s="59" t="s"/>
      <x:c r="G57" s="59">
        <x:f>PRODUCT(C57:F57)</x:f>
      </x:c>
      <x:c r="H57" s="0" t="s"/>
    </x:row>
    <x:row r="59" spans="1:8" customFormat="1" ht="45" customHeight="1">
      <x:c r="A59" s="54" t="s">
        <x:v>1372</x:v>
      </x:c>
      <x:c r="B59" s="54" t="s">
        <x:v>498</x:v>
      </x:c>
      <x:c r="C59" s="54" t="s">
        <x:v>44</x:v>
      </x:c>
      <x:c r="D59" s="55" t="s">
        <x:v>45</x:v>
      </x:c>
      <x:c r="E59" s="56" t="s">
        <x:v>46</x:v>
      </x:c>
      <x:c r="F59" s="56" t="s">
        <x:v>46</x:v>
      </x:c>
      <x:c r="G59" s="57">
        <x:f>SUM(G60:G62)</x:f>
      </x:c>
      <x:c r="H59" s="0" t="s"/>
    </x:row>
    <x:row r="60" spans="1:8">
      <x:c r="A60" s="58" t="s">
        <x:v>1373</x:v>
      </x:c>
      <x:c r="B60" s="58" t="s"/>
      <x:c r="C60" s="59" t="n">
        <x:v>980</x:v>
      </x:c>
      <x:c r="D60" s="59" t="s"/>
      <x:c r="E60" s="59" t="s"/>
      <x:c r="F60" s="59" t="s"/>
      <x:c r="G60" s="59">
        <x:f>PRODUCT(C60:F60)</x:f>
      </x:c>
      <x:c r="H60" s="0" t="s"/>
    </x:row>
    <x:row r="61" spans="1:8">
      <x:c r="A61" s="58" t="s">
        <x:v>1374</x:v>
      </x:c>
      <x:c r="B61" s="58" t="s"/>
      <x:c r="C61" s="59" t="n">
        <x:v>900</x:v>
      </x:c>
      <x:c r="D61" s="59" t="s"/>
      <x:c r="E61" s="59" t="s"/>
      <x:c r="F61" s="59" t="s"/>
      <x:c r="G61" s="59">
        <x:f>PRODUCT(C61:F61)</x:f>
      </x:c>
      <x:c r="H61" s="0" t="s"/>
    </x:row>
    <x:row r="62" spans="1:8">
      <x:c r="A62" s="58" t="s">
        <x:v>1375</x:v>
      </x:c>
      <x:c r="B62" s="58" t="s"/>
      <x:c r="C62" s="59" t="n">
        <x:v>90</x:v>
      </x:c>
      <x:c r="D62" s="59" t="s"/>
      <x:c r="E62" s="59" t="s"/>
      <x:c r="F62" s="59" t="s"/>
      <x:c r="G62" s="59">
        <x:f>PRODUCT(C62:F62)</x:f>
      </x:c>
      <x:c r="H62" s="0" t="s"/>
    </x:row>
    <x:row r="64" spans="1:8" customFormat="1" ht="45" customHeight="1">
      <x:c r="A64" s="54" t="s">
        <x:v>1376</x:v>
      </x:c>
      <x:c r="B64" s="54" t="s">
        <x:v>498</x:v>
      </x:c>
      <x:c r="C64" s="54" t="s">
        <x:v>47</x:v>
      </x:c>
      <x:c r="D64" s="55" t="s">
        <x:v>45</x:v>
      </x:c>
      <x:c r="E64" s="56" t="s">
        <x:v>48</x:v>
      </x:c>
      <x:c r="F64" s="56" t="s">
        <x:v>48</x:v>
      </x:c>
      <x:c r="G64" s="57">
        <x:f>SUM(G65:G67)</x:f>
      </x:c>
      <x:c r="H64" s="0" t="s"/>
    </x:row>
    <x:row r="65" spans="1:8">
      <x:c r="A65" s="58" t="s">
        <x:v>1373</x:v>
      </x:c>
      <x:c r="B65" s="58" t="s"/>
      <x:c r="C65" s="59" t="n">
        <x:v>980</x:v>
      </x:c>
      <x:c r="D65" s="59" t="s"/>
      <x:c r="E65" s="59" t="s"/>
      <x:c r="F65" s="59" t="s"/>
      <x:c r="G65" s="59">
        <x:f>PRODUCT(C65:F65)</x:f>
      </x:c>
      <x:c r="H65" s="0" t="s"/>
    </x:row>
    <x:row r="66" spans="1:8">
      <x:c r="A66" s="58" t="s">
        <x:v>1374</x:v>
      </x:c>
      <x:c r="B66" s="58" t="s"/>
      <x:c r="C66" s="59" t="n">
        <x:v>900</x:v>
      </x:c>
      <x:c r="D66" s="59" t="s"/>
      <x:c r="E66" s="59" t="s"/>
      <x:c r="F66" s="59" t="s"/>
      <x:c r="G66" s="59">
        <x:f>PRODUCT(C66:F66)</x:f>
      </x:c>
      <x:c r="H66" s="0" t="s"/>
    </x:row>
    <x:row r="67" spans="1:8">
      <x:c r="A67" s="58" t="s">
        <x:v>1375</x:v>
      </x:c>
      <x:c r="B67" s="58" t="s"/>
      <x:c r="C67" s="59" t="n">
        <x:v>90</x:v>
      </x:c>
      <x:c r="D67" s="59" t="s"/>
      <x:c r="E67" s="59" t="s"/>
      <x:c r="F67" s="59" t="s"/>
      <x:c r="G67" s="59">
        <x:f>PRODUCT(C67:F67)</x:f>
      </x:c>
      <x:c r="H67" s="0" t="s"/>
    </x:row>
    <x:row r="69" spans="1:8" customFormat="1" ht="45" customHeight="1">
      <x:c r="A69" s="54" t="s">
        <x:v>1377</x:v>
      </x:c>
      <x:c r="B69" s="54" t="s">
        <x:v>498</x:v>
      </x:c>
      <x:c r="C69" s="54" t="s">
        <x:v>49</x:v>
      </x:c>
      <x:c r="D69" s="55" t="s">
        <x:v>50</x:v>
      </x:c>
      <x:c r="E69" s="56" t="s">
        <x:v>51</x:v>
      </x:c>
      <x:c r="F69" s="56" t="s">
        <x:v>51</x:v>
      </x:c>
      <x:c r="G69" s="57">
        <x:f>SUM(G70:G74)</x:f>
      </x:c>
      <x:c r="H69" s="0" t="s"/>
    </x:row>
    <x:row r="70" spans="1:8">
      <x:c r="A70" s="58" t="s">
        <x:v>1378</x:v>
      </x:c>
      <x:c r="B70" s="58" t="s"/>
      <x:c r="C70" s="59" t="n">
        <x:v>16</x:v>
      </x:c>
      <x:c r="D70" s="59" t="n">
        <x:v>0</x:v>
      </x:c>
      <x:c r="E70" s="59" t="s"/>
      <x:c r="F70" s="59" t="s"/>
      <x:c r="G70" s="59">
        <x:f>PRODUCT(C70:F70)</x:f>
      </x:c>
      <x:c r="H70" s="0" t="s"/>
    </x:row>
    <x:row r="71" spans="1:8">
      <x:c r="A71" s="58" t="s">
        <x:v>1379</x:v>
      </x:c>
      <x:c r="B71" s="58" t="s"/>
      <x:c r="C71" s="59" t="n">
        <x:v>10.5</x:v>
      </x:c>
      <x:c r="D71" s="59" t="n">
        <x:v>3</x:v>
      </x:c>
      <x:c r="E71" s="59" t="s"/>
      <x:c r="F71" s="59" t="s"/>
      <x:c r="G71" s="59">
        <x:f>PRODUCT(C71:F71)</x:f>
      </x:c>
      <x:c r="H71" s="0" t="s"/>
    </x:row>
    <x:row r="72" spans="1:8">
      <x:c r="A72" s="58" t="s">
        <x:v>1380</x:v>
      </x:c>
      <x:c r="B72" s="58" t="s"/>
      <x:c r="C72" s="59" t="n">
        <x:v>6</x:v>
      </x:c>
      <x:c r="D72" s="59" t="n">
        <x:v>7</x:v>
      </x:c>
      <x:c r="E72" s="59" t="s"/>
      <x:c r="F72" s="59" t="s"/>
      <x:c r="G72" s="59">
        <x:f>PRODUCT(C72:F72)</x:f>
      </x:c>
      <x:c r="H72" s="0" t="s"/>
    </x:row>
    <x:row r="73" spans="1:8">
      <x:c r="A73" s="58" t="s">
        <x:v>1381</x:v>
      </x:c>
      <x:c r="B73" s="58" t="s"/>
      <x:c r="C73" s="59" t="n">
        <x:v>5</x:v>
      </x:c>
      <x:c r="D73" s="59" t="n">
        <x:v>4</x:v>
      </x:c>
      <x:c r="E73" s="59" t="s"/>
      <x:c r="F73" s="59" t="s"/>
      <x:c r="G73" s="59">
        <x:f>PRODUCT(C73:F73)</x:f>
      </x:c>
      <x:c r="H73" s="0" t="s"/>
    </x:row>
    <x:row r="74" spans="1:8">
      <x:c r="A74" s="58" t="s">
        <x:v>1382</x:v>
      </x:c>
      <x:c r="B74" s="58" t="s"/>
      <x:c r="C74" s="59" t="n">
        <x:v>45</x:v>
      </x:c>
      <x:c r="D74" s="59" t="n">
        <x:v>4</x:v>
      </x:c>
      <x:c r="E74" s="59" t="s"/>
      <x:c r="F74" s="59" t="s"/>
      <x:c r="G74" s="59">
        <x:f>PRODUCT(C74:F74)</x:f>
      </x:c>
      <x:c r="H74" s="0" t="s"/>
    </x:row>
    <x:row r="76" spans="1:8" customFormat="1" ht="45" customHeight="1">
      <x:c r="A76" s="54" t="s">
        <x:v>1383</x:v>
      </x:c>
      <x:c r="B76" s="54" t="s">
        <x:v>498</x:v>
      </x:c>
      <x:c r="C76" s="54" t="s">
        <x:v>52</x:v>
      </x:c>
      <x:c r="D76" s="55" t="s">
        <x:v>53</x:v>
      </x:c>
      <x:c r="E76" s="56" t="s">
        <x:v>54</x:v>
      </x:c>
      <x:c r="F76" s="56" t="s">
        <x:v>54</x:v>
      </x:c>
      <x:c r="G76" s="57">
        <x:f>SUM(G77:G77)</x:f>
      </x:c>
      <x:c r="H76" s="0" t="s"/>
    </x:row>
    <x:row r="77" spans="1:8">
      <x:c r="A77" s="58" t="s">
        <x:v>1384</x:v>
      </x:c>
      <x:c r="B77" s="58" t="s"/>
      <x:c r="C77" s="59" t="n">
        <x:v>1</x:v>
      </x:c>
      <x:c r="D77" s="59" t="n">
        <x:v>7</x:v>
      </x:c>
      <x:c r="E77" s="59" t="n">
        <x:v>3.7</x:v>
      </x:c>
      <x:c r="F77" s="59" t="n">
        <x:v>0.3</x:v>
      </x:c>
      <x:c r="G77" s="59">
        <x:f>PRODUCT(C77:F77)</x:f>
      </x:c>
      <x:c r="H77" s="0" t="s"/>
    </x:row>
    <x:row r="79" spans="1:8" customFormat="1" ht="45" customHeight="1">
      <x:c r="A79" s="54" t="s">
        <x:v>1385</x:v>
      </x:c>
      <x:c r="B79" s="54" t="s">
        <x:v>498</x:v>
      </x:c>
      <x:c r="C79" s="54" t="s">
        <x:v>55</x:v>
      </x:c>
      <x:c r="D79" s="55" t="s">
        <x:v>45</x:v>
      </x:c>
      <x:c r="E79" s="56" t="s">
        <x:v>56</x:v>
      </x:c>
      <x:c r="F79" s="56" t="s">
        <x:v>56</x:v>
      </x:c>
      <x:c r="G79" s="57">
        <x:f>SUM(G80:G80)</x:f>
      </x:c>
      <x:c r="H79" s="0" t="s"/>
    </x:row>
    <x:row r="80" spans="1:8">
      <x:c r="A80" s="58" t="s">
        <x:v>1386</x:v>
      </x:c>
      <x:c r="B80" s="58" t="s"/>
      <x:c r="C80" s="59" t="n">
        <x:v>5</x:v>
      </x:c>
      <x:c r="D80" s="59" t="n">
        <x:v>3.7</x:v>
      </x:c>
      <x:c r="E80" s="59" t="n">
        <x:v>0.15</x:v>
      </x:c>
      <x:c r="F80" s="59" t="s"/>
      <x:c r="G80" s="59">
        <x:f>PRODUCT(C80:F80)</x:f>
      </x:c>
      <x:c r="H80" s="0" t="s"/>
    </x:row>
    <x:row r="82" spans="1:8" customFormat="1" ht="45" customHeight="1">
      <x:c r="A82" s="54" t="s">
        <x:v>1387</x:v>
      </x:c>
      <x:c r="B82" s="54" t="s">
        <x:v>498</x:v>
      </x:c>
      <x:c r="C82" s="54" t="s">
        <x:v>57</x:v>
      </x:c>
      <x:c r="D82" s="55" t="s">
        <x:v>18</x:v>
      </x:c>
      <x:c r="E82" s="56" t="s">
        <x:v>58</x:v>
      </x:c>
      <x:c r="F82" s="56" t="s">
        <x:v>58</x:v>
      </x:c>
      <x:c r="G82" s="57">
        <x:f>SUM(G83:G83)</x:f>
      </x:c>
      <x:c r="H82" s="0" t="s"/>
    </x:row>
    <x:row r="83" spans="1:8">
      <x:c r="A83" s="58" t="s">
        <x:v>1388</x:v>
      </x:c>
      <x:c r="B83" s="58" t="s"/>
      <x:c r="C83" s="59" t="n">
        <x:v>5</x:v>
      </x:c>
      <x:c r="D83" s="59" t="n">
        <x:v>3.5</x:v>
      </x:c>
      <x:c r="E83" s="59" t="s"/>
      <x:c r="F83" s="59" t="s"/>
      <x:c r="G83" s="59">
        <x:f>PRODUCT(C83:F83)</x:f>
      </x:c>
      <x:c r="H83" s="0" t="s"/>
    </x:row>
    <x:row r="85" spans="1:8" customFormat="1" ht="45" customHeight="1">
      <x:c r="A85" s="54" t="s">
        <x:v>1389</x:v>
      </x:c>
      <x:c r="B85" s="54" t="s">
        <x:v>498</x:v>
      </x:c>
      <x:c r="C85" s="54" t="s">
        <x:v>59</x:v>
      </x:c>
      <x:c r="D85" s="55" t="s">
        <x:v>50</x:v>
      </x:c>
      <x:c r="E85" s="56" t="s">
        <x:v>60</x:v>
      </x:c>
      <x:c r="F85" s="56" t="s">
        <x:v>60</x:v>
      </x:c>
      <x:c r="G85" s="57">
        <x:f>SUM(G86:G86)</x:f>
      </x:c>
      <x:c r="H85" s="0" t="s"/>
    </x:row>
    <x:row r="86" spans="1:8">
      <x:c r="A86" s="58" t="s">
        <x:v>1390</x:v>
      </x:c>
      <x:c r="B86" s="58" t="s"/>
      <x:c r="C86" s="59" t="n">
        <x:v>7</x:v>
      </x:c>
      <x:c r="D86" s="59" t="n">
        <x:v>1</x:v>
      </x:c>
      <x:c r="E86" s="59" t="s"/>
      <x:c r="F86" s="59" t="s"/>
      <x:c r="G86" s="59">
        <x:f>PRODUCT(C86:F86)</x:f>
      </x:c>
      <x:c r="H86" s="0" t="s"/>
    </x:row>
    <x:row r="88" spans="1:8" customFormat="1" ht="45" customHeight="1">
      <x:c r="A88" s="54" t="s">
        <x:v>1391</x:v>
      </x:c>
      <x:c r="B88" s="54" t="s">
        <x:v>498</x:v>
      </x:c>
      <x:c r="C88" s="54" t="s">
        <x:v>61</x:v>
      </x:c>
      <x:c r="D88" s="55" t="s">
        <x:v>29</x:v>
      </x:c>
      <x:c r="E88" s="56" t="s">
        <x:v>62</x:v>
      </x:c>
      <x:c r="F88" s="56" t="s">
        <x:v>62</x:v>
      </x:c>
      <x:c r="G88" s="57">
        <x:f>SUM(G89:G89)</x:f>
      </x:c>
      <x:c r="H88" s="0" t="s"/>
    </x:row>
    <x:row r="89" spans="1:8">
      <x:c r="A89" s="58" t="s">
        <x:v>1392</x:v>
      </x:c>
      <x:c r="B89" s="58" t="s"/>
      <x:c r="C89" s="59" t="n">
        <x:v>20</x:v>
      </x:c>
      <x:c r="D89" s="59" t="n">
        <x:v>1.2</x:v>
      </x:c>
      <x:c r="E89" s="59" t="n">
        <x:v>0.5</x:v>
      </x:c>
      <x:c r="F89" s="59" t="s"/>
      <x:c r="G89" s="59">
        <x:f>PRODUCT(C89:F89)</x:f>
      </x:c>
      <x:c r="H89" s="0" t="s"/>
    </x:row>
    <x:row r="91" spans="1:8" customFormat="1" ht="45" customHeight="1">
      <x:c r="A91" s="54" t="s">
        <x:v>1393</x:v>
      </x:c>
      <x:c r="B91" s="54" t="s">
        <x:v>498</x:v>
      </x:c>
      <x:c r="C91" s="54" t="s">
        <x:v>63</x:v>
      </x:c>
      <x:c r="D91" s="55" t="s">
        <x:v>12</x:v>
      </x:c>
      <x:c r="E91" s="56" t="s">
        <x:v>64</x:v>
      </x:c>
      <x:c r="F91" s="56" t="s">
        <x:v>64</x:v>
      </x:c>
      <x:c r="G91" s="57">
        <x:f>SUM(G92:G92)</x:f>
      </x:c>
      <x:c r="H91" s="0" t="s"/>
    </x:row>
    <x:row r="92" spans="1:8">
      <x:c r="A92" s="58" t="s">
        <x:v>1394</x:v>
      </x:c>
      <x:c r="B92" s="58" t="s"/>
      <x:c r="C92" s="59" t="n">
        <x:v>20</x:v>
      </x:c>
      <x:c r="D92" s="59" t="n">
        <x:v>1</x:v>
      </x:c>
      <x:c r="E92" s="59" t="s"/>
      <x:c r="F92" s="59" t="s"/>
      <x:c r="G92" s="59">
        <x:f>PRODUCT(C92:F92)</x:f>
      </x:c>
      <x:c r="H92" s="0" t="s"/>
    </x:row>
    <x:row r="94" spans="1:8">
      <x:c r="B94" s="0" t="s">
        <x:v>1344</x:v>
      </x:c>
      <x:c r="C94" s="52" t="s">
        <x:v>5</x:v>
      </x:c>
      <x:c r="D94" s="53" t="s">
        <x:v>6</x:v>
      </x:c>
      <x:c r="E94" s="52" t="s">
        <x:v>7</x:v>
      </x:c>
    </x:row>
    <x:row r="95" spans="1:8">
      <x:c r="B95" s="0" t="s">
        <x:v>1344</x:v>
      </x:c>
      <x:c r="C95" s="52" t="s">
        <x:v>8</x:v>
      </x:c>
      <x:c r="D95" s="53" t="s">
        <x:v>67</x:v>
      </x:c>
      <x:c r="E95" s="52" t="s">
        <x:v>68</x:v>
      </x:c>
    </x:row>
    <x:row r="97" spans="1:8" customFormat="1" ht="45" customHeight="1">
      <x:c r="A97" s="54" t="s">
        <x:v>1395</x:v>
      </x:c>
      <x:c r="B97" s="54" t="s">
        <x:v>498</x:v>
      </x:c>
      <x:c r="C97" s="54" t="s">
        <x:v>70</x:v>
      </x:c>
      <x:c r="D97" s="55" t="s">
        <x:v>12</x:v>
      </x:c>
      <x:c r="E97" s="56" t="s">
        <x:v>1396</x:v>
      </x:c>
      <x:c r="F97" s="56" t="s">
        <x:v>1396</x:v>
      </x:c>
      <x:c r="G97" s="57">
        <x:f>SUM(G98:G107)</x:f>
      </x:c>
      <x:c r="H97" s="0" t="s"/>
    </x:row>
    <x:row r="98" spans="1:8">
      <x:c r="A98" s="60" t="s"/>
      <x:c r="B98" s="60" t="s">
        <x:v>321</x:v>
      </x:c>
      <x:c r="C98" s="61" t="s">
        <x:v>1397</x:v>
      </x:c>
      <x:c r="D98" s="61" t="s">
        <x:v>1398</x:v>
      </x:c>
      <x:c r="E98" s="61" t="s"/>
      <x:c r="F98" s="61" t="s"/>
      <x:c r="G98" s="62" t="s"/>
    </x:row>
    <x:row r="99" spans="1:8">
      <x:c r="A99" s="58" t="s">
        <x:v>1399</x:v>
      </x:c>
      <x:c r="B99" s="58" t="s"/>
      <x:c r="C99" s="59" t="n">
        <x:v>3</x:v>
      </x:c>
      <x:c r="D99" s="59" t="n">
        <x:v>0</x:v>
      </x:c>
      <x:c r="E99" s="59" t="s"/>
      <x:c r="F99" s="59" t="s"/>
      <x:c r="G99" s="59">
        <x:f>PRODUCT(C99:F99)</x:f>
      </x:c>
      <x:c r="H99" s="0" t="s"/>
    </x:row>
    <x:row r="100" spans="1:8">
      <x:c r="A100" s="58" t="s">
        <x:v>1400</x:v>
      </x:c>
      <x:c r="B100" s="58" t="s"/>
      <x:c r="C100" s="59" t="n">
        <x:v>3</x:v>
      </x:c>
      <x:c r="D100" s="59" t="n">
        <x:v>0</x:v>
      </x:c>
      <x:c r="E100" s="59" t="s"/>
      <x:c r="F100" s="59" t="s"/>
      <x:c r="G100" s="59">
        <x:f>PRODUCT(C100:F100)</x:f>
      </x:c>
      <x:c r="H100" s="0" t="s"/>
    </x:row>
    <x:row r="101" spans="1:8">
      <x:c r="A101" s="58" t="s">
        <x:v>1401</x:v>
      </x:c>
      <x:c r="B101" s="58" t="s"/>
      <x:c r="C101" s="59" t="n">
        <x:v>3</x:v>
      </x:c>
      <x:c r="D101" s="59" t="n">
        <x:v>0</x:v>
      </x:c>
      <x:c r="E101" s="59" t="s"/>
      <x:c r="F101" s="59" t="s"/>
      <x:c r="G101" s="59">
        <x:f>PRODUCT(C101:F101)</x:f>
      </x:c>
      <x:c r="H101" s="0" t="s"/>
    </x:row>
    <x:row r="102" spans="1:8">
      <x:c r="A102" s="58" t="s">
        <x:v>1402</x:v>
      </x:c>
      <x:c r="B102" s="58" t="s"/>
      <x:c r="C102" s="59" t="n">
        <x:v>3</x:v>
      </x:c>
      <x:c r="D102" s="59" t="n">
        <x:v>0</x:v>
      </x:c>
      <x:c r="E102" s="59" t="s"/>
      <x:c r="F102" s="59" t="s"/>
      <x:c r="G102" s="59">
        <x:f>PRODUCT(C102:F102)</x:f>
      </x:c>
      <x:c r="H102" s="0" t="s"/>
    </x:row>
    <x:row r="103" spans="1:8">
      <x:c r="A103" s="58" t="s">
        <x:v>1403</x:v>
      </x:c>
      <x:c r="B103" s="58" t="s"/>
      <x:c r="C103" s="59" t="n">
        <x:v>3</x:v>
      </x:c>
      <x:c r="D103" s="59" t="n">
        <x:v>0</x:v>
      </x:c>
      <x:c r="E103" s="59" t="s"/>
      <x:c r="F103" s="59" t="s"/>
      <x:c r="G103" s="59">
        <x:f>PRODUCT(C103:F103)</x:f>
      </x:c>
      <x:c r="H103" s="0" t="s"/>
    </x:row>
    <x:row r="104" spans="1:8">
      <x:c r="A104" s="58" t="s">
        <x:v>1404</x:v>
      </x:c>
      <x:c r="B104" s="58" t="s"/>
      <x:c r="C104" s="59" t="n">
        <x:v>3</x:v>
      </x:c>
      <x:c r="D104" s="59" t="n">
        <x:v>0</x:v>
      </x:c>
      <x:c r="E104" s="59" t="s"/>
      <x:c r="F104" s="59" t="s"/>
      <x:c r="G104" s="59">
        <x:f>PRODUCT(C104:F104)</x:f>
      </x:c>
      <x:c r="H104" s="0" t="s"/>
    </x:row>
    <x:row r="105" spans="1:8">
      <x:c r="A105" s="58" t="s">
        <x:v>1405</x:v>
      </x:c>
      <x:c r="B105" s="58" t="s"/>
      <x:c r="C105" s="59" t="n">
        <x:v>3</x:v>
      </x:c>
      <x:c r="D105" s="59" t="n">
        <x:v>0</x:v>
      </x:c>
      <x:c r="E105" s="59" t="s"/>
      <x:c r="F105" s="59" t="s"/>
      <x:c r="G105" s="59">
        <x:f>PRODUCT(C105:F105)</x:f>
      </x:c>
      <x:c r="H105" s="0" t="s"/>
    </x:row>
    <x:row r="106" spans="1:8">
      <x:c r="A106" s="58" t="s">
        <x:v>1406</x:v>
      </x:c>
      <x:c r="B106" s="58" t="s"/>
      <x:c r="C106" s="59" t="n">
        <x:v>3</x:v>
      </x:c>
      <x:c r="D106" s="59" t="n">
        <x:v>0</x:v>
      </x:c>
      <x:c r="E106" s="59" t="s"/>
      <x:c r="F106" s="59" t="s"/>
      <x:c r="G106" s="59">
        <x:f>PRODUCT(C106:F106)</x:f>
      </x:c>
      <x:c r="H106" s="0" t="s"/>
    </x:row>
    <x:row r="107" spans="1:8">
      <x:c r="A107" s="58" t="s">
        <x:v>272</x:v>
      </x:c>
      <x:c r="B107" s="58" t="s"/>
      <x:c r="C107" s="59" t="n">
        <x:v>0.2</x:v>
      </x:c>
      <x:c r="D107" s="59" t="n">
        <x:v>685</x:v>
      </x:c>
      <x:c r="E107" s="59" t="s"/>
      <x:c r="F107" s="59" t="s"/>
      <x:c r="G107" s="59">
        <x:f>PRODUCT(C107:F107)</x:f>
      </x:c>
      <x:c r="H107" s="0" t="s"/>
    </x:row>
    <x:row r="109" spans="1:8" customFormat="1" ht="45" customHeight="1">
      <x:c r="A109" s="54" t="s">
        <x:v>1407</x:v>
      </x:c>
      <x:c r="B109" s="54" t="s">
        <x:v>498</x:v>
      </x:c>
      <x:c r="C109" s="54" t="s">
        <x:v>72</x:v>
      </x:c>
      <x:c r="D109" s="55" t="s">
        <x:v>12</x:v>
      </x:c>
      <x:c r="E109" s="56" t="s">
        <x:v>73</x:v>
      </x:c>
      <x:c r="F109" s="56" t="s">
        <x:v>73</x:v>
      </x:c>
      <x:c r="G109" s="57">
        <x:f>SUM(G110:G110)</x:f>
      </x:c>
      <x:c r="H109" s="0" t="s"/>
    </x:row>
    <x:row r="110" spans="1:8">
      <x:c r="A110" s="58" t="s">
        <x:v>1408</x:v>
      </x:c>
      <x:c r="B110" s="58" t="s"/>
      <x:c r="C110" s="59" t="n">
        <x:v>5</x:v>
      </x:c>
      <x:c r="D110" s="59" t="s"/>
      <x:c r="E110" s="59" t="s"/>
      <x:c r="F110" s="59" t="s"/>
      <x:c r="G110" s="59">
        <x:f>PRODUCT(C110:F110)</x:f>
      </x:c>
      <x:c r="H110" s="0" t="s"/>
    </x:row>
    <x:row r="112" spans="1:8" customFormat="1" ht="45" customHeight="1">
      <x:c r="A112" s="54" t="s">
        <x:v>1409</x:v>
      </x:c>
      <x:c r="B112" s="54" t="s">
        <x:v>498</x:v>
      </x:c>
      <x:c r="C112" s="54" t="s">
        <x:v>74</x:v>
      </x:c>
      <x:c r="D112" s="55" t="s">
        <x:v>18</x:v>
      </x:c>
      <x:c r="E112" s="56" t="s">
        <x:v>1410</x:v>
      </x:c>
      <x:c r="F112" s="56" t="s">
        <x:v>1410</x:v>
      </x:c>
      <x:c r="G112" s="57">
        <x:f>SUM(G113:G113)</x:f>
      </x:c>
      <x:c r="H112" s="0" t="s"/>
    </x:row>
    <x:row r="113" spans="1:8">
      <x:c r="A113" s="58" t="s">
        <x:v>1411</x:v>
      </x:c>
      <x:c r="B113" s="58" t="s"/>
      <x:c r="C113" s="59" t="n">
        <x:v>1</x:v>
      </x:c>
      <x:c r="D113" s="59" t="n">
        <x:v>0</x:v>
      </x:c>
      <x:c r="E113" s="59" t="s"/>
      <x:c r="F113" s="59" t="s"/>
      <x:c r="G113" s="59">
        <x:f>PRODUCT(C113:F113)</x:f>
      </x:c>
      <x:c r="H113" s="0" t="s"/>
    </x:row>
    <x:row r="115" spans="1:8" customFormat="1" ht="45" customHeight="1">
      <x:c r="A115" s="54" t="s">
        <x:v>1412</x:v>
      </x:c>
      <x:c r="B115" s="54" t="s">
        <x:v>498</x:v>
      </x:c>
      <x:c r="C115" s="54" t="s">
        <x:v>76</x:v>
      </x:c>
      <x:c r="D115" s="55" t="s">
        <x:v>12</x:v>
      </x:c>
      <x:c r="E115" s="56" t="s">
        <x:v>77</x:v>
      </x:c>
      <x:c r="F115" s="56" t="s">
        <x:v>77</x:v>
      </x:c>
      <x:c r="G115" s="57">
        <x:f>SUM(G116:G116)</x:f>
      </x:c>
      <x:c r="H115" s="0" t="s"/>
    </x:row>
    <x:row r="116" spans="1:8">
      <x:c r="A116" s="58" t="s">
        <x:v>1413</x:v>
      </x:c>
      <x:c r="B116" s="58" t="s"/>
      <x:c r="C116" s="59" t="n">
        <x:v>100</x:v>
      </x:c>
      <x:c r="D116" s="59" t="s"/>
      <x:c r="E116" s="59" t="s"/>
      <x:c r="F116" s="59" t="s"/>
      <x:c r="G116" s="59">
        <x:f>PRODUCT(C116:F116)</x:f>
      </x:c>
      <x:c r="H116" s="0" t="s"/>
    </x:row>
    <x:row r="118" spans="1:8" customFormat="1" ht="45" customHeight="1">
      <x:c r="A118" s="54" t="s">
        <x:v>1414</x:v>
      </x:c>
      <x:c r="B118" s="54" t="s">
        <x:v>498</x:v>
      </x:c>
      <x:c r="C118" s="54" t="s">
        <x:v>78</x:v>
      </x:c>
      <x:c r="D118" s="55" t="s">
        <x:v>12</x:v>
      </x:c>
      <x:c r="E118" s="56" t="s">
        <x:v>79</x:v>
      </x:c>
      <x:c r="F118" s="56" t="s">
        <x:v>79</x:v>
      </x:c>
      <x:c r="G118" s="57">
        <x:f>SUM(G119:G120)</x:f>
      </x:c>
      <x:c r="H118" s="0" t="s"/>
    </x:row>
    <x:row r="119" spans="1:8">
      <x:c r="A119" s="58" t="s">
        <x:v>1415</x:v>
      </x:c>
      <x:c r="B119" s="58" t="s"/>
      <x:c r="C119" s="59" t="n">
        <x:v>4</x:v>
      </x:c>
      <x:c r="D119" s="59" t="s"/>
      <x:c r="E119" s="59" t="s"/>
      <x:c r="F119" s="59" t="s"/>
      <x:c r="G119" s="59">
        <x:f>PRODUCT(C119:F119)</x:f>
      </x:c>
      <x:c r="H119" s="0" t="s"/>
    </x:row>
    <x:row r="120" spans="1:8">
      <x:c r="A120" s="58" t="s">
        <x:v>1416</x:v>
      </x:c>
      <x:c r="B120" s="58" t="s"/>
      <x:c r="C120" s="59" t="n">
        <x:v>1</x:v>
      </x:c>
      <x:c r="D120" s="59" t="s"/>
      <x:c r="E120" s="59" t="s"/>
      <x:c r="F120" s="59" t="s"/>
      <x:c r="G120" s="59">
        <x:f>PRODUCT(C120:F120)</x:f>
      </x:c>
      <x:c r="H120" s="0" t="s"/>
    </x:row>
    <x:row r="122" spans="1:8" customFormat="1" ht="45" customHeight="1">
      <x:c r="A122" s="54" t="s">
        <x:v>1417</x:v>
      </x:c>
      <x:c r="B122" s="54" t="s">
        <x:v>498</x:v>
      </x:c>
      <x:c r="C122" s="54" t="s">
        <x:v>80</x:v>
      </x:c>
      <x:c r="D122" s="55" t="s">
        <x:v>29</x:v>
      </x:c>
      <x:c r="E122" s="56" t="s">
        <x:v>81</x:v>
      </x:c>
      <x:c r="F122" s="56" t="s">
        <x:v>81</x:v>
      </x:c>
      <x:c r="G122" s="57">
        <x:f>SUM(G123:G125)</x:f>
      </x:c>
      <x:c r="H122" s="0" t="s"/>
    </x:row>
    <x:row r="123" spans="1:8">
      <x:c r="A123" s="58" t="s">
        <x:v>1363</x:v>
      </x:c>
      <x:c r="B123" s="58" t="s"/>
      <x:c r="C123" s="59" t="n">
        <x:v>280</x:v>
      </x:c>
      <x:c r="D123" s="59" t="s"/>
      <x:c r="E123" s="59" t="n">
        <x:v>0.2</x:v>
      </x:c>
      <x:c r="F123" s="59" t="s"/>
      <x:c r="G123" s="59">
        <x:f>PRODUCT(C123:F123)</x:f>
      </x:c>
      <x:c r="H123" s="0" t="s"/>
    </x:row>
    <x:row r="124" spans="1:8">
      <x:c r="A124" s="58" t="s">
        <x:v>1364</x:v>
      </x:c>
      <x:c r="B124" s="58" t="s"/>
      <x:c r="C124" s="59" t="n">
        <x:v>180</x:v>
      </x:c>
      <x:c r="D124" s="59" t="s"/>
      <x:c r="E124" s="59" t="n">
        <x:v>0.2</x:v>
      </x:c>
      <x:c r="F124" s="59" t="s"/>
      <x:c r="G124" s="59">
        <x:f>PRODUCT(C124:F124)</x:f>
      </x:c>
      <x:c r="H124" s="0" t="s"/>
    </x:row>
    <x:row r="125" spans="1:8">
      <x:c r="A125" s="58" t="s">
        <x:v>1365</x:v>
      </x:c>
      <x:c r="B125" s="58" t="s"/>
      <x:c r="C125" s="59" t="n">
        <x:v>15</x:v>
      </x:c>
      <x:c r="D125" s="59" t="n">
        <x:v>13</x:v>
      </x:c>
      <x:c r="E125" s="59" t="n">
        <x:v>0.2</x:v>
      </x:c>
      <x:c r="F125" s="59" t="s"/>
      <x:c r="G125" s="59">
        <x:f>PRODUCT(C125:F125)</x:f>
      </x:c>
      <x:c r="H125" s="0" t="s"/>
    </x:row>
    <x:row r="127" spans="1:8" customFormat="1" ht="45" customHeight="1">
      <x:c r="A127" s="54" t="s">
        <x:v>1418</x:v>
      </x:c>
      <x:c r="B127" s="54" t="s">
        <x:v>498</x:v>
      </x:c>
      <x:c r="C127" s="54" t="s">
        <x:v>82</x:v>
      </x:c>
      <x:c r="D127" s="55" t="s">
        <x:v>12</x:v>
      </x:c>
      <x:c r="E127" s="56" t="s">
        <x:v>83</x:v>
      </x:c>
      <x:c r="F127" s="56" t="s">
        <x:v>83</x:v>
      </x:c>
      <x:c r="G127" s="57">
        <x:f>SUM(G128:G128)</x:f>
      </x:c>
      <x:c r="H127" s="0" t="s"/>
    </x:row>
    <x:row r="128" spans="1:8">
      <x:c r="A128" s="58" t="s">
        <x:v>66</x:v>
      </x:c>
      <x:c r="B128" s="58" t="s"/>
      <x:c r="C128" s="59" t="n">
        <x:v>1</x:v>
      </x:c>
      <x:c r="D128" s="59" t="s"/>
      <x:c r="E128" s="59" t="s"/>
      <x:c r="F128" s="59" t="s"/>
      <x:c r="G128" s="59">
        <x:f>PRODUCT(C128:F128)</x:f>
      </x:c>
      <x:c r="H128" s="0" t="s"/>
    </x:row>
    <x:row r="130" spans="1:8">
      <x:c r="B130" s="0" t="s">
        <x:v>1344</x:v>
      </x:c>
      <x:c r="C130" s="52" t="s">
        <x:v>5</x:v>
      </x:c>
      <x:c r="D130" s="53" t="s">
        <x:v>6</x:v>
      </x:c>
      <x:c r="E130" s="52" t="s">
        <x:v>7</x:v>
      </x:c>
    </x:row>
    <x:row r="131" spans="1:8">
      <x:c r="B131" s="0" t="s">
        <x:v>1344</x:v>
      </x:c>
      <x:c r="C131" s="52" t="s">
        <x:v>8</x:v>
      </x:c>
      <x:c r="D131" s="53" t="s">
        <x:v>84</x:v>
      </x:c>
      <x:c r="E131" s="52" t="s">
        <x:v>85</x:v>
      </x:c>
    </x:row>
    <x:row r="133" spans="1:8" customFormat="1" ht="45" customHeight="1">
      <x:c r="A133" s="54" t="s">
        <x:v>1419</x:v>
      </x:c>
      <x:c r="B133" s="54" t="s">
        <x:v>498</x:v>
      </x:c>
      <x:c r="C133" s="54" t="s">
        <x:v>87</x:v>
      </x:c>
      <x:c r="D133" s="55" t="s">
        <x:v>12</x:v>
      </x:c>
      <x:c r="E133" s="56" t="s">
        <x:v>88</x:v>
      </x:c>
      <x:c r="F133" s="56" t="s">
        <x:v>88</x:v>
      </x:c>
      <x:c r="G133" s="57">
        <x:f>SUM(G134:G136)</x:f>
      </x:c>
      <x:c r="H133" s="0" t="s"/>
    </x:row>
    <x:row r="134" spans="1:8">
      <x:c r="A134" s="58" t="s">
        <x:v>1420</x:v>
      </x:c>
      <x:c r="B134" s="58" t="s"/>
      <x:c r="C134" s="59" t="n">
        <x:v>2</x:v>
      </x:c>
      <x:c r="D134" s="59" t="s"/>
      <x:c r="E134" s="59" t="s"/>
      <x:c r="F134" s="59" t="s"/>
      <x:c r="G134" s="59">
        <x:f>PRODUCT(C134:F134)</x:f>
      </x:c>
      <x:c r="H134" s="0" t="s"/>
    </x:row>
    <x:row r="135" spans="1:8">
      <x:c r="A135" s="58" t="s">
        <x:v>1421</x:v>
      </x:c>
      <x:c r="B135" s="58" t="s"/>
      <x:c r="C135" s="59" t="n">
        <x:v>2</x:v>
      </x:c>
      <x:c r="D135" s="59" t="s"/>
      <x:c r="E135" s="59" t="s"/>
      <x:c r="F135" s="59" t="s"/>
      <x:c r="G135" s="59">
        <x:f>PRODUCT(C135:F135)</x:f>
      </x:c>
      <x:c r="H135" s="0" t="s"/>
    </x:row>
    <x:row r="136" spans="1:8">
      <x:c r="A136" s="58" t="s">
        <x:v>1422</x:v>
      </x:c>
      <x:c r="B136" s="58" t="s"/>
      <x:c r="C136" s="59" t="n">
        <x:v>2</x:v>
      </x:c>
      <x:c r="D136" s="59" t="s"/>
      <x:c r="E136" s="59" t="s"/>
      <x:c r="F136" s="59" t="s"/>
      <x:c r="G136" s="59">
        <x:f>PRODUCT(C136:F136)</x:f>
      </x:c>
      <x:c r="H136" s="0" t="s"/>
    </x:row>
    <x:row r="138" spans="1:8" customFormat="1" ht="45" customHeight="1">
      <x:c r="A138" s="54" t="s">
        <x:v>1423</x:v>
      </x:c>
      <x:c r="B138" s="54" t="s">
        <x:v>498</x:v>
      </x:c>
      <x:c r="C138" s="54" t="s">
        <x:v>89</x:v>
      </x:c>
      <x:c r="D138" s="55" t="s">
        <x:v>15</x:v>
      </x:c>
      <x:c r="E138" s="56" t="s">
        <x:v>90</x:v>
      </x:c>
      <x:c r="F138" s="56" t="s">
        <x:v>90</x:v>
      </x:c>
      <x:c r="G138" s="57">
        <x:f>SUM(G139:G140)</x:f>
      </x:c>
      <x:c r="H138" s="0" t="s"/>
    </x:row>
    <x:row r="139" spans="1:8">
      <x:c r="A139" s="58" t="s">
        <x:v>1424</x:v>
      </x:c>
      <x:c r="B139" s="58" t="s"/>
      <x:c r="C139" s="59" t="n">
        <x:v>12</x:v>
      </x:c>
      <x:c r="D139" s="59" t="n">
        <x:v>5</x:v>
      </x:c>
      <x:c r="E139" s="59" t="s"/>
      <x:c r="F139" s="59" t="s"/>
      <x:c r="G139" s="59">
        <x:f>PRODUCT(C139:F139)</x:f>
      </x:c>
      <x:c r="H139" s="0" t="s"/>
    </x:row>
    <x:row r="140" spans="1:8">
      <x:c r="A140" s="58" t="s">
        <x:v>1425</x:v>
      </x:c>
      <x:c r="B140" s="58" t="s"/>
      <x:c r="C140" s="59" t="n">
        <x:v>8</x:v>
      </x:c>
      <x:c r="D140" s="59" t="n">
        <x:v>5</x:v>
      </x:c>
      <x:c r="E140" s="59" t="s"/>
      <x:c r="F140" s="59" t="s"/>
      <x:c r="G140" s="59">
        <x:f>PRODUCT(C140:F140)</x:f>
      </x:c>
      <x:c r="H140" s="0" t="s"/>
    </x:row>
    <x:row r="142" spans="1:8" customFormat="1" ht="45" customHeight="1">
      <x:c r="A142" s="54" t="s">
        <x:v>1426</x:v>
      </x:c>
      <x:c r="B142" s="54" t="s">
        <x:v>498</x:v>
      </x:c>
      <x:c r="C142" s="54" t="s">
        <x:v>91</x:v>
      </x:c>
      <x:c r="D142" s="55" t="s">
        <x:v>15</x:v>
      </x:c>
      <x:c r="E142" s="56" t="s">
        <x:v>92</x:v>
      </x:c>
      <x:c r="F142" s="56" t="s">
        <x:v>92</x:v>
      </x:c>
      <x:c r="G142" s="57">
        <x:f>SUM(G143:G146)</x:f>
      </x:c>
      <x:c r="H142" s="0" t="s"/>
    </x:row>
    <x:row r="143" spans="1:8">
      <x:c r="A143" s="58" t="s">
        <x:v>1427</x:v>
      </x:c>
      <x:c r="B143" s="58" t="s"/>
      <x:c r="C143" s="59" t="n">
        <x:v>15</x:v>
      </x:c>
      <x:c r="D143" s="59" t="n">
        <x:v>65</x:v>
      </x:c>
      <x:c r="E143" s="59" t="s"/>
      <x:c r="F143" s="59" t="s"/>
      <x:c r="G143" s="59">
        <x:f>PRODUCT(C143:F143)</x:f>
      </x:c>
      <x:c r="H143" s="0" t="s"/>
    </x:row>
    <x:row r="144" spans="1:8">
      <x:c r="A144" s="58" t="s">
        <x:v>1428</x:v>
      </x:c>
      <x:c r="B144" s="58" t="s"/>
      <x:c r="C144" s="59" t="n">
        <x:v>15</x:v>
      </x:c>
      <x:c r="D144" s="59" t="n">
        <x:v>2</x:v>
      </x:c>
      <x:c r="E144" s="59" t="s"/>
      <x:c r="F144" s="59" t="s"/>
      <x:c r="G144" s="59">
        <x:f>PRODUCT(C144:F144)</x:f>
      </x:c>
      <x:c r="H144" s="0" t="s"/>
    </x:row>
    <x:row r="145" spans="1:8">
      <x:c r="A145" s="58" t="s">
        <x:v>1429</x:v>
      </x:c>
      <x:c r="B145" s="58" t="s"/>
      <x:c r="C145" s="59" t="n">
        <x:v>5</x:v>
      </x:c>
      <x:c r="D145" s="59" t="n">
        <x:v>10</x:v>
      </x:c>
      <x:c r="E145" s="59" t="s"/>
      <x:c r="F145" s="59" t="s"/>
      <x:c r="G145" s="59">
        <x:f>PRODUCT(C145:F145)</x:f>
      </x:c>
      <x:c r="H145" s="0" t="s"/>
    </x:row>
    <x:row r="146" spans="1:8">
      <x:c r="A146" s="58" t="s">
        <x:v>1430</x:v>
      </x:c>
      <x:c r="B146" s="58" t="s"/>
      <x:c r="C146" s="59" t="n">
        <x:v>18</x:v>
      </x:c>
      <x:c r="D146" s="59" t="n">
        <x:v>2</x:v>
      </x:c>
      <x:c r="E146" s="59" t="s"/>
      <x:c r="F146" s="59" t="s"/>
      <x:c r="G146" s="59">
        <x:f>PRODUCT(C146:F146)</x:f>
      </x:c>
      <x:c r="H146" s="0" t="s"/>
    </x:row>
    <x:row r="148" spans="1:8" customFormat="1" ht="45" customHeight="1">
      <x:c r="A148" s="54" t="s">
        <x:v>1431</x:v>
      </x:c>
      <x:c r="B148" s="54" t="s">
        <x:v>498</x:v>
      </x:c>
      <x:c r="C148" s="54" t="s">
        <x:v>93</x:v>
      </x:c>
      <x:c r="D148" s="55" t="s">
        <x:v>94</x:v>
      </x:c>
      <x:c r="E148" s="56" t="s">
        <x:v>95</x:v>
      </x:c>
      <x:c r="F148" s="56" t="s">
        <x:v>95</x:v>
      </x:c>
      <x:c r="G148" s="57">
        <x:f>SUM(G149:G149)</x:f>
      </x:c>
      <x:c r="H148" s="0" t="s"/>
    </x:row>
    <x:row r="149" spans="1:8">
      <x:c r="A149" s="58" t="s">
        <x:v>1432</x:v>
      </x:c>
      <x:c r="B149" s="58" t="s"/>
      <x:c r="C149" s="59" t="n">
        <x:v>2</x:v>
      </x:c>
      <x:c r="D149" s="59" t="n">
        <x:v>1</x:v>
      </x:c>
      <x:c r="E149" s="59" t="s"/>
      <x:c r="F149" s="59" t="s"/>
      <x:c r="G149" s="59">
        <x:f>PRODUCT(C149:F149)</x:f>
      </x:c>
      <x:c r="H149" s="0" t="s"/>
    </x:row>
    <x:row r="151" spans="1:8" customFormat="1" ht="45" customHeight="1">
      <x:c r="A151" s="54" t="s">
        <x:v>1433</x:v>
      </x:c>
      <x:c r="B151" s="54" t="s">
        <x:v>498</x:v>
      </x:c>
      <x:c r="C151" s="54" t="s">
        <x:v>96</x:v>
      </x:c>
      <x:c r="D151" s="55" t="s">
        <x:v>94</x:v>
      </x:c>
      <x:c r="E151" s="56" t="s">
        <x:v>97</x:v>
      </x:c>
      <x:c r="F151" s="56" t="s">
        <x:v>97</x:v>
      </x:c>
      <x:c r="G151" s="57">
        <x:f>SUM(G152:G152)</x:f>
      </x:c>
      <x:c r="H151" s="0" t="s"/>
    </x:row>
    <x:row r="152" spans="1:8">
      <x:c r="A152" s="58" t="s">
        <x:v>1434</x:v>
      </x:c>
      <x:c r="B152" s="58" t="s"/>
      <x:c r="C152" s="59" t="n">
        <x:v>2</x:v>
      </x:c>
      <x:c r="D152" s="59" t="s"/>
      <x:c r="E152" s="59" t="s"/>
      <x:c r="F152" s="59" t="s"/>
      <x:c r="G152" s="59">
        <x:f>PRODUCT(C152:F152)</x:f>
      </x:c>
      <x:c r="H152" s="0" t="s"/>
    </x:row>
    <x:row r="154" spans="1:8">
      <x:c r="B154" s="0" t="s">
        <x:v>1344</x:v>
      </x:c>
      <x:c r="C154" s="52" t="s">
        <x:v>5</x:v>
      </x:c>
      <x:c r="D154" s="53" t="s">
        <x:v>6</x:v>
      </x:c>
      <x:c r="E154" s="52" t="s">
        <x:v>7</x:v>
      </x:c>
    </x:row>
    <x:row r="155" spans="1:8">
      <x:c r="B155" s="0" t="s">
        <x:v>1344</x:v>
      </x:c>
      <x:c r="C155" s="52" t="s">
        <x:v>8</x:v>
      </x:c>
      <x:c r="D155" s="53" t="s">
        <x:v>98</x:v>
      </x:c>
      <x:c r="E155" s="52" t="s">
        <x:v>99</x:v>
      </x:c>
    </x:row>
    <x:row r="157" spans="1:8" customFormat="1" ht="45" customHeight="1">
      <x:c r="A157" s="54" t="s">
        <x:v>1435</x:v>
      </x:c>
      <x:c r="B157" s="54" t="s">
        <x:v>498</x:v>
      </x:c>
      <x:c r="C157" s="54" t="s">
        <x:v>101</x:v>
      </x:c>
      <x:c r="D157" s="55" t="s">
        <x:v>29</x:v>
      </x:c>
      <x:c r="E157" s="56" t="s">
        <x:v>102</x:v>
      </x:c>
      <x:c r="F157" s="56" t="s">
        <x:v>102</x:v>
      </x:c>
      <x:c r="G157" s="57">
        <x:f>SUM(G158:G162)</x:f>
      </x:c>
      <x:c r="H157" s="0" t="s"/>
    </x:row>
    <x:row r="158" spans="1:8">
      <x:c r="A158" s="60" t="s"/>
      <x:c r="B158" s="60" t="s">
        <x:v>321</x:v>
      </x:c>
      <x:c r="C158" s="61" t="s">
        <x:v>1436</x:v>
      </x:c>
      <x:c r="D158" s="61" t="s">
        <x:v>1437</x:v>
      </x:c>
      <x:c r="E158" s="61" t="s">
        <x:v>1438</x:v>
      </x:c>
      <x:c r="F158" s="61" t="s"/>
      <x:c r="G158" s="62" t="s"/>
    </x:row>
    <x:row r="159" spans="1:8">
      <x:c r="A159" s="58" t="s">
        <x:v>1439</x:v>
      </x:c>
      <x:c r="B159" s="58" t="s"/>
      <x:c r="C159" s="59" t="n">
        <x:v>500</x:v>
      </x:c>
      <x:c r="D159" s="59" t="n">
        <x:v>0.2</x:v>
      </x:c>
      <x:c r="E159" s="59" t="n">
        <x:v>0.2</x:v>
      </x:c>
      <x:c r="F159" s="59" t="s"/>
      <x:c r="G159" s="59">
        <x:f>PRODUCT(C159:F159)</x:f>
      </x:c>
      <x:c r="H159" s="0" t="s"/>
    </x:row>
    <x:row r="160" spans="1:8">
      <x:c r="A160" s="58" t="s">
        <x:v>1440</x:v>
      </x:c>
      <x:c r="B160" s="58" t="s"/>
      <x:c r="C160" s="59" t="n">
        <x:v>298</x:v>
      </x:c>
      <x:c r="D160" s="59" t="n">
        <x:v>0.4</x:v>
      </x:c>
      <x:c r="E160" s="59" t="n">
        <x:v>0.4</x:v>
      </x:c>
      <x:c r="F160" s="59" t="s"/>
      <x:c r="G160" s="59">
        <x:f>PRODUCT(C160:F160)</x:f>
      </x:c>
      <x:c r="H160" s="0" t="s"/>
    </x:row>
    <x:row r="161" spans="1:8">
      <x:c r="A161" s="58" t="s">
        <x:v>1441</x:v>
      </x:c>
      <x:c r="B161" s="58" t="s"/>
      <x:c r="C161" s="59" t="n">
        <x:v>1</x:v>
      </x:c>
      <x:c r="D161" s="59" t="n">
        <x:v>0.8</x:v>
      </x:c>
      <x:c r="E161" s="59" t="n">
        <x:v>0.6</x:v>
      </x:c>
      <x:c r="F161" s="59" t="n">
        <x:v>27</x:v>
      </x:c>
      <x:c r="G161" s="59">
        <x:f>PRODUCT(C161:F161)</x:f>
      </x:c>
      <x:c r="H161" s="0" t="s"/>
    </x:row>
    <x:row r="162" spans="1:8">
      <x:c r="A162" s="58" t="s">
        <x:v>1442</x:v>
      </x:c>
      <x:c r="B162" s="58" t="s"/>
      <x:c r="C162" s="59" t="n">
        <x:v>5</x:v>
      </x:c>
      <x:c r="D162" s="59" t="n">
        <x:v>0.4</x:v>
      </x:c>
      <x:c r="E162" s="59" t="n">
        <x:v>0.3</x:v>
      </x:c>
      <x:c r="F162" s="59" t="n">
        <x:v>45</x:v>
      </x:c>
      <x:c r="G162" s="59">
        <x:f>PRODUCT(C162:F162)</x:f>
      </x:c>
      <x:c r="H162" s="0" t="s"/>
    </x:row>
    <x:row r="164" spans="1:8" customFormat="1" ht="45" customHeight="1">
      <x:c r="A164" s="54" t="s">
        <x:v>1443</x:v>
      </x:c>
      <x:c r="B164" s="54" t="s">
        <x:v>498</x:v>
      </x:c>
      <x:c r="C164" s="54" t="s">
        <x:v>103</x:v>
      </x:c>
      <x:c r="D164" s="55" t="s">
        <x:v>29</x:v>
      </x:c>
      <x:c r="E164" s="56" t="s">
        <x:v>104</x:v>
      </x:c>
      <x:c r="F164" s="56" t="s">
        <x:v>104</x:v>
      </x:c>
      <x:c r="G164" s="57">
        <x:f>SUM(G165:G169)</x:f>
      </x:c>
      <x:c r="H164" s="0" t="s"/>
    </x:row>
    <x:row r="165" spans="1:8">
      <x:c r="A165" s="60" t="s"/>
      <x:c r="B165" s="60" t="s">
        <x:v>321</x:v>
      </x:c>
      <x:c r="C165" s="61" t="s">
        <x:v>1436</x:v>
      </x:c>
      <x:c r="D165" s="61" t="s">
        <x:v>1437</x:v>
      </x:c>
      <x:c r="E165" s="61" t="s">
        <x:v>1438</x:v>
      </x:c>
      <x:c r="F165" s="61" t="s"/>
      <x:c r="G165" s="62" t="s"/>
    </x:row>
    <x:row r="166" spans="1:8">
      <x:c r="A166" s="58" t="s">
        <x:v>1444</x:v>
      </x:c>
      <x:c r="B166" s="58" t="s"/>
      <x:c r="C166" s="59" t="n">
        <x:v>500</x:v>
      </x:c>
      <x:c r="D166" s="59" t="n">
        <x:v>0.2</x:v>
      </x:c>
      <x:c r="E166" s="59" t="n">
        <x:v>0.2</x:v>
      </x:c>
      <x:c r="F166" s="59" t="s"/>
      <x:c r="G166" s="59">
        <x:f>PRODUCT(C166:F166)</x:f>
      </x:c>
      <x:c r="H166" s="0" t="s"/>
    </x:row>
    <x:row r="167" spans="1:8">
      <x:c r="A167" s="58" t="s">
        <x:v>1440</x:v>
      </x:c>
      <x:c r="B167" s="58" t="s"/>
      <x:c r="C167" s="59" t="n">
        <x:v>298</x:v>
      </x:c>
      <x:c r="D167" s="59" t="n">
        <x:v>0.4</x:v>
      </x:c>
      <x:c r="E167" s="59" t="n">
        <x:v>0.2</x:v>
      </x:c>
      <x:c r="F167" s="59" t="s"/>
      <x:c r="G167" s="59">
        <x:f>PRODUCT(C167:F167)</x:f>
      </x:c>
      <x:c r="H167" s="0" t="s"/>
    </x:row>
    <x:row r="168" spans="1:8">
      <x:c r="A168" s="58" t="s">
        <x:v>1441</x:v>
      </x:c>
      <x:c r="B168" s="58" t="s"/>
      <x:c r="C168" s="59" t="n">
        <x:v>1</x:v>
      </x:c>
      <x:c r="D168" s="59" t="n">
        <x:v>0.8</x:v>
      </x:c>
      <x:c r="E168" s="59" t="n">
        <x:v>0.1</x:v>
      </x:c>
      <x:c r="F168" s="59" t="n">
        <x:v>27</x:v>
      </x:c>
      <x:c r="G168" s="59">
        <x:f>PRODUCT(C168:F168)</x:f>
      </x:c>
      <x:c r="H168" s="0" t="s"/>
    </x:row>
    <x:row r="169" spans="1:8">
      <x:c r="A169" s="58" t="s">
        <x:v>1442</x:v>
      </x:c>
      <x:c r="B169" s="58" t="s"/>
      <x:c r="C169" s="59" t="n">
        <x:v>5</x:v>
      </x:c>
      <x:c r="D169" s="59" t="n">
        <x:v>0.4</x:v>
      </x:c>
      <x:c r="E169" s="59" t="n">
        <x:v>0.1</x:v>
      </x:c>
      <x:c r="F169" s="59" t="n">
        <x:v>45</x:v>
      </x:c>
      <x:c r="G169" s="59">
        <x:f>PRODUCT(C169:F169)</x:f>
      </x:c>
      <x:c r="H169" s="0" t="s"/>
    </x:row>
    <x:row r="171" spans="1:8" customFormat="1" ht="45" customHeight="1">
      <x:c r="A171" s="54" t="s">
        <x:v>1445</x:v>
      </x:c>
      <x:c r="B171" s="54" t="s">
        <x:v>498</x:v>
      </x:c>
      <x:c r="C171" s="54" t="s">
        <x:v>105</x:v>
      </x:c>
      <x:c r="D171" s="55" t="s">
        <x:v>15</x:v>
      </x:c>
      <x:c r="E171" s="56" t="s">
        <x:v>106</x:v>
      </x:c>
      <x:c r="F171" s="56" t="s">
        <x:v>106</x:v>
      </x:c>
      <x:c r="G171" s="57">
        <x:f>SUM(G172:G173)</x:f>
      </x:c>
      <x:c r="H171" s="0" t="s"/>
    </x:row>
    <x:row r="172" spans="1:8">
      <x:c r="A172" s="58" t="s">
        <x:v>1446</x:v>
      </x:c>
      <x:c r="B172" s="58" t="s"/>
      <x:c r="C172" s="59" t="n">
        <x:v>500</x:v>
      </x:c>
      <x:c r="D172" s="59" t="n">
        <x:v>0.5</x:v>
      </x:c>
      <x:c r="E172" s="59" t="s"/>
      <x:c r="F172" s="59" t="s"/>
      <x:c r="G172" s="59">
        <x:f>PRODUCT(C172:F172)</x:f>
      </x:c>
      <x:c r="H172" s="0" t="s"/>
    </x:row>
    <x:row r="173" spans="1:8">
      <x:c r="A173" s="58" t="s">
        <x:v>1447</x:v>
      </x:c>
      <x:c r="B173" s="58" t="s"/>
      <x:c r="C173" s="59" t="n">
        <x:v>298</x:v>
      </x:c>
      <x:c r="D173" s="59" t="n">
        <x:v>0.5</x:v>
      </x:c>
      <x:c r="E173" s="59" t="s"/>
      <x:c r="F173" s="59" t="s"/>
      <x:c r="G173" s="59">
        <x:f>PRODUCT(C173:F173)</x:f>
      </x:c>
      <x:c r="H173" s="0" t="s"/>
    </x:row>
    <x:row r="175" spans="1:8" customFormat="1" ht="45" customHeight="1">
      <x:c r="A175" s="54" t="s">
        <x:v>1448</x:v>
      </x:c>
      <x:c r="B175" s="54" t="s">
        <x:v>498</x:v>
      </x:c>
      <x:c r="C175" s="54" t="s">
        <x:v>107</x:v>
      </x:c>
      <x:c r="D175" s="55" t="s">
        <x:v>12</x:v>
      </x:c>
      <x:c r="E175" s="56" t="s">
        <x:v>108</x:v>
      </x:c>
      <x:c r="F175" s="56" t="s">
        <x:v>108</x:v>
      </x:c>
      <x:c r="G175" s="57">
        <x:f>SUM(G176:G178)</x:f>
      </x:c>
      <x:c r="H175" s="0" t="s"/>
    </x:row>
    <x:row r="176" spans="1:8">
      <x:c r="A176" s="58" t="s">
        <x:v>1449</x:v>
      </x:c>
      <x:c r="B176" s="58" t="s"/>
      <x:c r="C176" s="59" t="n">
        <x:v>2</x:v>
      </x:c>
      <x:c r="D176" s="59" t="s"/>
      <x:c r="E176" s="59" t="s"/>
      <x:c r="F176" s="59" t="s"/>
      <x:c r="G176" s="59">
        <x:f>PRODUCT(C176:F176)</x:f>
      </x:c>
      <x:c r="H176" s="0" t="s"/>
    </x:row>
    <x:row r="177" spans="1:8">
      <x:c r="A177" s="58" t="s">
        <x:v>1450</x:v>
      </x:c>
      <x:c r="B177" s="58" t="s"/>
      <x:c r="C177" s="59" t="n">
        <x:v>3</x:v>
      </x:c>
      <x:c r="D177" s="59" t="s"/>
      <x:c r="E177" s="59" t="s"/>
      <x:c r="F177" s="59" t="s"/>
      <x:c r="G177" s="59">
        <x:f>PRODUCT(C177:F177)</x:f>
      </x:c>
      <x:c r="H177" s="0" t="s"/>
    </x:row>
    <x:row r="178" spans="1:8">
      <x:c r="A178" s="58" t="s">
        <x:v>1451</x:v>
      </x:c>
      <x:c r="B178" s="58" t="s"/>
      <x:c r="C178" s="59" t="n">
        <x:v>2</x:v>
      </x:c>
      <x:c r="D178" s="59" t="s"/>
      <x:c r="E178" s="59" t="s"/>
      <x:c r="F178" s="59" t="s"/>
      <x:c r="G178" s="59">
        <x:f>PRODUCT(C178:F178)</x:f>
      </x:c>
      <x:c r="H178" s="0" t="s"/>
    </x:row>
    <x:row r="180" spans="1:8" customFormat="1" ht="45" customHeight="1">
      <x:c r="A180" s="54" t="s">
        <x:v>1452</x:v>
      </x:c>
      <x:c r="B180" s="54" t="s">
        <x:v>498</x:v>
      </x:c>
      <x:c r="C180" s="54" t="s">
        <x:v>109</x:v>
      </x:c>
      <x:c r="D180" s="55" t="s">
        <x:v>12</x:v>
      </x:c>
      <x:c r="E180" s="56" t="s">
        <x:v>110</x:v>
      </x:c>
      <x:c r="F180" s="56" t="s">
        <x:v>110</x:v>
      </x:c>
      <x:c r="G180" s="57">
        <x:f>SUM(G181:G181)</x:f>
      </x:c>
      <x:c r="H180" s="0" t="s"/>
    </x:row>
    <x:row r="181" spans="1:8">
      <x:c r="A181" s="58" t="s">
        <x:v>1453</x:v>
      </x:c>
      <x:c r="B181" s="58" t="s"/>
      <x:c r="C181" s="59" t="n">
        <x:v>8</x:v>
      </x:c>
      <x:c r="D181" s="59" t="s"/>
      <x:c r="E181" s="59" t="s"/>
      <x:c r="F181" s="59" t="s"/>
      <x:c r="G181" s="59">
        <x:f>PRODUCT(C181:F181)</x:f>
      </x:c>
      <x:c r="H181" s="0" t="s"/>
    </x:row>
    <x:row r="183" spans="1:8" customFormat="1" ht="45" customHeight="1">
      <x:c r="A183" s="54" t="s">
        <x:v>1454</x:v>
      </x:c>
      <x:c r="B183" s="54" t="s">
        <x:v>498</x:v>
      </x:c>
      <x:c r="C183" s="54" t="s">
        <x:v>111</x:v>
      </x:c>
      <x:c r="D183" s="55" t="s">
        <x:v>12</x:v>
      </x:c>
      <x:c r="E183" s="56" t="s">
        <x:v>112</x:v>
      </x:c>
      <x:c r="F183" s="56" t="s">
        <x:v>112</x:v>
      </x:c>
      <x:c r="G183" s="57">
        <x:f>SUM(G184:G184)</x:f>
      </x:c>
      <x:c r="H183" s="0" t="s"/>
    </x:row>
    <x:row r="184" spans="1:8">
      <x:c r="A184" s="58" t="s">
        <x:v>1455</x:v>
      </x:c>
      <x:c r="B184" s="58" t="s"/>
      <x:c r="C184" s="59" t="n">
        <x:v>1</x:v>
      </x:c>
      <x:c r="D184" s="59" t="s"/>
      <x:c r="E184" s="59" t="s"/>
      <x:c r="F184" s="59" t="s"/>
      <x:c r="G184" s="59">
        <x:f>PRODUCT(C184:F184)</x:f>
      </x:c>
      <x:c r="H184" s="0" t="s"/>
    </x:row>
    <x:row r="186" spans="1:8">
      <x:c r="B186" s="0" t="s">
        <x:v>1344</x:v>
      </x:c>
      <x:c r="C186" s="52" t="s">
        <x:v>5</x:v>
      </x:c>
      <x:c r="D186" s="53" t="s">
        <x:v>6</x:v>
      </x:c>
      <x:c r="E186" s="52" t="s">
        <x:v>7</x:v>
      </x:c>
    </x:row>
    <x:row r="187" spans="1:8">
      <x:c r="B187" s="0" t="s">
        <x:v>1344</x:v>
      </x:c>
      <x:c r="C187" s="52" t="s">
        <x:v>8</x:v>
      </x:c>
      <x:c r="D187" s="53" t="s">
        <x:v>118</x:v>
      </x:c>
      <x:c r="E187" s="52" t="s">
        <x:v>119</x:v>
      </x:c>
    </x:row>
    <x:row r="189" spans="1:8" customFormat="1" ht="45" customHeight="1">
      <x:c r="A189" s="54" t="s">
        <x:v>1456</x:v>
      </x:c>
      <x:c r="B189" s="54" t="s">
        <x:v>498</x:v>
      </x:c>
      <x:c r="C189" s="54" t="s">
        <x:v>121</x:v>
      </x:c>
      <x:c r="D189" s="55" t="s">
        <x:v>15</x:v>
      </x:c>
      <x:c r="E189" s="56" t="s">
        <x:v>122</x:v>
      </x:c>
      <x:c r="F189" s="56" t="s">
        <x:v>122</x:v>
      </x:c>
      <x:c r="G189" s="57">
        <x:f>SUM(G190:G192)</x:f>
      </x:c>
      <x:c r="H189" s="0" t="s"/>
    </x:row>
    <x:row r="190" spans="1:8">
      <x:c r="A190" s="58" t="s">
        <x:v>1457</x:v>
      </x:c>
      <x:c r="B190" s="58" t="s"/>
      <x:c r="C190" s="59" t="n">
        <x:v>90</x:v>
      </x:c>
      <x:c r="D190" s="59" t="s"/>
      <x:c r="E190" s="59" t="s"/>
      <x:c r="F190" s="59" t="s"/>
      <x:c r="G190" s="59">
        <x:f>PRODUCT(C190:F190)</x:f>
      </x:c>
      <x:c r="H190" s="0" t="s"/>
    </x:row>
    <x:row r="191" spans="1:8">
      <x:c r="A191" s="58" t="s">
        <x:v>1458</x:v>
      </x:c>
      <x:c r="B191" s="58" t="s"/>
      <x:c r="C191" s="59" t="n">
        <x:v>45</x:v>
      </x:c>
      <x:c r="D191" s="59" t="s"/>
      <x:c r="E191" s="59" t="s"/>
      <x:c r="F191" s="59" t="s"/>
      <x:c r="G191" s="59">
        <x:f>PRODUCT(C191:F191)</x:f>
      </x:c>
      <x:c r="H191" s="0" t="s"/>
    </x:row>
    <x:row r="192" spans="1:8">
      <x:c r="A192" s="58" t="s">
        <x:v>1459</x:v>
      </x:c>
      <x:c r="B192" s="58" t="s"/>
      <x:c r="C192" s="59" t="n">
        <x:v>20</x:v>
      </x:c>
      <x:c r="D192" s="59" t="s"/>
      <x:c r="E192" s="59" t="s"/>
      <x:c r="F192" s="59" t="s"/>
      <x:c r="G192" s="59">
        <x:f>PRODUCT(C192:F192)</x:f>
      </x:c>
      <x:c r="H192" s="0" t="s"/>
    </x:row>
    <x:row r="194" spans="1:8" customFormat="1" ht="45" customHeight="1">
      <x:c r="A194" s="54" t="s">
        <x:v>1460</x:v>
      </x:c>
      <x:c r="B194" s="54" t="s">
        <x:v>498</x:v>
      </x:c>
      <x:c r="C194" s="54" t="s">
        <x:v>123</x:v>
      </x:c>
      <x:c r="D194" s="55" t="s">
        <x:v>12</x:v>
      </x:c>
      <x:c r="E194" s="56" t="s">
        <x:v>124</x:v>
      </x:c>
      <x:c r="F194" s="56" t="s">
        <x:v>124</x:v>
      </x:c>
      <x:c r="G194" s="57">
        <x:f>SUM(G195:G195)</x:f>
      </x:c>
      <x:c r="H194" s="0" t="s"/>
    </x:row>
    <x:row r="195" spans="1:8">
      <x:c r="A195" s="58" t="s">
        <x:v>1461</x:v>
      </x:c>
      <x:c r="B195" s="58" t="s"/>
      <x:c r="C195" s="59" t="n">
        <x:v>6</x:v>
      </x:c>
      <x:c r="D195" s="59" t="s"/>
      <x:c r="E195" s="59" t="s"/>
      <x:c r="F195" s="59" t="s"/>
      <x:c r="G195" s="59">
        <x:f>PRODUCT(C195:F195)</x:f>
      </x:c>
      <x:c r="H195" s="0" t="s"/>
    </x:row>
    <x:row r="197" spans="1:8" customFormat="1" ht="45" customHeight="1">
      <x:c r="A197" s="54" t="s">
        <x:v>1462</x:v>
      </x:c>
      <x:c r="B197" s="54" t="s">
        <x:v>498</x:v>
      </x:c>
      <x:c r="C197" s="54" t="s">
        <x:v>125</x:v>
      </x:c>
      <x:c r="D197" s="55" t="s">
        <x:v>12</x:v>
      </x:c>
      <x:c r="E197" s="56" t="s">
        <x:v>126</x:v>
      </x:c>
      <x:c r="F197" s="56" t="s">
        <x:v>126</x:v>
      </x:c>
      <x:c r="G197" s="57">
        <x:f>SUM(G198:G199)</x:f>
      </x:c>
      <x:c r="H197" s="0" t="s"/>
    </x:row>
    <x:row r="198" spans="1:8">
      <x:c r="A198" s="58" t="s">
        <x:v>1463</x:v>
      </x:c>
      <x:c r="B198" s="58" t="s"/>
      <x:c r="C198" s="59" t="n">
        <x:v>5</x:v>
      </x:c>
      <x:c r="D198" s="59" t="s"/>
      <x:c r="E198" s="59" t="s"/>
      <x:c r="F198" s="59" t="s"/>
      <x:c r="G198" s="59">
        <x:f>PRODUCT(C198:F198)</x:f>
      </x:c>
      <x:c r="H198" s="0" t="s"/>
    </x:row>
    <x:row r="199" spans="1:8">
      <x:c r="A199" s="58" t="s">
        <x:v>1464</x:v>
      </x:c>
      <x:c r="B199" s="58" t="s"/>
      <x:c r="C199" s="59" t="n">
        <x:v>1</x:v>
      </x:c>
      <x:c r="D199" s="59" t="s"/>
      <x:c r="E199" s="59" t="s"/>
      <x:c r="F199" s="59" t="s"/>
      <x:c r="G199" s="59">
        <x:f>PRODUCT(C199:F199)</x:f>
      </x:c>
      <x:c r="H199" s="0" t="s"/>
    </x:row>
    <x:row r="201" spans="1:8" customFormat="1" ht="45" customHeight="1">
      <x:c r="A201" s="54" t="s">
        <x:v>1465</x:v>
      </x:c>
      <x:c r="B201" s="54" t="s">
        <x:v>498</x:v>
      </x:c>
      <x:c r="C201" s="54" t="s">
        <x:v>101</x:v>
      </x:c>
      <x:c r="D201" s="55" t="s">
        <x:v>29</x:v>
      </x:c>
      <x:c r="E201" s="56" t="s">
        <x:v>102</x:v>
      </x:c>
      <x:c r="F201" s="56" t="s">
        <x:v>102</x:v>
      </x:c>
      <x:c r="G201" s="57">
        <x:f>SUM(G202:G205)</x:f>
      </x:c>
      <x:c r="H201" s="0" t="s"/>
    </x:row>
    <x:row r="202" spans="1:8">
      <x:c r="A202" s="60" t="s"/>
      <x:c r="B202" s="60" t="s">
        <x:v>321</x:v>
      </x:c>
      <x:c r="C202" s="61" t="s">
        <x:v>1436</x:v>
      </x:c>
      <x:c r="D202" s="61" t="s">
        <x:v>1437</x:v>
      </x:c>
      <x:c r="E202" s="61" t="s">
        <x:v>1438</x:v>
      </x:c>
      <x:c r="F202" s="61" t="s"/>
      <x:c r="G202" s="62" t="s"/>
    </x:row>
    <x:row r="203" spans="1:8">
      <x:c r="A203" s="58" t="s">
        <x:v>1466</x:v>
      </x:c>
      <x:c r="B203" s="58" t="s"/>
      <x:c r="C203" s="59" t="n">
        <x:v>55</x:v>
      </x:c>
      <x:c r="D203" s="59" t="n">
        <x:v>0.4</x:v>
      </x:c>
      <x:c r="E203" s="59" t="n">
        <x:v>1.2</x:v>
      </x:c>
      <x:c r="F203" s="59" t="s"/>
      <x:c r="G203" s="59">
        <x:f>PRODUCT(C203:F203)</x:f>
      </x:c>
      <x:c r="H203" s="0" t="s"/>
    </x:row>
    <x:row r="204" spans="1:8">
      <x:c r="A204" s="58" t="s">
        <x:v>1467</x:v>
      </x:c>
      <x:c r="B204" s="58" t="s"/>
      <x:c r="C204" s="59" t="n">
        <x:v>30</x:v>
      </x:c>
      <x:c r="D204" s="59" t="n">
        <x:v>0.4</x:v>
      </x:c>
      <x:c r="E204" s="59" t="n">
        <x:v>1</x:v>
      </x:c>
      <x:c r="F204" s="59" t="s"/>
      <x:c r="G204" s="59">
        <x:f>PRODUCT(C204:F204)</x:f>
      </x:c>
      <x:c r="H204" s="0" t="s"/>
    </x:row>
    <x:row r="205" spans="1:8">
      <x:c r="A205" s="58" t="s">
        <x:v>1468</x:v>
      </x:c>
      <x:c r="B205" s="58" t="s"/>
      <x:c r="C205" s="59" t="n">
        <x:v>35</x:v>
      </x:c>
      <x:c r="D205" s="59" t="n">
        <x:v>0.4</x:v>
      </x:c>
      <x:c r="E205" s="59" t="n">
        <x:v>1</x:v>
      </x:c>
      <x:c r="F205" s="59" t="n">
        <x:v>2</x:v>
      </x:c>
      <x:c r="G205" s="59">
        <x:f>PRODUCT(C205:F205)</x:f>
      </x:c>
      <x:c r="H205" s="0" t="s"/>
    </x:row>
    <x:row r="207" spans="1:8" customFormat="1" ht="45" customHeight="1">
      <x:c r="A207" s="54" t="s">
        <x:v>1469</x:v>
      </x:c>
      <x:c r="B207" s="54" t="s">
        <x:v>498</x:v>
      </x:c>
      <x:c r="C207" s="54" t="s">
        <x:v>103</x:v>
      </x:c>
      <x:c r="D207" s="55" t="s">
        <x:v>29</x:v>
      </x:c>
      <x:c r="E207" s="56" t="s">
        <x:v>104</x:v>
      </x:c>
      <x:c r="F207" s="56" t="s">
        <x:v>104</x:v>
      </x:c>
      <x:c r="G207" s="57">
        <x:f>SUM(G208:G211)</x:f>
      </x:c>
      <x:c r="H207" s="0" t="s"/>
    </x:row>
    <x:row r="208" spans="1:8">
      <x:c r="A208" s="60" t="s"/>
      <x:c r="B208" s="60" t="s">
        <x:v>321</x:v>
      </x:c>
      <x:c r="C208" s="61" t="s">
        <x:v>1436</x:v>
      </x:c>
      <x:c r="D208" s="61" t="s">
        <x:v>1437</x:v>
      </x:c>
      <x:c r="E208" s="61" t="s">
        <x:v>1438</x:v>
      </x:c>
      <x:c r="F208" s="61" t="s"/>
      <x:c r="G208" s="62" t="s"/>
    </x:row>
    <x:row r="209" spans="1:8">
      <x:c r="A209" s="58" t="s">
        <x:v>1466</x:v>
      </x:c>
      <x:c r="B209" s="58" t="s"/>
      <x:c r="C209" s="59" t="n">
        <x:v>55</x:v>
      </x:c>
      <x:c r="D209" s="59" t="n">
        <x:v>0.4</x:v>
      </x:c>
      <x:c r="E209" s="59" t="n">
        <x:v>1.2</x:v>
      </x:c>
      <x:c r="F209" s="59" t="s"/>
      <x:c r="G209" s="59">
        <x:f>PRODUCT(C209:F209)</x:f>
      </x:c>
      <x:c r="H209" s="0" t="s"/>
    </x:row>
    <x:row r="210" spans="1:8">
      <x:c r="A210" s="58" t="s">
        <x:v>1467</x:v>
      </x:c>
      <x:c r="B210" s="58" t="s"/>
      <x:c r="C210" s="59" t="n">
        <x:v>30</x:v>
      </x:c>
      <x:c r="D210" s="59" t="n">
        <x:v>0.4</x:v>
      </x:c>
      <x:c r="E210" s="59" t="n">
        <x:v>1</x:v>
      </x:c>
      <x:c r="F210" s="59" t="s"/>
      <x:c r="G210" s="59">
        <x:f>PRODUCT(C210:F210)</x:f>
      </x:c>
      <x:c r="H210" s="0" t="s"/>
    </x:row>
    <x:row r="211" spans="1:8">
      <x:c r="A211" s="58" t="s">
        <x:v>1468</x:v>
      </x:c>
      <x:c r="B211" s="58" t="s"/>
      <x:c r="C211" s="59" t="n">
        <x:v>35</x:v>
      </x:c>
      <x:c r="D211" s="59" t="n">
        <x:v>0.4</x:v>
      </x:c>
      <x:c r="E211" s="59" t="n">
        <x:v>1</x:v>
      </x:c>
      <x:c r="F211" s="59" t="n">
        <x:v>2</x:v>
      </x:c>
      <x:c r="G211" s="59">
        <x:f>PRODUCT(C211:F211)</x:f>
      </x:c>
      <x:c r="H211" s="0" t="s"/>
    </x:row>
    <x:row r="213" spans="1:8" customFormat="1" ht="45" customHeight="1">
      <x:c r="A213" s="54" t="s">
        <x:v>1470</x:v>
      </x:c>
      <x:c r="B213" s="54" t="s">
        <x:v>498</x:v>
      </x:c>
      <x:c r="C213" s="54" t="s">
        <x:v>129</x:v>
      </x:c>
      <x:c r="D213" s="55" t="s">
        <x:v>50</x:v>
      </x:c>
      <x:c r="E213" s="56" t="s">
        <x:v>130</x:v>
      </x:c>
      <x:c r="F213" s="56" t="s">
        <x:v>130</x:v>
      </x:c>
      <x:c r="G213" s="57">
        <x:f>SUM(G214:G214)</x:f>
      </x:c>
      <x:c r="H213" s="0" t="s"/>
    </x:row>
    <x:row r="214" spans="1:8">
      <x:c r="A214" s="58" t="s">
        <x:v>1471</x:v>
      </x:c>
      <x:c r="B214" s="58" t="s"/>
      <x:c r="C214" s="59" t="n">
        <x:v>1</x:v>
      </x:c>
      <x:c r="D214" s="59" t="n">
        <x:v>20</x:v>
      </x:c>
      <x:c r="E214" s="59" t="s"/>
      <x:c r="F214" s="59" t="s"/>
      <x:c r="G214" s="59">
        <x:f>PRODUCT(C214:F214)</x:f>
      </x:c>
      <x:c r="H214" s="0" t="s"/>
    </x:row>
    <x:row r="216" spans="1:8" customFormat="1" ht="45" customHeight="1">
      <x:c r="A216" s="54" t="s">
        <x:v>1472</x:v>
      </x:c>
      <x:c r="B216" s="54" t="s">
        <x:v>498</x:v>
      </x:c>
      <x:c r="C216" s="54" t="s">
        <x:v>131</x:v>
      </x:c>
      <x:c r="D216" s="55" t="s">
        <x:v>94</x:v>
      </x:c>
      <x:c r="E216" s="56" t="s">
        <x:v>132</x:v>
      </x:c>
      <x:c r="F216" s="56" t="s">
        <x:v>132</x:v>
      </x:c>
      <x:c r="G216" s="57">
        <x:f>SUM(G217:G217)</x:f>
      </x:c>
      <x:c r="H216" s="0" t="s"/>
    </x:row>
    <x:row r="217" spans="1:8">
      <x:c r="A217" s="58" t="s">
        <x:v>1473</x:v>
      </x:c>
      <x:c r="B217" s="58" t="s"/>
      <x:c r="C217" s="59" t="n">
        <x:v>1</x:v>
      </x:c>
      <x:c r="D217" s="59" t="s"/>
      <x:c r="E217" s="59" t="s"/>
      <x:c r="F217" s="59" t="s"/>
      <x:c r="G217" s="59">
        <x:f>PRODUCT(C217:F217)</x:f>
      </x:c>
      <x:c r="H217" s="0" t="s"/>
    </x:row>
    <x:row r="219" spans="1:8">
      <x:c r="B219" s="0" t="s">
        <x:v>1344</x:v>
      </x:c>
      <x:c r="C219" s="52" t="s">
        <x:v>5</x:v>
      </x:c>
      <x:c r="D219" s="53" t="s">
        <x:v>6</x:v>
      </x:c>
      <x:c r="E219" s="52" t="s">
        <x:v>7</x:v>
      </x:c>
    </x:row>
    <x:row r="220" spans="1:8">
      <x:c r="B220" s="0" t="s">
        <x:v>1344</x:v>
      </x:c>
      <x:c r="C220" s="52" t="s">
        <x:v>8</x:v>
      </x:c>
      <x:c r="D220" s="53" t="s">
        <x:v>133</x:v>
      </x:c>
      <x:c r="E220" s="52" t="s">
        <x:v>134</x:v>
      </x:c>
    </x:row>
    <x:row r="221" spans="1:8">
      <x:c r="B221" s="0" t="s">
        <x:v>1344</x:v>
      </x:c>
      <x:c r="C221" s="52" t="s">
        <x:v>135</x:v>
      </x:c>
      <x:c r="D221" s="53" t="s">
        <x:v>25</x:v>
      </x:c>
      <x:c r="E221" s="52" t="s">
        <x:v>136</x:v>
      </x:c>
    </x:row>
    <x:row r="223" spans="1:8" customFormat="1" ht="45" customHeight="1">
      <x:c r="A223" s="54" t="s">
        <x:v>1474</x:v>
      </x:c>
      <x:c r="B223" s="54" t="s">
        <x:v>498</x:v>
      </x:c>
      <x:c r="C223" s="54" t="s">
        <x:v>138</x:v>
      </x:c>
      <x:c r="D223" s="55" t="s">
        <x:v>29</x:v>
      </x:c>
      <x:c r="E223" s="56" t="s">
        <x:v>139</x:v>
      </x:c>
      <x:c r="F223" s="56" t="s">
        <x:v>139</x:v>
      </x:c>
      <x:c r="G223" s="57">
        <x:f>SUM(G224:G226)</x:f>
      </x:c>
      <x:c r="H223" s="0" t="s"/>
    </x:row>
    <x:row r="224" spans="1:8">
      <x:c r="A224" s="58" t="s">
        <x:v>1475</x:v>
      </x:c>
      <x:c r="B224" s="58" t="s"/>
      <x:c r="C224" s="59" t="n">
        <x:v>80</x:v>
      </x:c>
      <x:c r="D224" s="59" t="n">
        <x:v>0.4</x:v>
      </x:c>
      <x:c r="E224" s="59" t="n">
        <x:v>0.5</x:v>
      </x:c>
      <x:c r="F224" s="59" t="n">
        <x:v>1</x:v>
      </x:c>
      <x:c r="G224" s="59">
        <x:f>PRODUCT(C224:F224)</x:f>
      </x:c>
      <x:c r="H224" s="0" t="s"/>
    </x:row>
    <x:row r="225" spans="1:8">
      <x:c r="A225" s="58" t="s">
        <x:v>1476</x:v>
      </x:c>
      <x:c r="B225" s="58" t="s"/>
      <x:c r="C225" s="59" t="n">
        <x:v>83</x:v>
      </x:c>
      <x:c r="D225" s="59" t="n">
        <x:v>0.4</x:v>
      </x:c>
      <x:c r="E225" s="59" t="n">
        <x:v>0.5</x:v>
      </x:c>
      <x:c r="F225" s="59" t="s"/>
      <x:c r="G225" s="59">
        <x:f>PRODUCT(C225:F225)</x:f>
      </x:c>
      <x:c r="H225" s="0" t="s"/>
    </x:row>
    <x:row r="226" spans="1:8">
      <x:c r="A226" s="58" t="s">
        <x:v>1477</x:v>
      </x:c>
      <x:c r="B226" s="58" t="s"/>
      <x:c r="C226" s="59" t="n">
        <x:v>10</x:v>
      </x:c>
      <x:c r="D226" s="59" t="n">
        <x:v>1</x:v>
      </x:c>
      <x:c r="E226" s="59" t="n">
        <x:v>1</x:v>
      </x:c>
      <x:c r="F226" s="59" t="s"/>
      <x:c r="G226" s="59">
        <x:f>PRODUCT(C226:F226)</x:f>
      </x:c>
      <x:c r="H226" s="0" t="s"/>
    </x:row>
    <x:row r="228" spans="1:8" customFormat="1" ht="45" customHeight="1">
      <x:c r="A228" s="54" t="s">
        <x:v>1478</x:v>
      </x:c>
      <x:c r="B228" s="54" t="s">
        <x:v>498</x:v>
      </x:c>
      <x:c r="C228" s="54" t="s">
        <x:v>140</x:v>
      </x:c>
      <x:c r="D228" s="55" t="s">
        <x:v>29</x:v>
      </x:c>
      <x:c r="E228" s="56" t="s">
        <x:v>141</x:v>
      </x:c>
      <x:c r="F228" s="56" t="s">
        <x:v>141</x:v>
      </x:c>
      <x:c r="G228" s="57">
        <x:f>SUM(G229:G231)</x:f>
      </x:c>
      <x:c r="H228" s="0" t="s"/>
    </x:row>
    <x:row r="229" spans="1:8">
      <x:c r="A229" s="58" t="s">
        <x:v>1475</x:v>
      </x:c>
      <x:c r="B229" s="58" t="s"/>
      <x:c r="C229" s="59" t="n">
        <x:v>80</x:v>
      </x:c>
      <x:c r="D229" s="59" t="n">
        <x:v>0.4</x:v>
      </x:c>
      <x:c r="E229" s="59" t="n">
        <x:v>0.5</x:v>
      </x:c>
      <x:c r="F229" s="59" t="n">
        <x:v>1</x:v>
      </x:c>
      <x:c r="G229" s="59">
        <x:f>PRODUCT(C229:F229)</x:f>
      </x:c>
      <x:c r="H229" s="0" t="s"/>
    </x:row>
    <x:row r="230" spans="1:8">
      <x:c r="A230" s="58" t="s">
        <x:v>1476</x:v>
      </x:c>
      <x:c r="B230" s="58" t="s"/>
      <x:c r="C230" s="59" t="n">
        <x:v>83</x:v>
      </x:c>
      <x:c r="D230" s="59" t="n">
        <x:v>0.4</x:v>
      </x:c>
      <x:c r="E230" s="59" t="n">
        <x:v>0.5</x:v>
      </x:c>
      <x:c r="F230" s="59" t="s"/>
      <x:c r="G230" s="59">
        <x:f>PRODUCT(C230:F230)</x:f>
      </x:c>
      <x:c r="H230" s="0" t="s"/>
    </x:row>
    <x:row r="231" spans="1:8">
      <x:c r="A231" s="58" t="s">
        <x:v>1477</x:v>
      </x:c>
      <x:c r="B231" s="58" t="s"/>
      <x:c r="C231" s="59" t="n">
        <x:v>10</x:v>
      </x:c>
      <x:c r="D231" s="59" t="n">
        <x:v>1</x:v>
      </x:c>
      <x:c r="E231" s="59" t="n">
        <x:v>1</x:v>
      </x:c>
      <x:c r="F231" s="59" t="s"/>
      <x:c r="G231" s="59">
        <x:f>PRODUCT(C231:F231)</x:f>
      </x:c>
      <x:c r="H231" s="0" t="s"/>
    </x:row>
    <x:row r="233" spans="1:8" customFormat="1" ht="45" customHeight="1">
      <x:c r="A233" s="54" t="s">
        <x:v>1479</x:v>
      </x:c>
      <x:c r="B233" s="54" t="s">
        <x:v>498</x:v>
      </x:c>
      <x:c r="C233" s="54" t="s">
        <x:v>142</x:v>
      </x:c>
      <x:c r="D233" s="55" t="s">
        <x:v>29</x:v>
      </x:c>
      <x:c r="E233" s="56" t="s">
        <x:v>143</x:v>
      </x:c>
      <x:c r="F233" s="56" t="s">
        <x:v>143</x:v>
      </x:c>
      <x:c r="G233" s="57">
        <x:f>SUM(G234:G234)</x:f>
      </x:c>
      <x:c r="H233" s="0" t="s"/>
    </x:row>
    <x:row r="234" spans="1:8">
      <x:c r="A234" s="58" t="s">
        <x:v>1480</x:v>
      </x:c>
      <x:c r="B234" s="58" t="s"/>
      <x:c r="C234" s="59" t="n">
        <x:v>20</x:v>
      </x:c>
      <x:c r="D234" s="59" t="n">
        <x:v>0.3</x:v>
      </x:c>
      <x:c r="E234" s="59" t="n">
        <x:v>0.4</x:v>
      </x:c>
      <x:c r="F234" s="59" t="s"/>
      <x:c r="G234" s="59">
        <x:f>PRODUCT(C234:F234)</x:f>
      </x:c>
      <x:c r="H234" s="0" t="s"/>
    </x:row>
    <x:row r="236" spans="1:8" customFormat="1" ht="45" customHeight="1">
      <x:c r="A236" s="54" t="s">
        <x:v>1481</x:v>
      </x:c>
      <x:c r="B236" s="54" t="s">
        <x:v>498</x:v>
      </x:c>
      <x:c r="C236" s="54" t="s">
        <x:v>144</x:v>
      </x:c>
      <x:c r="D236" s="55" t="s">
        <x:v>145</x:v>
      </x:c>
      <x:c r="E236" s="56" t="s">
        <x:v>146</x:v>
      </x:c>
      <x:c r="F236" s="56" t="s">
        <x:v>146</x:v>
      </x:c>
      <x:c r="G236" s="57">
        <x:f>SUM(G237:G239)</x:f>
      </x:c>
      <x:c r="H236" s="0" t="s"/>
    </x:row>
    <x:row r="237" spans="1:8">
      <x:c r="A237" s="58" t="s">
        <x:v>1482</x:v>
      </x:c>
      <x:c r="B237" s="58" t="s"/>
      <x:c r="C237" s="59" t="n">
        <x:v>9</x:v>
      </x:c>
      <x:c r="D237" s="59" t="n">
        <x:v>10</x:v>
      </x:c>
      <x:c r="E237" s="59" t="n">
        <x:v>2</x:v>
      </x:c>
      <x:c r="F237" s="59" t="s"/>
      <x:c r="G237" s="59">
        <x:f>PRODUCT(C237:F237)</x:f>
      </x:c>
      <x:c r="H237" s="0" t="s"/>
    </x:row>
    <x:row r="238" spans="1:8">
      <x:c r="A238" s="58" t="s">
        <x:v>1483</x:v>
      </x:c>
      <x:c r="B238" s="58" t="s"/>
      <x:c r="C238" s="59" t="n">
        <x:v>2</x:v>
      </x:c>
      <x:c r="D238" s="59" t="s"/>
      <x:c r="E238" s="59" t="s"/>
      <x:c r="F238" s="59" t="s"/>
      <x:c r="G238" s="59">
        <x:f>PRODUCT(C238:F238)</x:f>
      </x:c>
      <x:c r="H238" s="0" t="s"/>
    </x:row>
    <x:row r="239" spans="1:8">
      <x:c r="A239" s="58" t="s">
        <x:v>1484</x:v>
      </x:c>
      <x:c r="B239" s="58" t="s"/>
      <x:c r="C239" s="59" t="n">
        <x:v>146.35</x:v>
      </x:c>
      <x:c r="D239" s="59" t="s"/>
      <x:c r="E239" s="59" t="s"/>
      <x:c r="F239" s="59" t="s"/>
      <x:c r="G239" s="59">
        <x:f>PRODUCT(C239:F239)</x:f>
      </x:c>
      <x:c r="H239" s="0" t="s"/>
    </x:row>
    <x:row r="241" spans="1:8" customFormat="1" ht="45" customHeight="1">
      <x:c r="A241" s="54" t="s">
        <x:v>1485</x:v>
      </x:c>
      <x:c r="B241" s="54" t="s">
        <x:v>498</x:v>
      </x:c>
      <x:c r="C241" s="54" t="s">
        <x:v>147</x:v>
      </x:c>
      <x:c r="D241" s="55" t="s">
        <x:v>15</x:v>
      </x:c>
      <x:c r="E241" s="56" t="s">
        <x:v>148</x:v>
      </x:c>
      <x:c r="F241" s="56" t="s">
        <x:v>148</x:v>
      </x:c>
      <x:c r="G241" s="57">
        <x:f>SUM(G242:G243)</x:f>
      </x:c>
      <x:c r="H241" s="0" t="s"/>
    </x:row>
    <x:row r="242" spans="1:8">
      <x:c r="A242" s="58" t="s">
        <x:v>1486</x:v>
      </x:c>
      <x:c r="B242" s="58" t="s"/>
      <x:c r="C242" s="59" t="n">
        <x:v>83</x:v>
      </x:c>
      <x:c r="D242" s="59" t="s"/>
      <x:c r="E242" s="59" t="s"/>
      <x:c r="F242" s="59" t="s"/>
      <x:c r="G242" s="59">
        <x:f>PRODUCT(C242:F242)</x:f>
      </x:c>
      <x:c r="H242" s="0" t="s"/>
    </x:row>
    <x:row r="243" spans="1:8">
      <x:c r="A243" s="58" t="s">
        <x:v>1487</x:v>
      </x:c>
      <x:c r="B243" s="58" t="s"/>
      <x:c r="C243" s="59" t="n">
        <x:v>90</x:v>
      </x:c>
      <x:c r="D243" s="59" t="s"/>
      <x:c r="E243" s="59" t="s"/>
      <x:c r="F243" s="59" t="s"/>
      <x:c r="G243" s="59">
        <x:f>PRODUCT(C243:F243)</x:f>
      </x:c>
      <x:c r="H243" s="0" t="s"/>
    </x:row>
    <x:row r="245" spans="1:8" customFormat="1" ht="45" customHeight="1">
      <x:c r="A245" s="54" t="s">
        <x:v>1488</x:v>
      </x:c>
      <x:c r="B245" s="54" t="s">
        <x:v>498</x:v>
      </x:c>
      <x:c r="C245" s="54" t="s">
        <x:v>149</x:v>
      </x:c>
      <x:c r="D245" s="55" t="s">
        <x:v>150</x:v>
      </x:c>
      <x:c r="E245" s="56" t="s">
        <x:v>151</x:v>
      </x:c>
      <x:c r="F245" s="56" t="s">
        <x:v>151</x:v>
      </x:c>
      <x:c r="G245" s="57">
        <x:f>SUM(G246:G246)</x:f>
      </x:c>
      <x:c r="H245" s="0" t="s"/>
    </x:row>
    <x:row r="246" spans="1:8">
      <x:c r="A246" s="58" t="s">
        <x:v>1489</x:v>
      </x:c>
      <x:c r="B246" s="58" t="s"/>
      <x:c r="C246" s="59" t="n">
        <x:v>10</x:v>
      </x:c>
      <x:c r="D246" s="59" t="s"/>
      <x:c r="E246" s="59" t="s"/>
      <x:c r="F246" s="59" t="s"/>
      <x:c r="G246" s="59">
        <x:f>PRODUCT(C246:F246)</x:f>
      </x:c>
      <x:c r="H246" s="0" t="s"/>
    </x:row>
    <x:row r="248" spans="1:8" customFormat="1" ht="45" customHeight="1">
      <x:c r="A248" s="54" t="s">
        <x:v>1490</x:v>
      </x:c>
      <x:c r="B248" s="54" t="s">
        <x:v>498</x:v>
      </x:c>
      <x:c r="C248" s="54" t="s">
        <x:v>152</x:v>
      </x:c>
      <x:c r="D248" s="55" t="s">
        <x:v>15</x:v>
      </x:c>
      <x:c r="E248" s="56" t="s">
        <x:v>153</x:v>
      </x:c>
      <x:c r="F248" s="56" t="s">
        <x:v>153</x:v>
      </x:c>
      <x:c r="G248" s="57">
        <x:f>SUM(G249:G251)</x:f>
      </x:c>
      <x:c r="H248" s="0" t="s"/>
    </x:row>
    <x:row r="249" spans="1:8">
      <x:c r="A249" s="58" t="s">
        <x:v>1491</x:v>
      </x:c>
      <x:c r="B249" s="58" t="s"/>
      <x:c r="C249" s="59" t="n">
        <x:v>250</x:v>
      </x:c>
      <x:c r="D249" s="59" t="s"/>
      <x:c r="E249" s="59" t="s"/>
      <x:c r="F249" s="59" t="s"/>
      <x:c r="G249" s="59">
        <x:f>PRODUCT(C249:F249)</x:f>
      </x:c>
      <x:c r="H249" s="0" t="s"/>
    </x:row>
    <x:row r="250" spans="1:8">
      <x:c r="A250" s="58" t="s">
        <x:v>1492</x:v>
      </x:c>
      <x:c r="B250" s="58" t="s"/>
      <x:c r="C250" s="59" t="n">
        <x:v>10</x:v>
      </x:c>
      <x:c r="D250" s="59" t="n">
        <x:v>9</x:v>
      </x:c>
      <x:c r="E250" s="59" t="n">
        <x:v>2</x:v>
      </x:c>
      <x:c r="F250" s="59" t="s"/>
      <x:c r="G250" s="59">
        <x:f>PRODUCT(C250:F250)</x:f>
      </x:c>
      <x:c r="H250" s="0" t="s"/>
    </x:row>
    <x:row r="251" spans="1:8">
      <x:c r="A251" s="58" t="s">
        <x:v>1483</x:v>
      </x:c>
      <x:c r="B251" s="58" t="s"/>
      <x:c r="C251" s="59" t="n">
        <x:v>200</x:v>
      </x:c>
      <x:c r="D251" s="59" t="s"/>
      <x:c r="E251" s="59" t="s"/>
      <x:c r="F251" s="59" t="s"/>
      <x:c r="G251" s="59">
        <x:f>PRODUCT(C251:F251)</x:f>
      </x:c>
      <x:c r="H251" s="0" t="s"/>
    </x:row>
    <x:row r="253" spans="1:8" customFormat="1" ht="45" customHeight="1">
      <x:c r="A253" s="54" t="s">
        <x:v>1493</x:v>
      </x:c>
      <x:c r="B253" s="54" t="s">
        <x:v>498</x:v>
      </x:c>
      <x:c r="C253" s="54" t="s">
        <x:v>154</x:v>
      </x:c>
      <x:c r="D253" s="55" t="s">
        <x:v>12</x:v>
      </x:c>
      <x:c r="E253" s="56" t="s">
        <x:v>155</x:v>
      </x:c>
      <x:c r="F253" s="56" t="s">
        <x:v>155</x:v>
      </x:c>
      <x:c r="G253" s="57">
        <x:f>SUM(G254:G254)</x:f>
      </x:c>
      <x:c r="H253" s="0" t="s"/>
    </x:row>
    <x:row r="254" spans="1:8">
      <x:c r="A254" s="58" t="s">
        <x:v>1494</x:v>
      </x:c>
      <x:c r="B254" s="58" t="s"/>
      <x:c r="C254" s="59" t="n">
        <x:v>6</x:v>
      </x:c>
      <x:c r="D254" s="59" t="s"/>
      <x:c r="E254" s="59" t="s"/>
      <x:c r="F254" s="59" t="s"/>
      <x:c r="G254" s="59">
        <x:f>PRODUCT(C254:F254)</x:f>
      </x:c>
      <x:c r="H254" s="0" t="s"/>
    </x:row>
    <x:row r="256" spans="1:8" customFormat="1" ht="45" customHeight="1">
      <x:c r="A256" s="54" t="s">
        <x:v>1495</x:v>
      </x:c>
      <x:c r="B256" s="54" t="s">
        <x:v>498</x:v>
      </x:c>
      <x:c r="C256" s="54" t="s">
        <x:v>156</x:v>
      </x:c>
      <x:c r="D256" s="55" t="s">
        <x:v>18</x:v>
      </x:c>
      <x:c r="E256" s="56" t="s">
        <x:v>157</x:v>
      </x:c>
      <x:c r="F256" s="56" t="s">
        <x:v>157</x:v>
      </x:c>
      <x:c r="G256" s="57">
        <x:f>SUM(G257:G257)</x:f>
      </x:c>
      <x:c r="H256" s="0" t="s"/>
    </x:row>
    <x:row r="257" spans="1:8">
      <x:c r="A257" s="58" t="s">
        <x:v>1496</x:v>
      </x:c>
      <x:c r="B257" s="58" t="s"/>
      <x:c r="C257" s="59" t="n">
        <x:v>6</x:v>
      </x:c>
      <x:c r="D257" s="59" t="n">
        <x:v>1</x:v>
      </x:c>
      <x:c r="E257" s="59" t="n">
        <x:v>1</x:v>
      </x:c>
      <x:c r="F257" s="59" t="s"/>
      <x:c r="G257" s="59">
        <x:f>PRODUCT(C257:F257)</x:f>
      </x:c>
      <x:c r="H257" s="0" t="s"/>
    </x:row>
    <x:row r="259" spans="1:8" customFormat="1" ht="45" customHeight="1">
      <x:c r="A259" s="54" t="s">
        <x:v>1497</x:v>
      </x:c>
      <x:c r="B259" s="54" t="s">
        <x:v>498</x:v>
      </x:c>
      <x:c r="C259" s="54" t="s">
        <x:v>158</x:v>
      </x:c>
      <x:c r="D259" s="55" t="s">
        <x:v>12</x:v>
      </x:c>
      <x:c r="E259" s="56" t="s">
        <x:v>159</x:v>
      </x:c>
      <x:c r="F259" s="56" t="s">
        <x:v>159</x:v>
      </x:c>
      <x:c r="G259" s="57">
        <x:f>SUM(G260:G260)</x:f>
      </x:c>
      <x:c r="H259" s="0" t="s"/>
    </x:row>
    <x:row r="260" spans="1:8">
      <x:c r="A260" s="58" t="s">
        <x:v>1498</x:v>
      </x:c>
      <x:c r="B260" s="58" t="s"/>
      <x:c r="C260" s="59" t="n">
        <x:v>10</x:v>
      </x:c>
      <x:c r="D260" s="59" t="s"/>
      <x:c r="E260" s="59" t="s"/>
      <x:c r="F260" s="59" t="s"/>
      <x:c r="G260" s="59">
        <x:f>PRODUCT(C260:F260)</x:f>
      </x:c>
      <x:c r="H260" s="0" t="s"/>
    </x:row>
    <x:row r="262" spans="1:8" customFormat="1" ht="45" customHeight="1">
      <x:c r="A262" s="54" t="s">
        <x:v>1499</x:v>
      </x:c>
      <x:c r="B262" s="54" t="s">
        <x:v>498</x:v>
      </x:c>
      <x:c r="C262" s="54" t="s">
        <x:v>160</x:v>
      </x:c>
      <x:c r="D262" s="55" t="s">
        <x:v>12</x:v>
      </x:c>
      <x:c r="E262" s="56" t="s">
        <x:v>161</x:v>
      </x:c>
      <x:c r="F262" s="56" t="s">
        <x:v>161</x:v>
      </x:c>
      <x:c r="G262" s="57">
        <x:f>SUM(G263:G263)</x:f>
      </x:c>
      <x:c r="H262" s="0" t="s"/>
    </x:row>
    <x:row r="263" spans="1:8">
      <x:c r="A263" s="58" t="s">
        <x:v>1500</x:v>
      </x:c>
      <x:c r="B263" s="58" t="s"/>
      <x:c r="C263" s="59" t="n">
        <x:v>10</x:v>
      </x:c>
      <x:c r="D263" s="59" t="s"/>
      <x:c r="E263" s="59" t="s"/>
      <x:c r="F263" s="59" t="s"/>
      <x:c r="G263" s="59">
        <x:f>PRODUCT(C263:F263)</x:f>
      </x:c>
      <x:c r="H263" s="0" t="s"/>
    </x:row>
    <x:row r="265" spans="1:8" customFormat="1" ht="45" customHeight="1">
      <x:c r="A265" s="54" t="s">
        <x:v>1501</x:v>
      </x:c>
      <x:c r="B265" s="54" t="s">
        <x:v>498</x:v>
      </x:c>
      <x:c r="C265" s="54" t="s">
        <x:v>162</x:v>
      </x:c>
      <x:c r="D265" s="55" t="s">
        <x:v>12</x:v>
      </x:c>
      <x:c r="E265" s="56" t="s">
        <x:v>1502</x:v>
      </x:c>
      <x:c r="F265" s="56" t="s">
        <x:v>1502</x:v>
      </x:c>
      <x:c r="G265" s="57">
        <x:f>SUM(G266:G266)</x:f>
      </x:c>
      <x:c r="H265" s="0" t="s"/>
    </x:row>
    <x:row r="266" spans="1:8">
      <x:c r="A266" s="58" t="s"/>
      <x:c r="B266" s="58" t="s"/>
      <x:c r="C266" s="59" t="n">
        <x:v>1</x:v>
      </x:c>
      <x:c r="D266" s="59" t="s"/>
      <x:c r="E266" s="59" t="s"/>
      <x:c r="F266" s="59" t="s"/>
      <x:c r="G266" s="59">
        <x:f>PRODUCT(C266:F266)</x:f>
      </x:c>
      <x:c r="H266" s="0" t="s"/>
    </x:row>
    <x:row r="268" spans="1:8" customFormat="1" ht="45" customHeight="1">
      <x:c r="A268" s="54" t="s">
        <x:v>1503</x:v>
      </x:c>
      <x:c r="B268" s="54" t="s">
        <x:v>498</x:v>
      </x:c>
      <x:c r="C268" s="54" t="s">
        <x:v>164</x:v>
      </x:c>
      <x:c r="D268" s="55" t="s">
        <x:v>12</x:v>
      </x:c>
      <x:c r="E268" s="56" t="s">
        <x:v>165</x:v>
      </x:c>
      <x:c r="F268" s="56" t="s">
        <x:v>165</x:v>
      </x:c>
      <x:c r="G268" s="57">
        <x:f>SUM(G269:G269)</x:f>
      </x:c>
      <x:c r="H268" s="0" t="s"/>
    </x:row>
    <x:row r="269" spans="1:8">
      <x:c r="A269" s="58" t="s"/>
      <x:c r="B269" s="58" t="s"/>
      <x:c r="C269" s="59" t="n">
        <x:v>6</x:v>
      </x:c>
      <x:c r="D269" s="59" t="s"/>
      <x:c r="E269" s="59" t="s"/>
      <x:c r="F269" s="59" t="s"/>
      <x:c r="G269" s="59">
        <x:f>PRODUCT(C269:F269)</x:f>
      </x:c>
      <x:c r="H269" s="0" t="s"/>
    </x:row>
    <x:row r="271" spans="1:8" customFormat="1" ht="45" customHeight="1">
      <x:c r="A271" s="54" t="s">
        <x:v>1504</x:v>
      </x:c>
      <x:c r="B271" s="54" t="s">
        <x:v>498</x:v>
      </x:c>
      <x:c r="C271" s="54" t="s">
        <x:v>166</x:v>
      </x:c>
      <x:c r="D271" s="55" t="s">
        <x:v>12</x:v>
      </x:c>
      <x:c r="E271" s="56" t="s">
        <x:v>167</x:v>
      </x:c>
      <x:c r="F271" s="56" t="s">
        <x:v>167</x:v>
      </x:c>
      <x:c r="G271" s="57">
        <x:f>SUM(G272:G273)</x:f>
      </x:c>
      <x:c r="H271" s="0" t="s"/>
    </x:row>
    <x:row r="272" spans="1:8">
      <x:c r="A272" s="60" t="s"/>
      <x:c r="B272" s="60" t="s">
        <x:v>321</x:v>
      </x:c>
      <x:c r="C272" s="61" t="s">
        <x:v>1505</x:v>
      </x:c>
      <x:c r="D272" s="61" t="s"/>
      <x:c r="E272" s="61" t="s"/>
      <x:c r="F272" s="61" t="s"/>
      <x:c r="G272" s="62" t="s"/>
    </x:row>
    <x:row r="273" spans="1:8">
      <x:c r="A273" s="58" t="s"/>
      <x:c r="B273" s="58" t="s"/>
      <x:c r="C273" s="59" t="n">
        <x:v>1</x:v>
      </x:c>
      <x:c r="D273" s="59" t="s"/>
      <x:c r="E273" s="59" t="s"/>
      <x:c r="F273" s="59" t="s"/>
      <x:c r="G273" s="59">
        <x:f>PRODUCT(C273:F273)</x:f>
      </x:c>
      <x:c r="H273" s="0" t="s"/>
    </x:row>
    <x:row r="275" spans="1:8">
      <x:c r="B275" s="0" t="s">
        <x:v>1344</x:v>
      </x:c>
      <x:c r="C275" s="52" t="s">
        <x:v>5</x:v>
      </x:c>
      <x:c r="D275" s="53" t="s">
        <x:v>6</x:v>
      </x:c>
      <x:c r="E275" s="52" t="s">
        <x:v>7</x:v>
      </x:c>
    </x:row>
    <x:row r="276" spans="1:8">
      <x:c r="B276" s="0" t="s">
        <x:v>1344</x:v>
      </x:c>
      <x:c r="C276" s="52" t="s">
        <x:v>8</x:v>
      </x:c>
      <x:c r="D276" s="53" t="s">
        <x:v>133</x:v>
      </x:c>
      <x:c r="E276" s="52" t="s">
        <x:v>134</x:v>
      </x:c>
    </x:row>
    <x:row r="277" spans="1:8">
      <x:c r="B277" s="0" t="s">
        <x:v>1344</x:v>
      </x:c>
      <x:c r="C277" s="52" t="s">
        <x:v>135</x:v>
      </x:c>
      <x:c r="D277" s="53" t="s">
        <x:v>67</x:v>
      </x:c>
      <x:c r="E277" s="52" t="s">
        <x:v>168</x:v>
      </x:c>
    </x:row>
    <x:row r="279" spans="1:8" customFormat="1" ht="45" customHeight="1">
      <x:c r="A279" s="54" t="s">
        <x:v>1506</x:v>
      </x:c>
      <x:c r="B279" s="54" t="s">
        <x:v>498</x:v>
      </x:c>
      <x:c r="C279" s="54" t="s">
        <x:v>170</x:v>
      </x:c>
      <x:c r="D279" s="55" t="s">
        <x:v>12</x:v>
      </x:c>
      <x:c r="E279" s="56" t="s">
        <x:v>171</x:v>
      </x:c>
      <x:c r="F279" s="56" t="s">
        <x:v>171</x:v>
      </x:c>
      <x:c r="G279" s="57">
        <x:f>SUM(G280:G280)</x:f>
      </x:c>
      <x:c r="H279" s="0" t="s"/>
    </x:row>
    <x:row r="280" spans="1:8">
      <x:c r="A280" s="58" t="s"/>
      <x:c r="B280" s="58" t="s"/>
      <x:c r="C280" s="59" t="n">
        <x:v>2</x:v>
      </x:c>
      <x:c r="D280" s="59" t="s"/>
      <x:c r="E280" s="59" t="s"/>
      <x:c r="F280" s="59" t="s"/>
      <x:c r="G280" s="59">
        <x:f>PRODUCT(C280:F280)</x:f>
      </x:c>
      <x:c r="H280" s="0" t="s"/>
    </x:row>
    <x:row r="282" spans="1:8" customFormat="1" ht="45" customHeight="1">
      <x:c r="A282" s="54" t="s">
        <x:v>1507</x:v>
      </x:c>
      <x:c r="B282" s="54" t="s">
        <x:v>498</x:v>
      </x:c>
      <x:c r="C282" s="54" t="s">
        <x:v>140</x:v>
      </x:c>
      <x:c r="D282" s="55" t="s">
        <x:v>29</x:v>
      </x:c>
      <x:c r="E282" s="56" t="s">
        <x:v>141</x:v>
      </x:c>
      <x:c r="F282" s="56" t="s">
        <x:v>141</x:v>
      </x:c>
      <x:c r="G282" s="57">
        <x:f>SUM(G283:G285)</x:f>
      </x:c>
      <x:c r="H282" s="0" t="s"/>
    </x:row>
    <x:row r="283" spans="1:8">
      <x:c r="A283" s="58" t="s"/>
      <x:c r="B283" s="58" t="s"/>
      <x:c r="C283" s="59" t="n">
        <x:v>0.4</x:v>
      </x:c>
      <x:c r="D283" s="59" t="n">
        <x:v>0.8</x:v>
      </x:c>
      <x:c r="E283" s="59" t="s"/>
      <x:c r="F283" s="59" t="n">
        <x:v>16</x:v>
      </x:c>
      <x:c r="G283" s="59">
        <x:f>PRODUCT(C283:F283)</x:f>
      </x:c>
      <x:c r="H283" s="0" t="s"/>
    </x:row>
    <x:row r="284" spans="1:8">
      <x:c r="A284" s="58" t="s"/>
      <x:c r="B284" s="58" t="s"/>
      <x:c r="C284" s="59" t="n">
        <x:v>0.4</x:v>
      </x:c>
      <x:c r="D284" s="59" t="n">
        <x:v>0.5</x:v>
      </x:c>
      <x:c r="E284" s="59" t="n">
        <x:v>0</x:v>
      </x:c>
      <x:c r="F284" s="59" t="n">
        <x:v>0</x:v>
      </x:c>
      <x:c r="G284" s="59">
        <x:f>PRODUCT(C284:F284)</x:f>
      </x:c>
      <x:c r="H284" s="0" t="s"/>
    </x:row>
    <x:row r="285" spans="1:8">
      <x:c r="A285" s="58" t="s"/>
      <x:c r="B285" s="58" t="s"/>
      <x:c r="C285" s="59" t="n">
        <x:v>0.4</x:v>
      </x:c>
      <x:c r="D285" s="59" t="n">
        <x:v>0.5</x:v>
      </x:c>
      <x:c r="E285" s="59" t="s"/>
      <x:c r="F285" s="59" t="n">
        <x:v>16.6</x:v>
      </x:c>
      <x:c r="G285" s="59">
        <x:f>PRODUCT(C285:F285)</x:f>
      </x:c>
      <x:c r="H285" s="0" t="s"/>
    </x:row>
    <x:row r="287" spans="1:8" customFormat="1" ht="45" customHeight="1">
      <x:c r="A287" s="54" t="s">
        <x:v>1508</x:v>
      </x:c>
      <x:c r="B287" s="54" t="s">
        <x:v>498</x:v>
      </x:c>
      <x:c r="C287" s="54" t="s">
        <x:v>172</x:v>
      </x:c>
      <x:c r="D287" s="55" t="s">
        <x:v>50</x:v>
      </x:c>
      <x:c r="E287" s="56" t="s">
        <x:v>173</x:v>
      </x:c>
      <x:c r="F287" s="56" t="s">
        <x:v>173</x:v>
      </x:c>
      <x:c r="G287" s="57">
        <x:f>SUM(G288:G288)</x:f>
      </x:c>
      <x:c r="H287" s="0" t="s"/>
    </x:row>
    <x:row r="288" spans="1:8">
      <x:c r="A288" s="58" t="s">
        <x:v>1509</x:v>
      </x:c>
      <x:c r="B288" s="58" t="s"/>
      <x:c r="C288" s="59" t="n">
        <x:v>15</x:v>
      </x:c>
      <x:c r="D288" s="59" t="n">
        <x:v>0.4</x:v>
      </x:c>
      <x:c r="E288" s="59" t="n">
        <x:v>0.8</x:v>
      </x:c>
      <x:c r="F288" s="59" t="s"/>
      <x:c r="G288" s="59">
        <x:f>PRODUCT(C288:F288)</x:f>
      </x:c>
      <x:c r="H288" s="0" t="s"/>
    </x:row>
    <x:row r="290" spans="1:8" customFormat="1" ht="45" customHeight="1">
      <x:c r="A290" s="54" t="s">
        <x:v>1510</x:v>
      </x:c>
      <x:c r="B290" s="54" t="s">
        <x:v>498</x:v>
      </x:c>
      <x:c r="C290" s="54" t="s">
        <x:v>174</x:v>
      </x:c>
      <x:c r="D290" s="55" t="s">
        <x:v>45</x:v>
      </x:c>
      <x:c r="E290" s="56" t="s">
        <x:v>175</x:v>
      </x:c>
      <x:c r="F290" s="56" t="s">
        <x:v>175</x:v>
      </x:c>
      <x:c r="G290" s="57">
        <x:f>SUM(G291:G291)</x:f>
      </x:c>
      <x:c r="H290" s="0" t="s"/>
    </x:row>
    <x:row r="291" spans="1:8">
      <x:c r="A291" s="58" t="s">
        <x:v>1511</x:v>
      </x:c>
      <x:c r="B291" s="58" t="s"/>
      <x:c r="C291" s="59" t="n">
        <x:v>20</x:v>
      </x:c>
      <x:c r="D291" s="59" t="n">
        <x:v>0.8</x:v>
      </x:c>
      <x:c r="E291" s="59" t="s"/>
      <x:c r="F291" s="59" t="s"/>
      <x:c r="G291" s="59">
        <x:f>PRODUCT(C291:F291)</x:f>
      </x:c>
      <x:c r="H291" s="0" t="s"/>
    </x:row>
    <x:row r="293" spans="1:8" customFormat="1" ht="45" customHeight="1">
      <x:c r="A293" s="54" t="s">
        <x:v>1512</x:v>
      </x:c>
      <x:c r="B293" s="54" t="s">
        <x:v>498</x:v>
      </x:c>
      <x:c r="C293" s="54" t="s">
        <x:v>156</x:v>
      </x:c>
      <x:c r="D293" s="55" t="s">
        <x:v>18</x:v>
      </x:c>
      <x:c r="E293" s="56" t="s">
        <x:v>157</x:v>
      </x:c>
      <x:c r="F293" s="56" t="s">
        <x:v>157</x:v>
      </x:c>
      <x:c r="G293" s="57">
        <x:f>SUM(G294:G294)</x:f>
      </x:c>
      <x:c r="H293" s="0" t="s"/>
    </x:row>
    <x:row r="294" spans="1:8">
      <x:c r="A294" s="58" t="s">
        <x:v>1511</x:v>
      </x:c>
      <x:c r="B294" s="58" t="s"/>
      <x:c r="C294" s="59" t="n">
        <x:v>20</x:v>
      </x:c>
      <x:c r="D294" s="59" t="n">
        <x:v>0.8</x:v>
      </x:c>
      <x:c r="E294" s="59" t="s"/>
      <x:c r="F294" s="59" t="s"/>
      <x:c r="G294" s="59">
        <x:f>PRODUCT(C294:F294)</x:f>
      </x:c>
      <x:c r="H294" s="0" t="s"/>
    </x:row>
    <x:row r="296" spans="1:8" customFormat="1" ht="45" customHeight="1">
      <x:c r="A296" s="54" t="s">
        <x:v>1513</x:v>
      </x:c>
      <x:c r="B296" s="54" t="s">
        <x:v>498</x:v>
      </x:c>
      <x:c r="C296" s="54" t="s">
        <x:v>176</x:v>
      </x:c>
      <x:c r="D296" s="55" t="s">
        <x:v>15</x:v>
      </x:c>
      <x:c r="E296" s="56" t="s">
        <x:v>177</x:v>
      </x:c>
      <x:c r="F296" s="56" t="s">
        <x:v>177</x:v>
      </x:c>
      <x:c r="G296" s="57">
        <x:f>SUM(G297:G298)</x:f>
      </x:c>
      <x:c r="H296" s="0" t="s"/>
    </x:row>
    <x:row r="297" spans="1:8">
      <x:c r="A297" s="58" t="s">
        <x:v>1514</x:v>
      </x:c>
      <x:c r="B297" s="58" t="s"/>
      <x:c r="C297" s="59" t="n">
        <x:v>20</x:v>
      </x:c>
      <x:c r="D297" s="59" t="s"/>
      <x:c r="E297" s="59" t="s"/>
      <x:c r="F297" s="59" t="s"/>
      <x:c r="G297" s="59">
        <x:f>PRODUCT(C297:F297)</x:f>
      </x:c>
      <x:c r="H297" s="0" t="s"/>
    </x:row>
    <x:row r="298" spans="1:8">
      <x:c r="A298" s="58" t="s">
        <x:v>1515</x:v>
      </x:c>
      <x:c r="B298" s="58" t="s"/>
      <x:c r="C298" s="59" t="n">
        <x:v>20</x:v>
      </x:c>
      <x:c r="D298" s="59" t="s"/>
      <x:c r="E298" s="59" t="s"/>
      <x:c r="F298" s="59" t="s"/>
      <x:c r="G298" s="59">
        <x:f>PRODUCT(C298:F298)</x:f>
      </x:c>
      <x:c r="H298" s="0" t="s"/>
    </x:row>
    <x:row r="300" spans="1:8" customFormat="1" ht="45" customHeight="1">
      <x:c r="A300" s="54" t="s">
        <x:v>1516</x:v>
      </x:c>
      <x:c r="B300" s="54" t="s">
        <x:v>498</x:v>
      </x:c>
      <x:c r="C300" s="54" t="s">
        <x:v>107</x:v>
      </x:c>
      <x:c r="D300" s="55" t="s">
        <x:v>12</x:v>
      </x:c>
      <x:c r="E300" s="56" t="s">
        <x:v>108</x:v>
      </x:c>
      <x:c r="F300" s="56" t="s">
        <x:v>108</x:v>
      </x:c>
      <x:c r="G300" s="57">
        <x:f>SUM(G301:G301)</x:f>
      </x:c>
      <x:c r="H300" s="0" t="s"/>
    </x:row>
    <x:row r="301" spans="1:8">
      <x:c r="A301" s="58" t="s"/>
      <x:c r="B301" s="58" t="s"/>
      <x:c r="C301" s="59" t="n">
        <x:v>2</x:v>
      </x:c>
      <x:c r="D301" s="59" t="s"/>
      <x:c r="E301" s="59" t="s"/>
      <x:c r="F301" s="59" t="s"/>
      <x:c r="G301" s="59">
        <x:f>PRODUCT(C301:F301)</x:f>
      </x:c>
      <x:c r="H301" s="0" t="s"/>
    </x:row>
    <x:row r="303" spans="1:8" customFormat="1" ht="45" customHeight="1">
      <x:c r="A303" s="54" t="s">
        <x:v>1517</x:v>
      </x:c>
      <x:c r="B303" s="54" t="s">
        <x:v>498</x:v>
      </x:c>
      <x:c r="C303" s="54" t="s">
        <x:v>178</x:v>
      </x:c>
      <x:c r="D303" s="55" t="s">
        <x:v>12</x:v>
      </x:c>
      <x:c r="E303" s="56" t="s">
        <x:v>179</x:v>
      </x:c>
      <x:c r="F303" s="56" t="s">
        <x:v>179</x:v>
      </x:c>
      <x:c r="G303" s="57">
        <x:f>SUM(G304:G305)</x:f>
      </x:c>
      <x:c r="H303" s="0" t="s"/>
    </x:row>
    <x:row r="304" spans="1:8">
      <x:c r="A304" s="58" t="n">
        <x:v>0</x:v>
      </x:c>
      <x:c r="B304" s="58" t="s"/>
      <x:c r="C304" s="59" t="s"/>
      <x:c r="D304" s="59" t="s"/>
      <x:c r="E304" s="59" t="s"/>
      <x:c r="F304" s="59" t="s"/>
      <x:c r="G304" s="59" t="s"/>
      <x:c r="H304" s="0" t="s"/>
    </x:row>
    <x:row r="305" spans="1:8">
      <x:c r="A305" s="58" t="s"/>
      <x:c r="B305" s="58" t="s"/>
      <x:c r="C305" s="59" t="n">
        <x:v>2</x:v>
      </x:c>
      <x:c r="D305" s="59" t="s"/>
      <x:c r="E305" s="59" t="s"/>
      <x:c r="F305" s="59" t="s"/>
      <x:c r="G305" s="59">
        <x:f>PRODUCT(C305:F305)</x:f>
      </x:c>
      <x:c r="H305" s="0" t="s"/>
    </x:row>
    <x:row r="307" spans="1:8" customFormat="1" ht="45" customHeight="1">
      <x:c r="A307" s="54" t="s">
        <x:v>1518</x:v>
      </x:c>
      <x:c r="B307" s="54" t="s">
        <x:v>498</x:v>
      </x:c>
      <x:c r="C307" s="54" t="s">
        <x:v>180</x:v>
      </x:c>
      <x:c r="D307" s="55" t="s">
        <x:v>15</x:v>
      </x:c>
      <x:c r="E307" s="56" t="s">
        <x:v>181</x:v>
      </x:c>
      <x:c r="F307" s="56" t="s">
        <x:v>181</x:v>
      </x:c>
      <x:c r="G307" s="57">
        <x:f>SUM(G308:G309)</x:f>
      </x:c>
      <x:c r="H307" s="0" t="s"/>
    </x:row>
    <x:row r="308" spans="1:8">
      <x:c r="A308" s="58" t="s">
        <x:v>1514</x:v>
      </x:c>
      <x:c r="B308" s="58" t="s"/>
      <x:c r="C308" s="59" t="n">
        <x:v>20</x:v>
      </x:c>
      <x:c r="D308" s="59" t="n">
        <x:v>0</x:v>
      </x:c>
      <x:c r="E308" s="59" t="s"/>
      <x:c r="F308" s="59" t="s"/>
      <x:c r="G308" s="59">
        <x:f>PRODUCT(C308:F308)</x:f>
      </x:c>
      <x:c r="H308" s="0" t="s"/>
    </x:row>
    <x:row r="309" spans="1:8">
      <x:c r="A309" s="58" t="s">
        <x:v>1515</x:v>
      </x:c>
      <x:c r="B309" s="58" t="s"/>
      <x:c r="C309" s="59" t="n">
        <x:v>20</x:v>
      </x:c>
      <x:c r="D309" s="59" t="s"/>
      <x:c r="E309" s="59" t="s"/>
      <x:c r="F309" s="59" t="s"/>
      <x:c r="G309" s="59">
        <x:f>PRODUCT(C309:F309)</x:f>
      </x:c>
      <x:c r="H309" s="0" t="s"/>
    </x:row>
    <x:row r="311" spans="1:8" customFormat="1" ht="45" customHeight="1">
      <x:c r="A311" s="54" t="s">
        <x:v>1519</x:v>
      </x:c>
      <x:c r="B311" s="54" t="s">
        <x:v>498</x:v>
      </x:c>
      <x:c r="C311" s="54" t="s">
        <x:v>182</x:v>
      </x:c>
      <x:c r="D311" s="55" t="s">
        <x:v>183</x:v>
      </x:c>
      <x:c r="E311" s="56" t="s">
        <x:v>184</x:v>
      </x:c>
      <x:c r="F311" s="56" t="s">
        <x:v>184</x:v>
      </x:c>
      <x:c r="G311" s="57">
        <x:f>SUM(G312:G313)</x:f>
      </x:c>
      <x:c r="H311" s="0" t="s"/>
    </x:row>
    <x:row r="312" spans="1:8">
      <x:c r="A312" s="60" t="s"/>
      <x:c r="B312" s="60" t="s">
        <x:v>321</x:v>
      </x:c>
      <x:c r="C312" s="61" t="s">
        <x:v>1505</x:v>
      </x:c>
      <x:c r="D312" s="61" t="s"/>
      <x:c r="E312" s="61" t="s"/>
      <x:c r="F312" s="61" t="s"/>
      <x:c r="G312" s="62" t="s"/>
    </x:row>
    <x:row r="313" spans="1:8">
      <x:c r="A313" s="58" t="s"/>
      <x:c r="B313" s="58" t="s"/>
      <x:c r="C313" s="59" t="n">
        <x:v>1</x:v>
      </x:c>
      <x:c r="D313" s="59" t="s"/>
      <x:c r="E313" s="59" t="s"/>
      <x:c r="F313" s="59" t="s"/>
      <x:c r="G313" s="59">
        <x:f>PRODUCT(C313:F313)</x:f>
      </x:c>
      <x:c r="H313" s="0" t="s"/>
    </x:row>
    <x:row r="315" spans="1:8" customFormat="1" ht="45" customHeight="1">
      <x:c r="A315" s="54" t="s">
        <x:v>1520</x:v>
      </x:c>
      <x:c r="B315" s="54" t="s">
        <x:v>498</x:v>
      </x:c>
      <x:c r="C315" s="54" t="s">
        <x:v>185</x:v>
      </x:c>
      <x:c r="D315" s="55" t="s">
        <x:v>94</x:v>
      </x:c>
      <x:c r="E315" s="56" t="s">
        <x:v>186</x:v>
      </x:c>
      <x:c r="F315" s="56" t="s">
        <x:v>186</x:v>
      </x:c>
      <x:c r="G315" s="57">
        <x:f>SUM(G316:G317)</x:f>
      </x:c>
      <x:c r="H315" s="0" t="s"/>
    </x:row>
    <x:row r="316" spans="1:8">
      <x:c r="A316" s="60" t="s"/>
      <x:c r="B316" s="60" t="s">
        <x:v>321</x:v>
      </x:c>
      <x:c r="C316" s="61" t="s">
        <x:v>1505</x:v>
      </x:c>
      <x:c r="D316" s="61" t="s"/>
      <x:c r="E316" s="61" t="s"/>
      <x:c r="F316" s="61" t="s"/>
      <x:c r="G316" s="62" t="s"/>
    </x:row>
    <x:row r="317" spans="1:8">
      <x:c r="A317" s="58" t="s"/>
      <x:c r="B317" s="58" t="s"/>
      <x:c r="C317" s="59" t="n">
        <x:v>1</x:v>
      </x:c>
      <x:c r="D317" s="59" t="s"/>
      <x:c r="E317" s="59" t="s"/>
      <x:c r="F317" s="59" t="s"/>
      <x:c r="G317" s="59">
        <x:f>PRODUCT(C317:F317)</x:f>
      </x:c>
      <x:c r="H317" s="0" t="s"/>
    </x:row>
    <x:row r="319" spans="1:8" customFormat="1" ht="45" customHeight="1">
      <x:c r="A319" s="54" t="s">
        <x:v>1521</x:v>
      </x:c>
      <x:c r="B319" s="54" t="s">
        <x:v>498</x:v>
      </x:c>
      <x:c r="C319" s="54" t="s">
        <x:v>187</x:v>
      </x:c>
      <x:c r="D319" s="55" t="s">
        <x:v>12</x:v>
      </x:c>
      <x:c r="E319" s="56" t="s">
        <x:v>188</x:v>
      </x:c>
      <x:c r="F319" s="56" t="s">
        <x:v>188</x:v>
      </x:c>
      <x:c r="G319" s="57">
        <x:f>SUM(G320:G320)</x:f>
      </x:c>
      <x:c r="H319" s="0" t="s"/>
    </x:row>
    <x:row r="320" spans="1:8">
      <x:c r="A320" s="58" t="s">
        <x:v>1522</x:v>
      </x:c>
      <x:c r="B320" s="58" t="s"/>
      <x:c r="C320" s="59" t="n">
        <x:v>2</x:v>
      </x:c>
      <x:c r="D320" s="59" t="s"/>
      <x:c r="E320" s="59" t="s"/>
      <x:c r="F320" s="59" t="s"/>
      <x:c r="G320" s="59">
        <x:f>PRODUCT(C320:F320)</x:f>
      </x:c>
      <x:c r="H320" s="0" t="s"/>
    </x:row>
    <x:row r="322" spans="1:8" customFormat="1" ht="45" customHeight="1">
      <x:c r="A322" s="54" t="s">
        <x:v>1523</x:v>
      </x:c>
      <x:c r="B322" s="54" t="s">
        <x:v>498</x:v>
      </x:c>
      <x:c r="C322" s="54" t="s">
        <x:v>164</x:v>
      </x:c>
      <x:c r="D322" s="55" t="s">
        <x:v>12</x:v>
      </x:c>
      <x:c r="E322" s="56" t="s">
        <x:v>165</x:v>
      </x:c>
      <x:c r="F322" s="56" t="s">
        <x:v>165</x:v>
      </x:c>
      <x:c r="G322" s="57">
        <x:f>SUM(G323:G323)</x:f>
      </x:c>
      <x:c r="H322" s="0" t="s"/>
    </x:row>
    <x:row r="323" spans="1:8">
      <x:c r="A323" s="58" t="s"/>
      <x:c r="B323" s="58" t="s"/>
      <x:c r="C323" s="59" t="n">
        <x:v>2</x:v>
      </x:c>
      <x:c r="D323" s="59" t="s"/>
      <x:c r="E323" s="59" t="s"/>
      <x:c r="F323" s="59" t="s"/>
      <x:c r="G323" s="59">
        <x:f>PRODUCT(C323:F323)</x:f>
      </x:c>
      <x:c r="H323" s="0" t="s"/>
    </x:row>
    <x:row r="325" spans="1:8" customFormat="1" ht="45" customHeight="1">
      <x:c r="A325" s="54" t="s">
        <x:v>1524</x:v>
      </x:c>
      <x:c r="B325" s="54" t="s">
        <x:v>498</x:v>
      </x:c>
      <x:c r="C325" s="54" t="s">
        <x:v>154</x:v>
      </x:c>
      <x:c r="D325" s="55" t="s">
        <x:v>12</x:v>
      </x:c>
      <x:c r="E325" s="56" t="s">
        <x:v>155</x:v>
      </x:c>
      <x:c r="F325" s="56" t="s">
        <x:v>155</x:v>
      </x:c>
      <x:c r="G325" s="57">
        <x:f>SUM(G326:G326)</x:f>
      </x:c>
      <x:c r="H325" s="0" t="s"/>
    </x:row>
    <x:row r="326" spans="1:8">
      <x:c r="A326" s="58" t="s"/>
      <x:c r="B326" s="58" t="s"/>
      <x:c r="C326" s="59" t="n">
        <x:v>2</x:v>
      </x:c>
      <x:c r="D326" s="59" t="s"/>
      <x:c r="E326" s="59" t="s"/>
      <x:c r="F326" s="59" t="s"/>
      <x:c r="G326" s="59">
        <x:f>PRODUCT(C326:F326)</x:f>
      </x:c>
      <x:c r="H326" s="0" t="s"/>
    </x:row>
    <x:row r="328" spans="1:8">
      <x:c r="B328" s="0" t="s">
        <x:v>1344</x:v>
      </x:c>
      <x:c r="C328" s="52" t="s">
        <x:v>5</x:v>
      </x:c>
      <x:c r="D328" s="53" t="s">
        <x:v>6</x:v>
      </x:c>
      <x:c r="E328" s="52" t="s">
        <x:v>7</x:v>
      </x:c>
    </x:row>
    <x:row r="329" spans="1:8">
      <x:c r="B329" s="0" t="s">
        <x:v>1344</x:v>
      </x:c>
      <x:c r="C329" s="52" t="s">
        <x:v>8</x:v>
      </x:c>
      <x:c r="D329" s="53" t="s">
        <x:v>133</x:v>
      </x:c>
      <x:c r="E329" s="52" t="s">
        <x:v>134</x:v>
      </x:c>
    </x:row>
    <x:row r="330" spans="1:8">
      <x:c r="B330" s="0" t="s">
        <x:v>1344</x:v>
      </x:c>
      <x:c r="C330" s="52" t="s">
        <x:v>135</x:v>
      </x:c>
      <x:c r="D330" s="53" t="s">
        <x:v>98</x:v>
      </x:c>
      <x:c r="E330" s="52" t="s">
        <x:v>189</x:v>
      </x:c>
    </x:row>
    <x:row r="332" spans="1:8" customFormat="1" ht="45" customHeight="1">
      <x:c r="A332" s="54" t="s">
        <x:v>1525</x:v>
      </x:c>
      <x:c r="B332" s="54" t="s">
        <x:v>498</x:v>
      </x:c>
      <x:c r="C332" s="54" t="s">
        <x:v>191</x:v>
      </x:c>
      <x:c r="D332" s="55" t="s">
        <x:v>145</x:v>
      </x:c>
      <x:c r="E332" s="56" t="s">
        <x:v>192</x:v>
      </x:c>
      <x:c r="F332" s="56" t="s">
        <x:v>192</x:v>
      </x:c>
      <x:c r="G332" s="57">
        <x:f>SUM(G333:G333)</x:f>
      </x:c>
      <x:c r="H332" s="0" t="s"/>
    </x:row>
    <x:row r="333" spans="1:8">
      <x:c r="A333" s="58" t="s"/>
      <x:c r="B333" s="58" t="s"/>
      <x:c r="C333" s="59" t="n">
        <x:v>232.2</x:v>
      </x:c>
      <x:c r="D333" s="59" t="s"/>
      <x:c r="E333" s="59" t="s"/>
      <x:c r="F333" s="59" t="s"/>
      <x:c r="G333" s="59">
        <x:f>PRODUCT(C333:F333)</x:f>
      </x:c>
      <x:c r="H333" s="0" t="s"/>
    </x:row>
    <x:row r="335" spans="1:8" customFormat="1" ht="45" customHeight="1">
      <x:c r="A335" s="54" t="s">
        <x:v>1526</x:v>
      </x:c>
      <x:c r="B335" s="54" t="s">
        <x:v>498</x:v>
      </x:c>
      <x:c r="C335" s="54" t="s">
        <x:v>140</x:v>
      </x:c>
      <x:c r="D335" s="55" t="s">
        <x:v>29</x:v>
      </x:c>
      <x:c r="E335" s="56" t="s">
        <x:v>141</x:v>
      </x:c>
      <x:c r="F335" s="56" t="s">
        <x:v>141</x:v>
      </x:c>
      <x:c r="G335" s="57">
        <x:f>SUM(G336:G338)</x:f>
      </x:c>
      <x:c r="H335" s="0" t="s"/>
    </x:row>
    <x:row r="336" spans="1:8">
      <x:c r="A336" s="58" t="s"/>
      <x:c r="B336" s="58" t="s"/>
      <x:c r="C336" s="59" t="n">
        <x:v>0.4</x:v>
      </x:c>
      <x:c r="D336" s="59" t="n">
        <x:v>0.8</x:v>
      </x:c>
      <x:c r="E336" s="59" t="s"/>
      <x:c r="F336" s="59" t="n">
        <x:v>16</x:v>
      </x:c>
      <x:c r="G336" s="59">
        <x:f>PRODUCT(C336:F336)</x:f>
      </x:c>
      <x:c r="H336" s="0" t="s"/>
    </x:row>
    <x:row r="337" spans="1:8">
      <x:c r="A337" s="58" t="s"/>
      <x:c r="B337" s="58" t="s"/>
      <x:c r="C337" s="59" t="n">
        <x:v>0.4</x:v>
      </x:c>
      <x:c r="D337" s="59" t="n">
        <x:v>0.5</x:v>
      </x:c>
      <x:c r="E337" s="59" t="n">
        <x:v>0</x:v>
      </x:c>
      <x:c r="F337" s="59" t="n">
        <x:v>0</x:v>
      </x:c>
      <x:c r="G337" s="59">
        <x:f>PRODUCT(C337:F337)</x:f>
      </x:c>
      <x:c r="H337" s="0" t="s"/>
    </x:row>
    <x:row r="338" spans="1:8">
      <x:c r="A338" s="58" t="s"/>
      <x:c r="B338" s="58" t="s"/>
      <x:c r="C338" s="59" t="n">
        <x:v>0.4</x:v>
      </x:c>
      <x:c r="D338" s="59" t="n">
        <x:v>0.5</x:v>
      </x:c>
      <x:c r="E338" s="59" t="s"/>
      <x:c r="F338" s="59" t="n">
        <x:v>16.6</x:v>
      </x:c>
      <x:c r="G338" s="59">
        <x:f>PRODUCT(C338:F338)</x:f>
      </x:c>
      <x:c r="H338" s="0" t="s"/>
    </x:row>
    <x:row r="340" spans="1:8" customFormat="1" ht="45" customHeight="1">
      <x:c r="A340" s="54" t="s">
        <x:v>1527</x:v>
      </x:c>
      <x:c r="B340" s="54" t="s">
        <x:v>498</x:v>
      </x:c>
      <x:c r="C340" s="54" t="s">
        <x:v>172</x:v>
      </x:c>
      <x:c r="D340" s="55" t="s">
        <x:v>50</x:v>
      </x:c>
      <x:c r="E340" s="56" t="s">
        <x:v>173</x:v>
      </x:c>
      <x:c r="F340" s="56" t="s">
        <x:v>173</x:v>
      </x:c>
      <x:c r="G340" s="57">
        <x:f>SUM(G341:G343)</x:f>
      </x:c>
      <x:c r="H340" s="0" t="s"/>
    </x:row>
    <x:row r="341" spans="1:8">
      <x:c r="A341" s="58" t="s">
        <x:v>1528</x:v>
      </x:c>
      <x:c r="B341" s="58" t="s"/>
      <x:c r="C341" s="59" t="n">
        <x:v>50</x:v>
      </x:c>
      <x:c r="D341" s="59" t="n">
        <x:v>0.4</x:v>
      </x:c>
      <x:c r="E341" s="59" t="n">
        <x:v>0.8</x:v>
      </x:c>
      <x:c r="F341" s="59" t="s"/>
      <x:c r="G341" s="59">
        <x:f>PRODUCT(C341:F341)</x:f>
      </x:c>
      <x:c r="H341" s="0" t="s"/>
    </x:row>
    <x:row r="342" spans="1:8">
      <x:c r="A342" s="58" t="s">
        <x:v>1529</x:v>
      </x:c>
      <x:c r="B342" s="58" t="s"/>
      <x:c r="C342" s="59" t="n">
        <x:v>80</x:v>
      </x:c>
      <x:c r="D342" s="59" t="n">
        <x:v>0.4</x:v>
      </x:c>
      <x:c r="E342" s="59" t="n">
        <x:v>0.5</x:v>
      </x:c>
      <x:c r="F342" s="59" t="n">
        <x:v>0</x:v>
      </x:c>
      <x:c r="G342" s="59">
        <x:f>PRODUCT(C342:F342)</x:f>
      </x:c>
      <x:c r="H342" s="0" t="s"/>
    </x:row>
    <x:row r="343" spans="1:8">
      <x:c r="A343" s="58" t="s">
        <x:v>1530</x:v>
      </x:c>
      <x:c r="B343" s="58" t="s"/>
      <x:c r="C343" s="59" t="n">
        <x:v>83</x:v>
      </x:c>
      <x:c r="D343" s="59" t="n">
        <x:v>0.4</x:v>
      </x:c>
      <x:c r="E343" s="59" t="n">
        <x:v>0.5</x:v>
      </x:c>
      <x:c r="F343" s="59" t="s"/>
      <x:c r="G343" s="59">
        <x:f>PRODUCT(C343:F343)</x:f>
      </x:c>
      <x:c r="H343" s="0" t="s"/>
    </x:row>
    <x:row r="345" spans="1:8" customFormat="1" ht="45" customHeight="1">
      <x:c r="A345" s="54" t="s">
        <x:v>1531</x:v>
      </x:c>
      <x:c r="B345" s="54" t="s">
        <x:v>498</x:v>
      </x:c>
      <x:c r="C345" s="54" t="s">
        <x:v>174</x:v>
      </x:c>
      <x:c r="D345" s="55" t="s">
        <x:v>45</x:v>
      </x:c>
      <x:c r="E345" s="56" t="s">
        <x:v>175</x:v>
      </x:c>
      <x:c r="F345" s="56" t="s">
        <x:v>175</x:v>
      </x:c>
      <x:c r="G345" s="57">
        <x:f>SUM(G346:G347)</x:f>
      </x:c>
      <x:c r="H345" s="0" t="s"/>
    </x:row>
    <x:row r="346" spans="1:8">
      <x:c r="A346" s="58" t="s">
        <x:v>1386</x:v>
      </x:c>
      <x:c r="B346" s="58" t="s"/>
      <x:c r="C346" s="59" t="n">
        <x:v>7</x:v>
      </x:c>
      <x:c r="D346" s="59" t="n">
        <x:v>0.6</x:v>
      </x:c>
      <x:c r="E346" s="59" t="s"/>
      <x:c r="F346" s="59" t="s"/>
      <x:c r="G346" s="59">
        <x:f>PRODUCT(C346:F346)</x:f>
      </x:c>
      <x:c r="H346" s="0" t="s"/>
    </x:row>
    <x:row r="347" spans="1:8">
      <x:c r="A347" s="58" t="s">
        <x:v>1386</x:v>
      </x:c>
      <x:c r="B347" s="58" t="s"/>
      <x:c r="C347" s="59" t="n">
        <x:v>7</x:v>
      </x:c>
      <x:c r="D347" s="59" t="n">
        <x:v>0.6</x:v>
      </x:c>
      <x:c r="E347" s="59" t="s"/>
      <x:c r="F347" s="59" t="s"/>
      <x:c r="G347" s="59">
        <x:f>PRODUCT(C347:F347)</x:f>
      </x:c>
      <x:c r="H347" s="0" t="s"/>
    </x:row>
    <x:row r="349" spans="1:8" customFormat="1" ht="45" customHeight="1">
      <x:c r="A349" s="54" t="s">
        <x:v>1532</x:v>
      </x:c>
      <x:c r="B349" s="54" t="s">
        <x:v>498</x:v>
      </x:c>
      <x:c r="C349" s="54" t="s">
        <x:v>193</x:v>
      </x:c>
      <x:c r="D349" s="55" t="s">
        <x:v>18</x:v>
      </x:c>
      <x:c r="E349" s="56" t="s">
        <x:v>194</x:v>
      </x:c>
      <x:c r="F349" s="56" t="s">
        <x:v>194</x:v>
      </x:c>
      <x:c r="G349" s="57">
        <x:f>SUM(G350:G350)</x:f>
      </x:c>
      <x:c r="H349" s="0" t="s"/>
    </x:row>
    <x:row r="350" spans="1:8">
      <x:c r="A350" s="58" t="s">
        <x:v>1533</x:v>
      </x:c>
      <x:c r="B350" s="58" t="s"/>
      <x:c r="C350" s="59" t="n">
        <x:v>20</x:v>
      </x:c>
      <x:c r="D350" s="59" t="n">
        <x:v>1</x:v>
      </x:c>
      <x:c r="E350" s="59" t="s"/>
      <x:c r="F350" s="59" t="s"/>
      <x:c r="G350" s="59">
        <x:f>PRODUCT(C350:F350)</x:f>
      </x:c>
      <x:c r="H350" s="0" t="s"/>
    </x:row>
    <x:row r="352" spans="1:8" customFormat="1" ht="45" customHeight="1">
      <x:c r="A352" s="54" t="s">
        <x:v>1534</x:v>
      </x:c>
      <x:c r="B352" s="54" t="s">
        <x:v>498</x:v>
      </x:c>
      <x:c r="C352" s="54" t="s">
        <x:v>195</x:v>
      </x:c>
      <x:c r="D352" s="55" t="s">
        <x:v>18</x:v>
      </x:c>
      <x:c r="E352" s="56" t="s">
        <x:v>196</x:v>
      </x:c>
      <x:c r="F352" s="56" t="s">
        <x:v>196</x:v>
      </x:c>
      <x:c r="G352" s="57">
        <x:f>SUM(G353:G353)</x:f>
      </x:c>
      <x:c r="H352" s="0" t="s"/>
    </x:row>
    <x:row r="353" spans="1:8">
      <x:c r="A353" s="58" t="s">
        <x:v>1535</x:v>
      </x:c>
      <x:c r="B353" s="58" t="s"/>
      <x:c r="C353" s="59" t="n">
        <x:v>20</x:v>
      </x:c>
      <x:c r="D353" s="59" t="n">
        <x:v>1.5</x:v>
      </x:c>
      <x:c r="E353" s="59" t="s"/>
      <x:c r="F353" s="59" t="s"/>
      <x:c r="G353" s="59">
        <x:f>PRODUCT(C353:F353)</x:f>
      </x:c>
      <x:c r="H353" s="0" t="s"/>
    </x:row>
    <x:row r="355" spans="1:8" customFormat="1" ht="45" customHeight="1">
      <x:c r="A355" s="54" t="s">
        <x:v>1536</x:v>
      </x:c>
      <x:c r="B355" s="54" t="s">
        <x:v>498</x:v>
      </x:c>
      <x:c r="C355" s="54" t="s">
        <x:v>156</x:v>
      </x:c>
      <x:c r="D355" s="55" t="s">
        <x:v>18</x:v>
      </x:c>
      <x:c r="E355" s="56" t="s">
        <x:v>157</x:v>
      </x:c>
      <x:c r="F355" s="56" t="s">
        <x:v>157</x:v>
      </x:c>
      <x:c r="G355" s="57">
        <x:f>SUM(G356:G356)</x:f>
      </x:c>
      <x:c r="H355" s="0" t="s"/>
    </x:row>
    <x:row r="356" spans="1:8">
      <x:c r="A356" s="58" t="s">
        <x:v>1496</x:v>
      </x:c>
      <x:c r="B356" s="58" t="s"/>
      <x:c r="C356" s="59" t="n">
        <x:v>7</x:v>
      </x:c>
      <x:c r="D356" s="59" t="n">
        <x:v>2</x:v>
      </x:c>
      <x:c r="E356" s="59" t="n">
        <x:v>1</x:v>
      </x:c>
      <x:c r="F356" s="59" t="s"/>
      <x:c r="G356" s="59">
        <x:f>PRODUCT(C356:F356)</x:f>
      </x:c>
      <x:c r="H356" s="0" t="s"/>
    </x:row>
    <x:row r="358" spans="1:8" customFormat="1" ht="45" customHeight="1">
      <x:c r="A358" s="54" t="s">
        <x:v>1537</x:v>
      </x:c>
      <x:c r="B358" s="54" t="s">
        <x:v>498</x:v>
      </x:c>
      <x:c r="C358" s="54" t="s">
        <x:v>199</x:v>
      </x:c>
      <x:c r="D358" s="55" t="s">
        <x:v>15</x:v>
      </x:c>
      <x:c r="E358" s="56" t="s">
        <x:v>200</x:v>
      </x:c>
      <x:c r="F358" s="56" t="s">
        <x:v>200</x:v>
      </x:c>
      <x:c r="G358" s="57">
        <x:f>SUM(G359:G359)</x:f>
      </x:c>
      <x:c r="H358" s="0" t="s"/>
    </x:row>
    <x:row r="359" spans="1:8">
      <x:c r="A359" s="58" t="s">
        <x:v>1538</x:v>
      </x:c>
      <x:c r="B359" s="58" t="s"/>
      <x:c r="C359" s="59" t="n">
        <x:v>7</x:v>
      </x:c>
      <x:c r="D359" s="59" t="n">
        <x:v>2</x:v>
      </x:c>
      <x:c r="E359" s="59" t="s"/>
      <x:c r="F359" s="59" t="s"/>
      <x:c r="G359" s="59">
        <x:f>PRODUCT(C359:F359)</x:f>
      </x:c>
      <x:c r="H359" s="0" t="s"/>
    </x:row>
    <x:row r="361" spans="1:8" customFormat="1" ht="45" customHeight="1">
      <x:c r="A361" s="54" t="s">
        <x:v>1539</x:v>
      </x:c>
      <x:c r="B361" s="54" t="s">
        <x:v>498</x:v>
      </x:c>
      <x:c r="C361" s="54" t="s">
        <x:v>144</x:v>
      </x:c>
      <x:c r="D361" s="55" t="s">
        <x:v>145</x:v>
      </x:c>
      <x:c r="E361" s="56" t="s">
        <x:v>146</x:v>
      </x:c>
      <x:c r="F361" s="56" t="s">
        <x:v>146</x:v>
      </x:c>
      <x:c r="G361" s="57">
        <x:f>SUM(G362:G364)</x:f>
      </x:c>
      <x:c r="H361" s="0" t="s"/>
    </x:row>
    <x:row r="362" spans="1:8">
      <x:c r="A362" s="58" t="s">
        <x:v>1482</x:v>
      </x:c>
      <x:c r="B362" s="58" t="s"/>
      <x:c r="C362" s="59" t="n">
        <x:v>9</x:v>
      </x:c>
      <x:c r="D362" s="59" t="n">
        <x:v>2</x:v>
      </x:c>
      <x:c r="E362" s="59" t="s"/>
      <x:c r="F362" s="59" t="s"/>
      <x:c r="G362" s="59">
        <x:f>PRODUCT(C362:F362)</x:f>
      </x:c>
      <x:c r="H362" s="0" t="s"/>
    </x:row>
    <x:row r="363" spans="1:8">
      <x:c r="A363" s="58" t="s">
        <x:v>1483</x:v>
      </x:c>
      <x:c r="B363" s="58" t="s"/>
      <x:c r="C363" s="59" t="n">
        <x:v>2</x:v>
      </x:c>
      <x:c r="D363" s="59" t="s"/>
      <x:c r="E363" s="59" t="s"/>
      <x:c r="F363" s="59" t="s"/>
      <x:c r="G363" s="59">
        <x:f>PRODUCT(C363:F363)</x:f>
      </x:c>
      <x:c r="H363" s="0" t="s"/>
    </x:row>
    <x:row r="364" spans="1:8">
      <x:c r="A364" s="58" t="s">
        <x:v>1484</x:v>
      </x:c>
      <x:c r="B364" s="58" t="s"/>
      <x:c r="C364" s="59" t="n">
        <x:v>146.35</x:v>
      </x:c>
      <x:c r="D364" s="59" t="s"/>
      <x:c r="E364" s="59" t="s"/>
      <x:c r="F364" s="59" t="s"/>
      <x:c r="G364" s="59">
        <x:f>PRODUCT(C364:F364)</x:f>
      </x:c>
      <x:c r="H364" s="0" t="s"/>
    </x:row>
    <x:row r="366" spans="1:8" customFormat="1" ht="45" customHeight="1">
      <x:c r="A366" s="54" t="s">
        <x:v>1540</x:v>
      </x:c>
      <x:c r="B366" s="54" t="s">
        <x:v>498</x:v>
      </x:c>
      <x:c r="C366" s="54" t="s">
        <x:v>201</x:v>
      </x:c>
      <x:c r="D366" s="55" t="s">
        <x:v>145</x:v>
      </x:c>
      <x:c r="E366" s="56" t="s">
        <x:v>202</x:v>
      </x:c>
      <x:c r="F366" s="56" t="s">
        <x:v>202</x:v>
      </x:c>
      <x:c r="G366" s="57">
        <x:f>SUM(G367:G367)</x:f>
      </x:c>
      <x:c r="H366" s="0" t="s"/>
    </x:row>
    <x:row r="367" spans="1:8">
      <x:c r="A367" s="58" t="s"/>
      <x:c r="B367" s="58" t="s"/>
      <x:c r="C367" s="59" t="n">
        <x:v>146.35</x:v>
      </x:c>
      <x:c r="D367" s="59" t="s"/>
      <x:c r="E367" s="59" t="s"/>
      <x:c r="F367" s="59" t="s"/>
      <x:c r="G367" s="59">
        <x:f>PRODUCT(C367:F367)</x:f>
      </x:c>
      <x:c r="H367" s="0" t="s"/>
    </x:row>
    <x:row r="369" spans="1:8" customFormat="1" ht="45" customHeight="1">
      <x:c r="A369" s="54" t="s">
        <x:v>1541</x:v>
      </x:c>
      <x:c r="B369" s="54" t="s">
        <x:v>498</x:v>
      </x:c>
      <x:c r="C369" s="54" t="s">
        <x:v>203</x:v>
      </x:c>
      <x:c r="D369" s="55" t="s">
        <x:v>12</x:v>
      </x:c>
      <x:c r="E369" s="56" t="s">
        <x:v>204</x:v>
      </x:c>
      <x:c r="F369" s="56" t="s">
        <x:v>204</x:v>
      </x:c>
      <x:c r="G369" s="57">
        <x:f>SUM(G370:G370)</x:f>
      </x:c>
      <x:c r="H369" s="0" t="s"/>
    </x:row>
    <x:row r="370" spans="1:8">
      <x:c r="A370" s="58" t="s"/>
      <x:c r="B370" s="58" t="s"/>
      <x:c r="C370" s="59" t="n">
        <x:v>2</x:v>
      </x:c>
      <x:c r="D370" s="59" t="s"/>
      <x:c r="E370" s="59" t="s"/>
      <x:c r="F370" s="59" t="s"/>
      <x:c r="G370" s="59">
        <x:f>PRODUCT(C370:F370)</x:f>
      </x:c>
      <x:c r="H370" s="0" t="s"/>
    </x:row>
    <x:row r="372" spans="1:8" customFormat="1" ht="45" customHeight="1">
      <x:c r="A372" s="54" t="s">
        <x:v>1542</x:v>
      </x:c>
      <x:c r="B372" s="54" t="s">
        <x:v>498</x:v>
      </x:c>
      <x:c r="C372" s="54" t="s">
        <x:v>107</x:v>
      </x:c>
      <x:c r="D372" s="55" t="s">
        <x:v>12</x:v>
      </x:c>
      <x:c r="E372" s="56" t="s">
        <x:v>108</x:v>
      </x:c>
      <x:c r="F372" s="56" t="s">
        <x:v>108</x:v>
      </x:c>
      <x:c r="G372" s="57">
        <x:f>SUM(G373:G374)</x:f>
      </x:c>
      <x:c r="H372" s="0" t="s"/>
    </x:row>
    <x:row r="373" spans="1:8">
      <x:c r="A373" s="58" t="s">
        <x:v>1450</x:v>
      </x:c>
      <x:c r="B373" s="58" t="s"/>
      <x:c r="C373" s="59" t="n">
        <x:v>3</x:v>
      </x:c>
      <x:c r="D373" s="59" t="s"/>
      <x:c r="E373" s="59" t="s"/>
      <x:c r="F373" s="59" t="s"/>
      <x:c r="G373" s="59">
        <x:f>PRODUCT(C373:F373)</x:f>
      </x:c>
      <x:c r="H373" s="0" t="s"/>
    </x:row>
    <x:row r="374" spans="1:8">
      <x:c r="A374" s="58" t="s">
        <x:v>1543</x:v>
      </x:c>
      <x:c r="B374" s="58" t="s"/>
      <x:c r="C374" s="59" t="n">
        <x:v>2</x:v>
      </x:c>
      <x:c r="D374" s="59" t="s"/>
      <x:c r="E374" s="59" t="s"/>
      <x:c r="F374" s="59" t="s"/>
      <x:c r="G374" s="59">
        <x:f>PRODUCT(C374:F374)</x:f>
      </x:c>
      <x:c r="H374" s="0" t="s"/>
    </x:row>
    <x:row r="376" spans="1:8" customFormat="1" ht="45" customHeight="1">
      <x:c r="A376" s="54" t="s">
        <x:v>1544</x:v>
      </x:c>
      <x:c r="B376" s="54" t="s">
        <x:v>498</x:v>
      </x:c>
      <x:c r="C376" s="54" t="s">
        <x:v>178</x:v>
      </x:c>
      <x:c r="D376" s="55" t="s">
        <x:v>12</x:v>
      </x:c>
      <x:c r="E376" s="56" t="s">
        <x:v>179</x:v>
      </x:c>
      <x:c r="F376" s="56" t="s">
        <x:v>179</x:v>
      </x:c>
      <x:c r="G376" s="57">
        <x:f>SUM(G377:G378)</x:f>
      </x:c>
      <x:c r="H376" s="0" t="s"/>
    </x:row>
    <x:row r="377" spans="1:8">
      <x:c r="A377" s="58" t="n">
        <x:v>0</x:v>
      </x:c>
      <x:c r="B377" s="58" t="s"/>
      <x:c r="C377" s="59" t="s"/>
      <x:c r="D377" s="59" t="s"/>
      <x:c r="E377" s="59" t="s"/>
      <x:c r="F377" s="59" t="s"/>
      <x:c r="G377" s="59" t="s"/>
      <x:c r="H377" s="0" t="s"/>
    </x:row>
    <x:row r="378" spans="1:8">
      <x:c r="A378" s="58" t="s"/>
      <x:c r="B378" s="58" t="s"/>
      <x:c r="C378" s="59" t="n">
        <x:v>5</x:v>
      </x:c>
      <x:c r="D378" s="59" t="s"/>
      <x:c r="E378" s="59" t="s"/>
      <x:c r="F378" s="59" t="s"/>
      <x:c r="G378" s="59">
        <x:f>PRODUCT(C378:F378)</x:f>
      </x:c>
      <x:c r="H378" s="0" t="s"/>
    </x:row>
    <x:row r="380" spans="1:8">
      <x:c r="B380" s="0" t="s">
        <x:v>1344</x:v>
      </x:c>
      <x:c r="C380" s="52" t="s">
        <x:v>5</x:v>
      </x:c>
      <x:c r="D380" s="53" t="s">
        <x:v>6</x:v>
      </x:c>
      <x:c r="E380" s="52" t="s">
        <x:v>7</x:v>
      </x:c>
    </x:row>
    <x:row r="381" spans="1:8">
      <x:c r="B381" s="0" t="s">
        <x:v>1344</x:v>
      </x:c>
      <x:c r="C381" s="52" t="s">
        <x:v>8</x:v>
      </x:c>
      <x:c r="D381" s="53" t="s">
        <x:v>133</x:v>
      </x:c>
      <x:c r="E381" s="52" t="s">
        <x:v>134</x:v>
      </x:c>
    </x:row>
    <x:row r="382" spans="1:8">
      <x:c r="B382" s="0" t="s">
        <x:v>1344</x:v>
      </x:c>
      <x:c r="C382" s="52" t="s">
        <x:v>135</x:v>
      </x:c>
      <x:c r="D382" s="53" t="s">
        <x:v>205</x:v>
      </x:c>
      <x:c r="E382" s="52" t="s">
        <x:v>206</x:v>
      </x:c>
    </x:row>
    <x:row r="384" spans="1:8" customFormat="1" ht="45" customHeight="1">
      <x:c r="A384" s="54" t="s">
        <x:v>1545</x:v>
      </x:c>
      <x:c r="B384" s="54" t="s">
        <x:v>498</x:v>
      </x:c>
      <x:c r="C384" s="54" t="s">
        <x:v>144</x:v>
      </x:c>
      <x:c r="D384" s="55" t="s">
        <x:v>145</x:v>
      </x:c>
      <x:c r="E384" s="56" t="s">
        <x:v>146</x:v>
      </x:c>
      <x:c r="F384" s="56" t="s">
        <x:v>146</x:v>
      </x:c>
      <x:c r="G384" s="57">
        <x:f>SUM(G385:G387)</x:f>
      </x:c>
      <x:c r="H384" s="0" t="s"/>
    </x:row>
    <x:row r="385" spans="1:8">
      <x:c r="A385" s="58" t="s">
        <x:v>1482</x:v>
      </x:c>
      <x:c r="B385" s="58" t="s"/>
      <x:c r="C385" s="59" t="n">
        <x:v>9</x:v>
      </x:c>
      <x:c r="D385" s="59" t="n">
        <x:v>2</x:v>
      </x:c>
      <x:c r="E385" s="59" t="s"/>
      <x:c r="F385" s="59" t="s"/>
      <x:c r="G385" s="59">
        <x:f>PRODUCT(C385:F385)</x:f>
      </x:c>
      <x:c r="H385" s="0" t="s"/>
    </x:row>
    <x:row r="386" spans="1:8">
      <x:c r="A386" s="58" t="s">
        <x:v>1483</x:v>
      </x:c>
      <x:c r="B386" s="58" t="s"/>
      <x:c r="C386" s="59" t="n">
        <x:v>2</x:v>
      </x:c>
      <x:c r="D386" s="59" t="s"/>
      <x:c r="E386" s="59" t="s"/>
      <x:c r="F386" s="59" t="s"/>
      <x:c r="G386" s="59">
        <x:f>PRODUCT(C386:F386)</x:f>
      </x:c>
      <x:c r="H386" s="0" t="s"/>
    </x:row>
    <x:row r="387" spans="1:8">
      <x:c r="A387" s="58" t="s">
        <x:v>1484</x:v>
      </x:c>
      <x:c r="B387" s="58" t="s"/>
      <x:c r="C387" s="59" t="n">
        <x:v>146.35</x:v>
      </x:c>
      <x:c r="D387" s="59" t="s"/>
      <x:c r="E387" s="59" t="s"/>
      <x:c r="F387" s="59" t="s"/>
      <x:c r="G387" s="59">
        <x:f>PRODUCT(C387:F387)</x:f>
      </x:c>
      <x:c r="H387" s="0" t="s"/>
    </x:row>
    <x:row r="389" spans="1:8" customFormat="1" ht="45" customHeight="1">
      <x:c r="A389" s="54" t="s">
        <x:v>1546</x:v>
      </x:c>
      <x:c r="B389" s="54" t="s">
        <x:v>498</x:v>
      </x:c>
      <x:c r="C389" s="54" t="s">
        <x:v>201</x:v>
      </x:c>
      <x:c r="D389" s="55" t="s">
        <x:v>145</x:v>
      </x:c>
      <x:c r="E389" s="56" t="s">
        <x:v>202</x:v>
      </x:c>
      <x:c r="F389" s="56" t="s">
        <x:v>202</x:v>
      </x:c>
      <x:c r="G389" s="57">
        <x:f>SUM(G390:G390)</x:f>
      </x:c>
      <x:c r="H389" s="0" t="s"/>
    </x:row>
    <x:row r="390" spans="1:8">
      <x:c r="A390" s="58" t="s"/>
      <x:c r="B390" s="58" t="s"/>
      <x:c r="C390" s="59" t="n">
        <x:v>146.35</x:v>
      </x:c>
      <x:c r="D390" s="59" t="s"/>
      <x:c r="E390" s="59" t="s"/>
      <x:c r="F390" s="59" t="s"/>
      <x:c r="G390" s="59">
        <x:f>PRODUCT(C390:F390)</x:f>
      </x:c>
      <x:c r="H390" s="0" t="s"/>
    </x:row>
    <x:row r="392" spans="1:8" customFormat="1" ht="45" customHeight="1">
      <x:c r="A392" s="54" t="s">
        <x:v>1547</x:v>
      </x:c>
      <x:c r="B392" s="54" t="s">
        <x:v>498</x:v>
      </x:c>
      <x:c r="C392" s="54" t="s">
        <x:v>218</x:v>
      </x:c>
      <x:c r="D392" s="55" t="s">
        <x:v>12</x:v>
      </x:c>
      <x:c r="E392" s="56" t="s">
        <x:v>219</x:v>
      </x:c>
      <x:c r="F392" s="56" t="s">
        <x:v>219</x:v>
      </x:c>
      <x:c r="G392" s="57">
        <x:f>SUM(G393:G393)</x:f>
      </x:c>
      <x:c r="H392" s="0" t="s"/>
    </x:row>
    <x:row r="393" spans="1:8">
      <x:c r="A393" s="58" t="s"/>
      <x:c r="B393" s="58" t="s"/>
      <x:c r="C393" s="59" t="n">
        <x:v>3</x:v>
      </x:c>
      <x:c r="D393" s="59" t="s"/>
      <x:c r="E393" s="59" t="s"/>
      <x:c r="F393" s="59" t="s"/>
      <x:c r="G393" s="59">
        <x:f>PRODUCT(C393:F393)</x:f>
      </x:c>
      <x:c r="H393" s="0" t="s"/>
    </x:row>
    <x:row r="395" spans="1:8" customFormat="1" ht="45" customHeight="1">
      <x:c r="A395" s="54" t="s">
        <x:v>1548</x:v>
      </x:c>
      <x:c r="B395" s="54" t="s">
        <x:v>498</x:v>
      </x:c>
      <x:c r="C395" s="54" t="s">
        <x:v>138</x:v>
      </x:c>
      <x:c r="D395" s="55" t="s">
        <x:v>29</x:v>
      </x:c>
      <x:c r="E395" s="56" t="s">
        <x:v>139</x:v>
      </x:c>
      <x:c r="F395" s="56" t="s">
        <x:v>139</x:v>
      </x:c>
      <x:c r="G395" s="57">
        <x:f>SUM(G396:G397)</x:f>
      </x:c>
      <x:c r="H395" s="0" t="s"/>
    </x:row>
    <x:row r="396" spans="1:8">
      <x:c r="A396" s="58" t="s">
        <x:v>1529</x:v>
      </x:c>
      <x:c r="B396" s="58" t="s"/>
      <x:c r="C396" s="59" t="n">
        <x:v>80</x:v>
      </x:c>
      <x:c r="D396" s="59" t="n">
        <x:v>0.4</x:v>
      </x:c>
      <x:c r="E396" s="59" t="n">
        <x:v>0.5</x:v>
      </x:c>
      <x:c r="F396" s="59" t="n">
        <x:v>0</x:v>
      </x:c>
      <x:c r="G396" s="59">
        <x:f>PRODUCT(C396:F396)</x:f>
      </x:c>
      <x:c r="H396" s="0" t="s"/>
    </x:row>
    <x:row r="397" spans="1:8">
      <x:c r="A397" s="58" t="s">
        <x:v>1530</x:v>
      </x:c>
      <x:c r="B397" s="58" t="s"/>
      <x:c r="C397" s="59" t="n">
        <x:v>83</x:v>
      </x:c>
      <x:c r="D397" s="59" t="n">
        <x:v>0.4</x:v>
      </x:c>
      <x:c r="E397" s="59" t="n">
        <x:v>0.5</x:v>
      </x:c>
      <x:c r="F397" s="59" t="s"/>
      <x:c r="G397" s="59">
        <x:f>PRODUCT(C397:F397)</x:f>
      </x:c>
      <x:c r="H397" s="0" t="s"/>
    </x:row>
    <x:row r="399" spans="1:8" customFormat="1" ht="45" customHeight="1">
      <x:c r="A399" s="54" t="s">
        <x:v>1549</x:v>
      </x:c>
      <x:c r="B399" s="54" t="s">
        <x:v>498</x:v>
      </x:c>
      <x:c r="C399" s="54" t="s">
        <x:v>140</x:v>
      </x:c>
      <x:c r="D399" s="55" t="s">
        <x:v>29</x:v>
      </x:c>
      <x:c r="E399" s="56" t="s">
        <x:v>141</x:v>
      </x:c>
      <x:c r="F399" s="56" t="s">
        <x:v>141</x:v>
      </x:c>
      <x:c r="G399" s="57">
        <x:f>SUM(G400:G401)</x:f>
      </x:c>
      <x:c r="H399" s="0" t="s"/>
    </x:row>
    <x:row r="400" spans="1:8">
      <x:c r="A400" s="58" t="s"/>
      <x:c r="B400" s="58" t="s"/>
      <x:c r="C400" s="59" t="n">
        <x:v>0.4</x:v>
      </x:c>
      <x:c r="D400" s="59" t="n">
        <x:v>0.8</x:v>
      </x:c>
      <x:c r="E400" s="59" t="n">
        <x:v>90</x:v>
      </x:c>
      <x:c r="F400" s="59" t="n">
        <x:v>1</x:v>
      </x:c>
      <x:c r="G400" s="59">
        <x:f>PRODUCT(C400:F400)</x:f>
      </x:c>
      <x:c r="H400" s="0" t="s"/>
    </x:row>
    <x:row r="401" spans="1:8">
      <x:c r="A401" s="58" t="s"/>
      <x:c r="B401" s="58" t="s"/>
      <x:c r="C401" s="59" t="n">
        <x:v>0.4</x:v>
      </x:c>
      <x:c r="D401" s="59" t="n">
        <x:v>0.5</x:v>
      </x:c>
      <x:c r="E401" s="59" t="n">
        <x:v>83</x:v>
      </x:c>
      <x:c r="F401" s="59" t="n">
        <x:v>1</x:v>
      </x:c>
      <x:c r="G401" s="59">
        <x:f>PRODUCT(C401:F401)</x:f>
      </x:c>
      <x:c r="H401" s="0" t="s"/>
    </x:row>
    <x:row r="403" spans="1:8" customFormat="1" ht="45" customHeight="1">
      <x:c r="A403" s="54" t="s">
        <x:v>1550</x:v>
      </x:c>
      <x:c r="B403" s="54" t="s">
        <x:v>498</x:v>
      </x:c>
      <x:c r="C403" s="54" t="s">
        <x:v>147</x:v>
      </x:c>
      <x:c r="D403" s="55" t="s">
        <x:v>15</x:v>
      </x:c>
      <x:c r="E403" s="56" t="s">
        <x:v>148</x:v>
      </x:c>
      <x:c r="F403" s="56" t="s">
        <x:v>148</x:v>
      </x:c>
      <x:c r="G403" s="57">
        <x:f>SUM(G404:G407)</x:f>
      </x:c>
      <x:c r="H403" s="0" t="s"/>
    </x:row>
    <x:row r="404" spans="1:8">
      <x:c r="A404" s="58" t="s">
        <x:v>1551</x:v>
      </x:c>
      <x:c r="B404" s="58" t="s"/>
      <x:c r="C404" s="59" t="n">
        <x:v>90</x:v>
      </x:c>
      <x:c r="D404" s="59" t="s"/>
      <x:c r="E404" s="59" t="s"/>
      <x:c r="F404" s="59" t="s"/>
      <x:c r="G404" s="59">
        <x:f>PRODUCT(C404:F404)</x:f>
      </x:c>
      <x:c r="H404" s="0" t="s"/>
    </x:row>
    <x:row r="405" spans="1:8">
      <x:c r="A405" s="58" t="s">
        <x:v>1551</x:v>
      </x:c>
      <x:c r="B405" s="58" t="s"/>
      <x:c r="C405" s="59" t="n">
        <x:v>83</x:v>
      </x:c>
      <x:c r="D405" s="59" t="n">
        <x:v>0</x:v>
      </x:c>
      <x:c r="E405" s="59" t="s"/>
      <x:c r="F405" s="59" t="s"/>
      <x:c r="G405" s="59">
        <x:f>PRODUCT(C405:F405)</x:f>
      </x:c>
      <x:c r="H405" s="0" t="s"/>
    </x:row>
    <x:row r="406" spans="1:8">
      <x:c r="A406" s="58" t="s">
        <x:v>1486</x:v>
      </x:c>
      <x:c r="B406" s="58" t="s"/>
      <x:c r="C406" s="59" t="n">
        <x:v>83</x:v>
      </x:c>
      <x:c r="D406" s="59" t="s"/>
      <x:c r="E406" s="59" t="s"/>
      <x:c r="F406" s="59" t="s"/>
      <x:c r="G406" s="59">
        <x:f>PRODUCT(C406:F406)</x:f>
      </x:c>
      <x:c r="H406" s="0" t="s"/>
    </x:row>
    <x:row r="407" spans="1:8">
      <x:c r="A407" s="58" t="s">
        <x:v>1487</x:v>
      </x:c>
      <x:c r="B407" s="58" t="s"/>
      <x:c r="C407" s="59" t="n">
        <x:v>90</x:v>
      </x:c>
      <x:c r="D407" s="59" t="s"/>
      <x:c r="E407" s="59" t="s"/>
      <x:c r="F407" s="59" t="s"/>
      <x:c r="G407" s="59">
        <x:f>PRODUCT(C407:F407)</x:f>
      </x:c>
      <x:c r="H407" s="0" t="s"/>
    </x:row>
    <x:row r="409" spans="1:8" customFormat="1" ht="45" customHeight="1">
      <x:c r="A409" s="54" t="s">
        <x:v>1552</x:v>
      </x:c>
      <x:c r="B409" s="54" t="s">
        <x:v>498</x:v>
      </x:c>
      <x:c r="C409" s="54" t="s">
        <x:v>107</x:v>
      </x:c>
      <x:c r="D409" s="55" t="s">
        <x:v>12</x:v>
      </x:c>
      <x:c r="E409" s="56" t="s">
        <x:v>108</x:v>
      </x:c>
      <x:c r="F409" s="56" t="s">
        <x:v>108</x:v>
      </x:c>
      <x:c r="G409" s="57">
        <x:f>SUM(G410:G411)</x:f>
      </x:c>
      <x:c r="H409" s="0" t="s"/>
    </x:row>
    <x:row r="410" spans="1:8">
      <x:c r="A410" s="58" t="s">
        <x:v>1449</x:v>
      </x:c>
      <x:c r="B410" s="58" t="s"/>
      <x:c r="C410" s="59" t="n">
        <x:v>2</x:v>
      </x:c>
      <x:c r="D410" s="59" t="s"/>
      <x:c r="E410" s="59" t="s"/>
      <x:c r="F410" s="59" t="s"/>
      <x:c r="G410" s="59">
        <x:f>PRODUCT(C410:F410)</x:f>
      </x:c>
      <x:c r="H410" s="0" t="s"/>
    </x:row>
    <x:row r="411" spans="1:8">
      <x:c r="A411" s="58" t="s">
        <x:v>1450</x:v>
      </x:c>
      <x:c r="B411" s="58" t="s"/>
      <x:c r="C411" s="59" t="n">
        <x:v>2</x:v>
      </x:c>
      <x:c r="D411" s="59" t="s"/>
      <x:c r="E411" s="59" t="s"/>
      <x:c r="F411" s="59" t="s"/>
      <x:c r="G411" s="59">
        <x:f>PRODUCT(C411:F411)</x:f>
      </x:c>
      <x:c r="H411" s="0" t="s"/>
    </x:row>
    <x:row r="413" spans="1:8" customFormat="1" ht="45" customHeight="1">
      <x:c r="A413" s="54" t="s">
        <x:v>1553</x:v>
      </x:c>
      <x:c r="B413" s="54" t="s">
        <x:v>498</x:v>
      </x:c>
      <x:c r="C413" s="54" t="s">
        <x:v>178</x:v>
      </x:c>
      <x:c r="D413" s="55" t="s">
        <x:v>12</x:v>
      </x:c>
      <x:c r="E413" s="56" t="s">
        <x:v>179</x:v>
      </x:c>
      <x:c r="F413" s="56" t="s">
        <x:v>179</x:v>
      </x:c>
      <x:c r="G413" s="57">
        <x:f>SUM(G414:G415)</x:f>
      </x:c>
      <x:c r="H413" s="0" t="s"/>
    </x:row>
    <x:row r="414" spans="1:8">
      <x:c r="A414" s="58" t="n">
        <x:v>0</x:v>
      </x:c>
      <x:c r="B414" s="58" t="s"/>
      <x:c r="C414" s="59" t="s"/>
      <x:c r="D414" s="59" t="s"/>
      <x:c r="E414" s="59" t="s"/>
      <x:c r="F414" s="59" t="s"/>
      <x:c r="G414" s="59" t="s"/>
      <x:c r="H414" s="0" t="s"/>
    </x:row>
    <x:row r="415" spans="1:8">
      <x:c r="A415" s="58" t="s"/>
      <x:c r="B415" s="58" t="s"/>
      <x:c r="C415" s="59" t="n">
        <x:v>4</x:v>
      </x:c>
      <x:c r="D415" s="59" t="s"/>
      <x:c r="E415" s="59" t="s"/>
      <x:c r="F415" s="59" t="s"/>
      <x:c r="G415" s="59">
        <x:f>PRODUCT(C415:F415)</x:f>
      </x:c>
      <x:c r="H415" s="0" t="s"/>
    </x:row>
    <x:row r="417" spans="1:8">
      <x:c r="B417" s="0" t="s">
        <x:v>1344</x:v>
      </x:c>
      <x:c r="C417" s="52" t="s">
        <x:v>5</x:v>
      </x:c>
      <x:c r="D417" s="53" t="s">
        <x:v>6</x:v>
      </x:c>
      <x:c r="E417" s="52" t="s">
        <x:v>7</x:v>
      </x:c>
    </x:row>
    <x:row r="418" spans="1:8">
      <x:c r="B418" s="0" t="s">
        <x:v>1344</x:v>
      </x:c>
      <x:c r="C418" s="52" t="s">
        <x:v>8</x:v>
      </x:c>
      <x:c r="D418" s="53" t="s">
        <x:v>220</x:v>
      </x:c>
      <x:c r="E418" s="52" t="s">
        <x:v>221</x:v>
      </x:c>
    </x:row>
    <x:row r="420" spans="1:8" customFormat="1" ht="45" customHeight="1">
      <x:c r="A420" s="54" t="s">
        <x:v>1554</x:v>
      </x:c>
      <x:c r="B420" s="54" t="s">
        <x:v>498</x:v>
      </x:c>
      <x:c r="C420" s="54" t="s">
        <x:v>223</x:v>
      </x:c>
      <x:c r="D420" s="55" t="s">
        <x:v>53</x:v>
      </x:c>
      <x:c r="E420" s="56" t="s">
        <x:v>224</x:v>
      </x:c>
      <x:c r="F420" s="56" t="s">
        <x:v>224</x:v>
      </x:c>
      <x:c r="G420" s="57">
        <x:f>SUM(G421:G423)</x:f>
      </x:c>
      <x:c r="H420" s="0" t="s"/>
    </x:row>
    <x:row r="421" spans="1:8">
      <x:c r="A421" s="58" t="s">
        <x:v>1555</x:v>
      </x:c>
      <x:c r="B421" s="58" t="s"/>
      <x:c r="C421" s="59" t="s"/>
      <x:c r="D421" s="59" t="s"/>
      <x:c r="E421" s="59" t="s"/>
      <x:c r="F421" s="59" t="s"/>
      <x:c r="G421" s="59" t="s"/>
      <x:c r="H421" s="0" t="s"/>
    </x:row>
    <x:row r="422" spans="1:8">
      <x:c r="A422" s="58" t="s">
        <x:v>1556</x:v>
      </x:c>
      <x:c r="B422" s="58" t="s"/>
      <x:c r="C422" s="59" t="s"/>
      <x:c r="D422" s="59" t="n">
        <x:v>500</x:v>
      </x:c>
      <x:c r="E422" s="59" t="n">
        <x:v>1</x:v>
      </x:c>
      <x:c r="F422" s="59" t="n">
        <x:v>0.2</x:v>
      </x:c>
      <x:c r="G422" s="59">
        <x:f>PRODUCT(C422:F422)</x:f>
      </x:c>
      <x:c r="H422" s="0" t="s"/>
    </x:row>
    <x:row r="423" spans="1:8">
      <x:c r="A423" s="58" t="s">
        <x:v>1557</x:v>
      </x:c>
      <x:c r="B423" s="58" t="s"/>
      <x:c r="C423" s="59" t="n">
        <x:v>20</x:v>
      </x:c>
      <x:c r="D423" s="59" t="n">
        <x:v>100</x:v>
      </x:c>
      <x:c r="E423" s="59" t="s"/>
      <x:c r="F423" s="59" t="s"/>
      <x:c r="G423" s="59">
        <x:f>C423 * D423/100</x:f>
      </x:c>
    </x:row>
    <x:row r="425" spans="1:8" customFormat="1" ht="45" customHeight="1">
      <x:c r="A425" s="54" t="s">
        <x:v>1558</x:v>
      </x:c>
      <x:c r="B425" s="54" t="s">
        <x:v>498</x:v>
      </x:c>
      <x:c r="C425" s="54" t="s">
        <x:v>225</x:v>
      </x:c>
      <x:c r="D425" s="55" t="s">
        <x:v>53</x:v>
      </x:c>
      <x:c r="E425" s="56" t="s">
        <x:v>226</x:v>
      </x:c>
      <x:c r="F425" s="56" t="s">
        <x:v>226</x:v>
      </x:c>
      <x:c r="G425" s="57">
        <x:f>SUM(G426:G428)</x:f>
      </x:c>
      <x:c r="H425" s="0" t="s"/>
    </x:row>
    <x:row r="426" spans="1:8">
      <x:c r="A426" s="58" t="s">
        <x:v>1555</x:v>
      </x:c>
      <x:c r="B426" s="58" t="s"/>
      <x:c r="C426" s="59" t="s"/>
      <x:c r="D426" s="59" t="s"/>
      <x:c r="E426" s="59" t="s"/>
      <x:c r="F426" s="59" t="s"/>
      <x:c r="G426" s="59" t="s"/>
      <x:c r="H426" s="0" t="s"/>
    </x:row>
    <x:row r="427" spans="1:8">
      <x:c r="A427" s="58" t="s">
        <x:v>1556</x:v>
      </x:c>
      <x:c r="B427" s="58" t="s"/>
      <x:c r="C427" s="59" t="s"/>
      <x:c r="D427" s="59" t="n">
        <x:v>500</x:v>
      </x:c>
      <x:c r="E427" s="59" t="n">
        <x:v>1</x:v>
      </x:c>
      <x:c r="F427" s="59" t="n">
        <x:v>0.2</x:v>
      </x:c>
      <x:c r="G427" s="59">
        <x:f>PRODUCT(C427:F427)</x:f>
      </x:c>
      <x:c r="H427" s="0" t="s"/>
    </x:row>
    <x:row r="428" spans="1:8">
      <x:c r="A428" s="58" t="s">
        <x:v>1557</x:v>
      </x:c>
      <x:c r="B428" s="58" t="s"/>
      <x:c r="C428" s="59" t="n">
        <x:v>20</x:v>
      </x:c>
      <x:c r="D428" s="59" t="n">
        <x:v>100</x:v>
      </x:c>
      <x:c r="E428" s="59" t="s"/>
      <x:c r="F428" s="59" t="s"/>
      <x:c r="G428" s="59">
        <x:f>C428 * D428/100</x:f>
      </x:c>
    </x:row>
    <x:row r="430" spans="1:8" customFormat="1" ht="45" customHeight="1">
      <x:c r="A430" s="54" t="s">
        <x:v>1559</x:v>
      </x:c>
      <x:c r="B430" s="54" t="s">
        <x:v>498</x:v>
      </x:c>
      <x:c r="C430" s="54" t="s">
        <x:v>227</x:v>
      </x:c>
      <x:c r="D430" s="55" t="s">
        <x:v>53</x:v>
      </x:c>
      <x:c r="E430" s="56" t="s">
        <x:v>228</x:v>
      </x:c>
      <x:c r="F430" s="56" t="s">
        <x:v>228</x:v>
      </x:c>
      <x:c r="G430" s="57">
        <x:f>SUM(G431:G433)</x:f>
      </x:c>
      <x:c r="H430" s="0" t="s"/>
    </x:row>
    <x:row r="431" spans="1:8">
      <x:c r="A431" s="58" t="s">
        <x:v>1560</x:v>
      </x:c>
      <x:c r="B431" s="58" t="s"/>
      <x:c r="C431" s="59" t="s"/>
      <x:c r="D431" s="59" t="s"/>
      <x:c r="E431" s="59" t="s"/>
      <x:c r="F431" s="59" t="s"/>
      <x:c r="G431" s="59" t="s"/>
      <x:c r="H431" s="0" t="s"/>
    </x:row>
    <x:row r="432" spans="1:8">
      <x:c r="A432" s="58" t="s">
        <x:v>1561</x:v>
      </x:c>
      <x:c r="B432" s="58" t="s"/>
      <x:c r="C432" s="59" t="s"/>
      <x:c r="D432" s="59" t="n">
        <x:v>1850</x:v>
      </x:c>
      <x:c r="E432" s="59" t="n">
        <x:v>0.1</x:v>
      </x:c>
      <x:c r="F432" s="59" t="n">
        <x:v>0.1</x:v>
      </x:c>
      <x:c r="G432" s="59">
        <x:f>PRODUCT(C432:F432)</x:f>
      </x:c>
      <x:c r="H432" s="0" t="s"/>
    </x:row>
    <x:row r="433" spans="1:8">
      <x:c r="A433" s="58" t="s">
        <x:v>1557</x:v>
      </x:c>
      <x:c r="B433" s="58" t="s"/>
      <x:c r="C433" s="59" t="n">
        <x:v>20</x:v>
      </x:c>
      <x:c r="D433" s="59" t="n">
        <x:v>18.5</x:v>
      </x:c>
      <x:c r="E433" s="59" t="s"/>
      <x:c r="F433" s="59" t="s"/>
      <x:c r="G433" s="59">
        <x:f>C433 * D433/100</x:f>
      </x:c>
    </x:row>
    <x:row r="435" spans="1:8">
      <x:c r="B435" s="0" t="s">
        <x:v>1344</x:v>
      </x:c>
      <x:c r="C435" s="52" t="s">
        <x:v>5</x:v>
      </x:c>
      <x:c r="D435" s="53" t="s">
        <x:v>6</x:v>
      </x:c>
      <x:c r="E435" s="52" t="s">
        <x:v>7</x:v>
      </x:c>
    </x:row>
    <x:row r="436" spans="1:8">
      <x:c r="B436" s="0" t="s">
        <x:v>1344</x:v>
      </x:c>
      <x:c r="C436" s="52" t="s">
        <x:v>8</x:v>
      </x:c>
      <x:c r="D436" s="53" t="s">
        <x:v>229</x:v>
      </x:c>
      <x:c r="E436" s="52" t="s">
        <x:v>230</x:v>
      </x:c>
    </x:row>
    <x:row r="438" spans="1:8" customFormat="1" ht="45" customHeight="1">
      <x:c r="A438" s="54" t="s">
        <x:v>1562</x:v>
      </x:c>
      <x:c r="B438" s="54" t="s">
        <x:v>498</x:v>
      </x:c>
      <x:c r="C438" s="54" t="s">
        <x:v>232</x:v>
      </x:c>
      <x:c r="D438" s="55" t="s">
        <x:v>94</x:v>
      </x:c>
      <x:c r="E438" s="56" t="s">
        <x:v>1563</x:v>
      </x:c>
      <x:c r="F438" s="56" t="s">
        <x:v>1563</x:v>
      </x:c>
      <x:c r="G438" s="57">
        <x:f>SUM(G439:G439)</x:f>
      </x:c>
      <x:c r="H438" s="0" t="s"/>
    </x:row>
    <x:row r="439" spans="1:8">
      <x:c r="A439" s="58" t="s"/>
      <x:c r="B439" s="58" t="s"/>
      <x:c r="C439" s="59" t="n">
        <x:v>1</x:v>
      </x:c>
      <x:c r="D439" s="59" t="s"/>
      <x:c r="E439" s="59" t="s"/>
      <x:c r="F439" s="59" t="s"/>
      <x:c r="G439" s="59">
        <x:f>PRODUCT(C439:F439)</x:f>
      </x:c>
      <x:c r="H439" s="0" t="s"/>
    </x:row>
  </x:sheetData>
  <x:sheetProtection sheet="1"/>
  <x:mergeCells count="103">
    <x:mergeCell ref="E1:H1"/>
    <x:mergeCell ref="E2:H2"/>
    <x:mergeCell ref="E3:H3"/>
    <x:mergeCell ref="E4:H4"/>
    <x:mergeCell ref="C6:G6"/>
    <x:mergeCell ref="E13:F13"/>
    <x:mergeCell ref="E17:F17"/>
    <x:mergeCell ref="E20:F20"/>
    <x:mergeCell ref="E24:F24"/>
    <x:mergeCell ref="E27:F27"/>
    <x:mergeCell ref="E33:F33"/>
    <x:mergeCell ref="E37:F37"/>
    <x:mergeCell ref="E42:F42"/>
    <x:mergeCell ref="E47:F47"/>
    <x:mergeCell ref="E50:F50"/>
    <x:mergeCell ref="E56:F56"/>
    <x:mergeCell ref="E59:F59"/>
    <x:mergeCell ref="E64:F64"/>
    <x:mergeCell ref="E69:F69"/>
    <x:mergeCell ref="E76:F76"/>
    <x:mergeCell ref="E79:F79"/>
    <x:mergeCell ref="E82:F82"/>
    <x:mergeCell ref="E85:F85"/>
    <x:mergeCell ref="E88:F88"/>
    <x:mergeCell ref="E91:F91"/>
    <x:mergeCell ref="E97:F97"/>
    <x:mergeCell ref="E109:F109"/>
    <x:mergeCell ref="E112:F112"/>
    <x:mergeCell ref="E115:F115"/>
    <x:mergeCell ref="E118:F118"/>
    <x:mergeCell ref="E122:F122"/>
    <x:mergeCell ref="E127:F127"/>
    <x:mergeCell ref="E133:F133"/>
    <x:mergeCell ref="E138:F138"/>
    <x:mergeCell ref="E142:F142"/>
    <x:mergeCell ref="E148:F148"/>
    <x:mergeCell ref="E151:F151"/>
    <x:mergeCell ref="E157:F157"/>
    <x:mergeCell ref="E164:F164"/>
    <x:mergeCell ref="E171:F171"/>
    <x:mergeCell ref="E175:F175"/>
    <x:mergeCell ref="E180:F180"/>
    <x:mergeCell ref="E183:F183"/>
    <x:mergeCell ref="E189:F189"/>
    <x:mergeCell ref="E194:F194"/>
    <x:mergeCell ref="E197:F197"/>
    <x:mergeCell ref="E201:F201"/>
    <x:mergeCell ref="E207:F207"/>
    <x:mergeCell ref="E213:F213"/>
    <x:mergeCell ref="E216:F216"/>
    <x:mergeCell ref="E223:F223"/>
    <x:mergeCell ref="E228:F228"/>
    <x:mergeCell ref="E233:F233"/>
    <x:mergeCell ref="E236:F236"/>
    <x:mergeCell ref="E241:F241"/>
    <x:mergeCell ref="E245:F245"/>
    <x:mergeCell ref="E248:F248"/>
    <x:mergeCell ref="E253:F253"/>
    <x:mergeCell ref="E256:F256"/>
    <x:mergeCell ref="E259:F259"/>
    <x:mergeCell ref="E262:F262"/>
    <x:mergeCell ref="E265:F265"/>
    <x:mergeCell ref="E268:F268"/>
    <x:mergeCell ref="E271:F271"/>
    <x:mergeCell ref="E279:F279"/>
    <x:mergeCell ref="E282:F282"/>
    <x:mergeCell ref="E287:F287"/>
    <x:mergeCell ref="E290:F290"/>
    <x:mergeCell ref="E293:F293"/>
    <x:mergeCell ref="E296:F296"/>
    <x:mergeCell ref="E300:F300"/>
    <x:mergeCell ref="E303:F303"/>
    <x:mergeCell ref="E307:F307"/>
    <x:mergeCell ref="E311:F311"/>
    <x:mergeCell ref="E315:F315"/>
    <x:mergeCell ref="E319:F319"/>
    <x:mergeCell ref="E322:F322"/>
    <x:mergeCell ref="E325:F325"/>
    <x:mergeCell ref="E332:F332"/>
    <x:mergeCell ref="E335:F335"/>
    <x:mergeCell ref="E340:F340"/>
    <x:mergeCell ref="E345:F345"/>
    <x:mergeCell ref="E349:F349"/>
    <x:mergeCell ref="E352:F352"/>
    <x:mergeCell ref="E355:F355"/>
    <x:mergeCell ref="E358:F358"/>
    <x:mergeCell ref="E361:F361"/>
    <x:mergeCell ref="E366:F366"/>
    <x:mergeCell ref="E369:F369"/>
    <x:mergeCell ref="E372:F372"/>
    <x:mergeCell ref="E376:F376"/>
    <x:mergeCell ref="E384:F384"/>
    <x:mergeCell ref="E389:F389"/>
    <x:mergeCell ref="E392:F392"/>
    <x:mergeCell ref="E395:F395"/>
    <x:mergeCell ref="E399:F399"/>
    <x:mergeCell ref="E403:F403"/>
    <x:mergeCell ref="E409:F409"/>
    <x:mergeCell ref="E413:F413"/>
    <x:mergeCell ref="E420:F420"/>
    <x:mergeCell ref="E425:F425"/>
    <x:mergeCell ref="E430:F430"/>
    <x:mergeCell ref="E438:F438"/>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T-PRES</vt:lpstr>
      <vt:lpstr>T-APU</vt:lpstr>
      <vt:lpstr>T-SMP</vt:lpstr>
      <vt:lpstr>T-DIM</vt:lpstr>
      <vt:lpstr>T-PRES!Print_Area</vt:lpstr>
      <vt:lpstr>T-PRES!Print_Titles</vt:lpstr>
      <vt:lpstr>T-APU!Print_Area</vt:lpstr>
      <vt:lpstr>T-APU!Print_Titles</vt:lpstr>
      <vt:lpstr>T-SMP!Print_Area</vt:lpstr>
      <vt:lpstr>T-SMP!Print_Titles</vt:lpstr>
      <vt:lpstr>T-DIM!Print_Area</vt:lpstr>
      <vt:lpstr>T-DIM!Print_Titles</vt:lpstr>
    </vt:vector>
  </ap:TitlesOfParts>
</ap:Properties>
</file>