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X:\EXPEDIENTS VIRTUALS 2025\OTU_2025_188 POH Construcció nou aparcament PL. dr. Robert- Passeig Pl. Major Sabadell\Annexos en word\"/>
    </mc:Choice>
  </mc:AlternateContent>
  <bookViews>
    <workbookView xWindow="0" yWindow="0" windowWidth="15330" windowHeight="6300"/>
  </bookViews>
  <sheets>
    <sheet name="5. Resultats" sheetId="4" r:id="rId1"/>
  </sheets>
  <externalReferences>
    <externalReference r:id="rId2"/>
  </externalReferences>
  <definedNames>
    <definedName name="_BIP1">[1]ECOPARK!$CJ$21</definedName>
    <definedName name="_BIP2">[1]ECOPARK!$CJ$24</definedName>
    <definedName name="_TIR2">[1]ECOPARK!$T$13</definedName>
    <definedName name="_VAN1">[1]ECOPARK!$BL$16:$BL$18</definedName>
    <definedName name="_VAN2">[1]ECOPARK!$BL$23:$BL$25</definedName>
    <definedName name="COMPTE">[1]ECOPARK!$M$39:$P$64</definedName>
    <definedName name="COMPTE2">[1]ECOPARK!$N$107:$N$113</definedName>
    <definedName name="COMPTE3">[1]ECOPARK!$N$107:$N$110</definedName>
    <definedName name="COMPTEB">[1]ECOPARK!$M$66:$O$105</definedName>
    <definedName name="EIXCOM2">[1]ECOPARK!$M$107:$M$110</definedName>
    <definedName name="EIXXCOM">[1]ECOPARK!$M$107:$M$113</definedName>
    <definedName name="EIXXSEN">[1]ECOPARK!$X$10:$Z$10</definedName>
    <definedName name="EIXXVAN">[1]ECOPARK!$BM$16:$BM$18</definedName>
    <definedName name="EVOLUCIO">[1]ECOPARK!$AD$2:$BJ$59</definedName>
    <definedName name="INVERS2">[1]ECOPARK!$C$15</definedName>
    <definedName name="INVERSIO">[1]ECOPARK!$C$14</definedName>
    <definedName name="MISSATGE">[1]ECOPARK!$CQ$5:$CW$17</definedName>
    <definedName name="PRINT">[1]ECOPARK!$CJ$19</definedName>
    <definedName name="PRINT1">[1]ECOPARK!$BP$4:$BP$11</definedName>
    <definedName name="PRINT2">[1]ECOPARK!$BP$14:$BP$21</definedName>
    <definedName name="PRINT3">[1]ECOPARK!$BP$24:$BP$25</definedName>
    <definedName name="RENDIBLE">[1]ECOPARK!$R$1:$U$44</definedName>
    <definedName name="SAA">[1]ECOPARK!$X$11:$Z$11</definedName>
    <definedName name="SBB">[1]ECOPARK!$X$13:$Z$13</definedName>
    <definedName name="SCC">[1]ECOPARK!$X$15:$Z$15</definedName>
    <definedName name="SENSIBLE">[1]ECOPARK!$V$5:$AA$43</definedName>
    <definedName name="TARIFA">[1]ECOPARK!$C$108</definedName>
    <definedName name="TAULA1">[1]ECOPARK!$B$11:$F$40</definedName>
    <definedName name="TAULA2">[1]ECOPARK!$B$70:$F$96</definedName>
    <definedName name="TAULA3">[1]ECOPARK!$B$98:$F$125</definedName>
    <definedName name="TECLA">[1]ECOPARK!$CI$6</definedName>
    <definedName name="TIR">[1]ECOPARK!$S$13</definedName>
    <definedName name="TOP">[1]ECOPARK!$A$2:$A$5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4" l="1"/>
  <c r="B38" i="4" s="1"/>
  <c r="B44" i="4" s="1"/>
  <c r="B47" i="4" s="1"/>
  <c r="C47" i="4" l="1"/>
  <c r="D47" i="4" s="1"/>
  <c r="E47" i="4" s="1"/>
  <c r="F47" i="4" s="1"/>
  <c r="G47" i="4" s="1"/>
  <c r="H47" i="4" s="1"/>
  <c r="I47" i="4" s="1"/>
  <c r="J47" i="4" s="1"/>
  <c r="K47" i="4" s="1"/>
  <c r="L47" i="4" s="1"/>
  <c r="M47" i="4" s="1"/>
  <c r="N47" i="4" s="1"/>
  <c r="O47" i="4" s="1"/>
  <c r="P47" i="4" s="1"/>
  <c r="Q47" i="4" s="1"/>
  <c r="R47" i="4" s="1"/>
  <c r="S47" i="4" s="1"/>
  <c r="T47" i="4" s="1"/>
  <c r="U47" i="4" s="1"/>
  <c r="V47" i="4" s="1"/>
  <c r="W47" i="4" s="1"/>
  <c r="X47" i="4" s="1"/>
  <c r="Y47" i="4" s="1"/>
  <c r="Z47" i="4" s="1"/>
  <c r="AA47" i="4" s="1"/>
  <c r="AB47" i="4" s="1"/>
  <c r="AC47" i="4" s="1"/>
  <c r="AD47" i="4" s="1"/>
  <c r="AE47" i="4" s="1"/>
  <c r="AF47" i="4" s="1"/>
  <c r="AG47" i="4" s="1"/>
  <c r="AH47" i="4" s="1"/>
  <c r="AI47" i="4" s="1"/>
  <c r="AJ47" i="4" s="1"/>
  <c r="AK47" i="4" s="1"/>
  <c r="AL47" i="4" s="1"/>
  <c r="AM47" i="4" s="1"/>
  <c r="AN47" i="4" s="1"/>
  <c r="AO47" i="4" s="1"/>
  <c r="C44" i="4"/>
  <c r="D44" i="4" s="1"/>
  <c r="E44" i="4" s="1"/>
  <c r="F44" i="4" s="1"/>
  <c r="G44" i="4" s="1"/>
  <c r="H44" i="4" s="1"/>
  <c r="I44" i="4" s="1"/>
  <c r="J44" i="4" s="1"/>
  <c r="K44" i="4" s="1"/>
  <c r="L44" i="4" s="1"/>
  <c r="M44" i="4" s="1"/>
  <c r="N44" i="4" s="1"/>
  <c r="O44" i="4" s="1"/>
  <c r="P44" i="4" s="1"/>
  <c r="Q44" i="4" s="1"/>
  <c r="R44" i="4" s="1"/>
  <c r="S44" i="4" s="1"/>
  <c r="T44" i="4" s="1"/>
  <c r="U44" i="4" s="1"/>
  <c r="V44" i="4" s="1"/>
  <c r="W44" i="4" s="1"/>
  <c r="X44" i="4" s="1"/>
  <c r="Y44" i="4" s="1"/>
  <c r="Z44" i="4" s="1"/>
  <c r="AA44" i="4" s="1"/>
  <c r="AB44" i="4" s="1"/>
  <c r="AC44" i="4" s="1"/>
  <c r="AD44" i="4" s="1"/>
  <c r="AE44" i="4" s="1"/>
  <c r="AF44" i="4" s="1"/>
  <c r="AG44" i="4" s="1"/>
  <c r="AH44" i="4" s="1"/>
  <c r="AI44" i="4" s="1"/>
  <c r="AJ44" i="4" s="1"/>
  <c r="AK44" i="4" s="1"/>
  <c r="AL44" i="4" s="1"/>
  <c r="AM44" i="4" s="1"/>
  <c r="AN44" i="4" s="1"/>
  <c r="AO44" i="4" s="1"/>
  <c r="C38" i="4"/>
  <c r="D38" i="4" s="1"/>
  <c r="E38" i="4" s="1"/>
  <c r="F38" i="4" s="1"/>
  <c r="G38" i="4" s="1"/>
  <c r="H38" i="4" s="1"/>
  <c r="I38" i="4" s="1"/>
  <c r="J38" i="4" s="1"/>
  <c r="K38" i="4" s="1"/>
  <c r="L38" i="4" s="1"/>
  <c r="M38" i="4" s="1"/>
  <c r="N38" i="4" s="1"/>
  <c r="O38" i="4" s="1"/>
  <c r="P38" i="4" s="1"/>
  <c r="Q38" i="4" s="1"/>
  <c r="R38" i="4" s="1"/>
  <c r="S38" i="4" s="1"/>
  <c r="T38" i="4" s="1"/>
  <c r="U38" i="4" s="1"/>
  <c r="V38" i="4" s="1"/>
  <c r="W38" i="4" s="1"/>
  <c r="X38" i="4" s="1"/>
  <c r="Y38" i="4" s="1"/>
  <c r="Z38" i="4" s="1"/>
  <c r="AA38" i="4" s="1"/>
  <c r="AB38" i="4" s="1"/>
  <c r="AC38" i="4" s="1"/>
  <c r="AD38" i="4" s="1"/>
  <c r="AE38" i="4" s="1"/>
  <c r="AF38" i="4" s="1"/>
  <c r="AG38" i="4" s="1"/>
  <c r="AH38" i="4" s="1"/>
  <c r="AI38" i="4" s="1"/>
  <c r="AJ38" i="4" s="1"/>
  <c r="AK38" i="4" s="1"/>
  <c r="AL38" i="4" s="1"/>
  <c r="AM38" i="4" s="1"/>
  <c r="AN38" i="4" s="1"/>
  <c r="AO38" i="4" s="1"/>
  <c r="C4" i="4"/>
  <c r="D4" i="4" s="1"/>
  <c r="E4" i="4" s="1"/>
  <c r="F4" i="4" s="1"/>
  <c r="G4" i="4" s="1"/>
  <c r="H4" i="4" s="1"/>
  <c r="I4" i="4" s="1"/>
  <c r="J4" i="4" s="1"/>
  <c r="K4" i="4" s="1"/>
  <c r="L4" i="4" s="1"/>
  <c r="M4" i="4" s="1"/>
  <c r="N4" i="4" s="1"/>
  <c r="O4" i="4" s="1"/>
  <c r="P4" i="4" s="1"/>
  <c r="C20" i="4"/>
  <c r="D20" i="4" s="1"/>
  <c r="E20" i="4" s="1"/>
  <c r="F20" i="4" s="1"/>
  <c r="G20" i="4" s="1"/>
  <c r="H20" i="4" s="1"/>
  <c r="I20" i="4" s="1"/>
  <c r="J20" i="4" s="1"/>
  <c r="K20" i="4" s="1"/>
  <c r="L20" i="4" s="1"/>
  <c r="M20" i="4" s="1"/>
  <c r="N20" i="4" s="1"/>
  <c r="O20" i="4" s="1"/>
  <c r="P20" i="4" s="1"/>
  <c r="Q20" i="4" s="1"/>
  <c r="R20" i="4" s="1"/>
  <c r="S20" i="4" s="1"/>
  <c r="T20" i="4" s="1"/>
  <c r="U20" i="4" s="1"/>
  <c r="V20" i="4" s="1"/>
  <c r="W20" i="4" s="1"/>
  <c r="X20" i="4" s="1"/>
  <c r="Y20" i="4" s="1"/>
  <c r="Z20" i="4" s="1"/>
  <c r="AA20" i="4" s="1"/>
  <c r="AB20" i="4" s="1"/>
  <c r="AC20" i="4" s="1"/>
  <c r="AD20" i="4" s="1"/>
  <c r="AE20" i="4" s="1"/>
  <c r="AF20" i="4" s="1"/>
  <c r="AG20" i="4" s="1"/>
  <c r="AH20" i="4" s="1"/>
  <c r="AI20" i="4" s="1"/>
  <c r="AJ20" i="4" s="1"/>
  <c r="AK20" i="4" s="1"/>
  <c r="AL20" i="4" s="1"/>
  <c r="AM20" i="4" s="1"/>
  <c r="AN20" i="4" s="1"/>
  <c r="AO20" i="4" s="1"/>
  <c r="C53" i="4"/>
  <c r="D53" i="4" s="1"/>
  <c r="E53" i="4" s="1"/>
  <c r="F53" i="4" s="1"/>
  <c r="G53" i="4" s="1"/>
  <c r="H53" i="4" s="1"/>
  <c r="I53" i="4" s="1"/>
  <c r="J53" i="4" s="1"/>
  <c r="K53" i="4" s="1"/>
  <c r="L53" i="4" s="1"/>
  <c r="M53" i="4" s="1"/>
  <c r="N53" i="4" s="1"/>
  <c r="O53" i="4" s="1"/>
  <c r="P53" i="4" s="1"/>
  <c r="Q4" i="4" l="1"/>
  <c r="R4" i="4" s="1"/>
  <c r="S4" i="4" s="1"/>
  <c r="T4" i="4" s="1"/>
  <c r="U4" i="4" s="1"/>
  <c r="V4" i="4" s="1"/>
  <c r="W4" i="4" s="1"/>
  <c r="X4" i="4" s="1"/>
  <c r="Y4" i="4" s="1"/>
  <c r="Z4" i="4" s="1"/>
  <c r="AA4" i="4" s="1"/>
  <c r="AB4" i="4" s="1"/>
  <c r="AC4" i="4" s="1"/>
  <c r="AD4" i="4" s="1"/>
  <c r="AE4" i="4" s="1"/>
  <c r="AF4" i="4" s="1"/>
  <c r="AG4" i="4" s="1"/>
  <c r="AH4" i="4" s="1"/>
  <c r="AI4" i="4" s="1"/>
  <c r="AJ4" i="4" s="1"/>
  <c r="AK4" i="4" s="1"/>
  <c r="AL4" i="4" s="1"/>
  <c r="AM4" i="4" s="1"/>
  <c r="AN4" i="4" s="1"/>
  <c r="AO4" i="4" s="1"/>
  <c r="Q53" i="4"/>
  <c r="R53" i="4" s="1"/>
  <c r="S53" i="4" s="1"/>
  <c r="T53" i="4" s="1"/>
  <c r="U53" i="4" s="1"/>
  <c r="V53" i="4" s="1"/>
  <c r="W53" i="4" s="1"/>
  <c r="X53" i="4" s="1"/>
  <c r="Y53" i="4" s="1"/>
  <c r="Z53" i="4" s="1"/>
  <c r="AA53" i="4" s="1"/>
  <c r="AB53" i="4" s="1"/>
  <c r="AC53" i="4" s="1"/>
  <c r="AD53" i="4" s="1"/>
  <c r="AE53" i="4" s="1"/>
  <c r="AF53" i="4" s="1"/>
  <c r="AG53" i="4" s="1"/>
  <c r="AH53" i="4" s="1"/>
  <c r="AI53" i="4" s="1"/>
  <c r="AJ53" i="4" s="1"/>
  <c r="AK53" i="4" s="1"/>
  <c r="AL53" i="4" s="1"/>
  <c r="AM53" i="4" s="1"/>
  <c r="AN53" i="4" s="1"/>
  <c r="AO53" i="4" s="1"/>
</calcChain>
</file>

<file path=xl/sharedStrings.xml><?xml version="1.0" encoding="utf-8"?>
<sst xmlns="http://schemas.openxmlformats.org/spreadsheetml/2006/main" count="45" uniqueCount="45">
  <si>
    <t>INGRESSOS</t>
  </si>
  <si>
    <t>Rotació</t>
  </si>
  <si>
    <t>Evol. de la demanda (hores x pl.)</t>
  </si>
  <si>
    <t>Abonaments</t>
  </si>
  <si>
    <t>Evol. de la demanda (abonaments)</t>
  </si>
  <si>
    <t>Evol. del preu del lloguer mitjà (EUR/mes)</t>
  </si>
  <si>
    <t>Total</t>
  </si>
  <si>
    <t>DESPESES D'EXPLOTACIÓ</t>
  </si>
  <si>
    <t>Cànon</t>
  </si>
  <si>
    <t>DOTACIÓ D'AMORTITZACIONS</t>
  </si>
  <si>
    <t>Reinversions</t>
  </si>
  <si>
    <t>INTERESSOS</t>
  </si>
  <si>
    <t>EBT net IS</t>
  </si>
  <si>
    <t>EBITDA</t>
  </si>
  <si>
    <t>Evol. de la tarifa horària (EUR/hora)</t>
  </si>
  <si>
    <t>Despeses generals</t>
  </si>
  <si>
    <t>IPC</t>
  </si>
  <si>
    <t>Cash Flow</t>
  </si>
  <si>
    <t>Despeses inv. Inicial</t>
  </si>
  <si>
    <t>Despeses reinversions</t>
  </si>
  <si>
    <t>Interessos financers</t>
  </si>
  <si>
    <t>Retorn capital</t>
  </si>
  <si>
    <t>Impost Societats</t>
  </si>
  <si>
    <t>Cash flow anual</t>
  </si>
  <si>
    <t>Cash flow acumulat</t>
  </si>
  <si>
    <t>Finançament extern</t>
  </si>
  <si>
    <t>Total dotació amortizacions</t>
  </si>
  <si>
    <t>Total interessos</t>
  </si>
  <si>
    <t>Impost de societats (25%)</t>
  </si>
  <si>
    <t>Reparacions i manteniment</t>
  </si>
  <si>
    <t>Subministraments</t>
  </si>
  <si>
    <t>Assegurances</t>
  </si>
  <si>
    <t>Serveis bancaris</t>
  </si>
  <si>
    <t>Comunicacions</t>
  </si>
  <si>
    <t>Altres despeses</t>
  </si>
  <si>
    <t>Tributs</t>
  </si>
  <si>
    <t>Personal</t>
  </si>
  <si>
    <t>Despeses cànon inicial</t>
  </si>
  <si>
    <r>
      <t>EBITDA</t>
    </r>
    <r>
      <rPr>
        <i/>
        <sz val="8"/>
        <rFont val="Times New Roman"/>
        <family val="1"/>
      </rPr>
      <t xml:space="preserve"> (ingressos-despeses)</t>
    </r>
  </si>
  <si>
    <r>
      <t xml:space="preserve">EBT </t>
    </r>
    <r>
      <rPr>
        <i/>
        <sz val="8"/>
        <rFont val="Times New Roman"/>
        <family val="1"/>
      </rPr>
      <t>(resultat explotació abans impostos)</t>
    </r>
  </si>
  <si>
    <r>
      <t xml:space="preserve">EBT acum.t </t>
    </r>
    <r>
      <rPr>
        <i/>
        <sz val="8"/>
        <rFont val="Times New Roman"/>
        <family val="1"/>
      </rPr>
      <t>(resultat explotació abans impostos)</t>
    </r>
  </si>
  <si>
    <t>HxP/pl. dia (màx 5hp/dia)</t>
  </si>
  <si>
    <t>Total ingressos</t>
  </si>
  <si>
    <t>Altres ingressos</t>
  </si>
  <si>
    <t>inversió inicial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</si>
</sst>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0"/>
    <numFmt numFmtId="165" formatCode="#,##0.0"/>
    <numFmt numFmtId="166" formatCode="#,##0.000000"/>
  </numFmts>
  <fonts count="13">
    <font>
      <sz val="12"/>
      <name val="CG Times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Verdana"/>
      <family val="2"/>
    </font>
    <font>
      <sz val="8"/>
      <name val="CG Times"/>
    </font>
    <font>
      <sz val="8"/>
      <name val="Arial"/>
      <family val="2"/>
    </font>
    <font>
      <sz val="8"/>
      <color theme="0"/>
      <name val="CG Times"/>
    </font>
    <font>
      <b/>
      <sz val="8"/>
      <color rgb="FFFFFFFF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i/>
      <sz val="8"/>
      <name val="Times New Roman"/>
      <family val="1"/>
    </font>
    <font>
      <sz val="8"/>
      <name val="Times New Roman"/>
      <family val="1"/>
    </font>
    <font>
      <b/>
      <i/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4044A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0" fontId="2" fillId="0" borderId="0"/>
    <xf numFmtId="0" fontId="1" fillId="0" borderId="0"/>
  </cellStyleXfs>
  <cellXfs count="30">
    <xf numFmtId="0" fontId="0" fillId="0" borderId="0" xfId="0"/>
    <xf numFmtId="0" fontId="4" fillId="0" borderId="1" xfId="0" applyFont="1" applyBorder="1"/>
    <xf numFmtId="0" fontId="4" fillId="0" borderId="0" xfId="0" applyFont="1"/>
    <xf numFmtId="3" fontId="5" fillId="3" borderId="1" xfId="0" applyNumberFormat="1" applyFont="1" applyFill="1" applyBorder="1" applyAlignment="1">
      <alignment horizontal="center" vertical="center"/>
    </xf>
    <xf numFmtId="0" fontId="6" fillId="0" borderId="1" xfId="0" applyFont="1" applyBorder="1"/>
    <xf numFmtId="0" fontId="6" fillId="0" borderId="1" xfId="0" quotePrefix="1" applyFont="1" applyBorder="1" applyAlignment="1">
      <alignment horizontal="right"/>
    </xf>
    <xf numFmtId="0" fontId="7" fillId="2" borderId="1" xfId="0" applyFont="1" applyFill="1" applyBorder="1" applyAlignment="1">
      <alignment horizontal="justify" vertical="center"/>
    </xf>
    <xf numFmtId="0" fontId="7" fillId="2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/>
    </xf>
    <xf numFmtId="3" fontId="8" fillId="4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3" fontId="8" fillId="3" borderId="1" xfId="0" applyNumberFormat="1" applyFont="1" applyFill="1" applyBorder="1" applyAlignment="1">
      <alignment horizontal="center" vertical="center"/>
    </xf>
    <xf numFmtId="165" fontId="8" fillId="3" borderId="1" xfId="0" applyNumberFormat="1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4" fontId="8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9" fillId="4" borderId="1" xfId="0" applyFont="1" applyFill="1" applyBorder="1" applyAlignment="1">
      <alignment horizontal="left" vertical="center"/>
    </xf>
    <xf numFmtId="3" fontId="9" fillId="4" borderId="1" xfId="0" applyNumberFormat="1" applyFont="1" applyFill="1" applyBorder="1" applyAlignment="1">
      <alignment horizontal="center" vertical="center"/>
    </xf>
    <xf numFmtId="10" fontId="8" fillId="3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3" fontId="5" fillId="4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/>
    <xf numFmtId="0" fontId="5" fillId="3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right"/>
    </xf>
    <xf numFmtId="3" fontId="11" fillId="0" borderId="1" xfId="0" applyNumberFormat="1" applyFont="1" applyBorder="1"/>
    <xf numFmtId="0" fontId="7" fillId="2" borderId="1" xfId="0" applyFont="1" applyFill="1" applyBorder="1" applyAlignment="1">
      <alignment horizontal="left" vertical="center"/>
    </xf>
    <xf numFmtId="166" fontId="8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12" fillId="0" borderId="1" xfId="0" quotePrefix="1" applyFont="1" applyBorder="1" applyAlignment="1">
      <alignment horizontal="left"/>
    </xf>
  </cellXfs>
  <cellStyles count="4">
    <cellStyle name="Normal" xfId="0" builtinId="0"/>
    <cellStyle name="Normal 2" xfId="2"/>
    <cellStyle name="Normal 2 2" xfId="3"/>
    <cellStyle name="Porcentual 3" xfId="1"/>
  </cellStyles>
  <dxfs count="0"/>
  <tableStyles count="0" defaultTableStyle="TableStyleMedium2" defaultPivotStyle="PivotStyleLight16"/>
  <colors>
    <mruColors>
      <color rgb="FFBFBFBF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li\Ema\PARQUING\BAR\Banys\Banys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PARK"/>
      <sheetName val="ING"/>
      <sheetName val="DESP"/>
    </sheetNames>
    <sheetDataSet>
      <sheetData sheetId="0" refreshError="1">
        <row r="1">
          <cell r="R1" t="str">
            <v xml:space="preserve">                                    RENTABILIDAD ECONOMICA</v>
          </cell>
        </row>
        <row r="2">
          <cell r="R2" t="str">
            <v xml:space="preserve">                                                      (PTA. x 1000)</v>
          </cell>
          <cell r="AJ2" t="str">
            <v xml:space="preserve">      EVOLUCION DE LA CUENTA DE EXPLOTACION DEL</v>
          </cell>
        </row>
        <row r="3">
          <cell r="AN3" t="str">
            <v>APARCAMIENTO PLAÇA DELS BANYS</v>
          </cell>
        </row>
        <row r="4">
          <cell r="R4" t="str">
            <v xml:space="preserve">                                                    PARKING PLAÇA DELS BANYS</v>
          </cell>
          <cell r="AQ4" t="str">
            <v>(PTA CORRIENTES x 1.000)</v>
          </cell>
          <cell r="BP4" t="str">
            <v>/iGerebomd256~mi12~me7~e90~</v>
          </cell>
        </row>
        <row r="5">
          <cell r="BP5" t="str">
            <v>zrCOMPTE~ai</v>
          </cell>
        </row>
        <row r="6">
          <cell r="R6" t="str">
            <v>CONCEPTO</v>
          </cell>
          <cell r="S6" t="str">
            <v>DEL PROYECTO</v>
          </cell>
          <cell r="T6" t="str">
            <v>DEL CAPITAL</v>
          </cell>
          <cell r="W6" t="str">
            <v xml:space="preserve">       ANALISIS DE SENSIBILIDAD DE LA TIR</v>
          </cell>
          <cell r="AP6" t="str">
            <v>FLUJOS</v>
          </cell>
          <cell r="AQ6" t="str">
            <v>FLUJOS</v>
          </cell>
          <cell r="AR6" t="str">
            <v>FLUJOS</v>
          </cell>
          <cell r="AS6" t="str">
            <v>FLUJOS</v>
          </cell>
          <cell r="AT6" t="str">
            <v>FLUJOS</v>
          </cell>
          <cell r="AU6" t="str">
            <v>FLUJOS</v>
          </cell>
          <cell r="AV6" t="str">
            <v>FLUJOS</v>
          </cell>
          <cell r="AY6" t="str">
            <v>RESULTADO</v>
          </cell>
          <cell r="BF6" t="str">
            <v>FLUJOS</v>
          </cell>
          <cell r="BG6" t="str">
            <v>FLUJOS</v>
          </cell>
          <cell r="BH6" t="str">
            <v>FLUJOS</v>
          </cell>
          <cell r="BI6" t="str">
            <v>CASH FLOW/</v>
          </cell>
          <cell r="BP6" t="str">
            <v>omi7~me5~e100~</v>
          </cell>
          <cell r="CI6" t="str">
            <v>n</v>
          </cell>
        </row>
        <row r="7">
          <cell r="W7" t="str">
            <v xml:space="preserve">              APARCAMIENTO PLAÇA DELS BANYS</v>
          </cell>
          <cell r="AD7" t="str">
            <v>AÑO</v>
          </cell>
          <cell r="AE7" t="str">
            <v>INVERSIO</v>
          </cell>
          <cell r="AF7" t="str">
            <v>INGRESOS</v>
          </cell>
          <cell r="AI7" t="str">
            <v>INGRESOS</v>
          </cell>
          <cell r="AJ7" t="str">
            <v>INGRESOS</v>
          </cell>
          <cell r="AK7" t="str">
            <v>DESPESES</v>
          </cell>
          <cell r="AN7" t="str">
            <v>GASTOS</v>
          </cell>
          <cell r="AO7" t="str">
            <v>REC. GEN.</v>
          </cell>
          <cell r="AP7" t="str">
            <v>INVERSION</v>
          </cell>
          <cell r="AQ7" t="str">
            <v>PROYECTO</v>
          </cell>
          <cell r="AR7" t="str">
            <v>PROYECTO</v>
          </cell>
          <cell r="AS7" t="str">
            <v>PROYECTO</v>
          </cell>
          <cell r="AT7" t="str">
            <v>CAPITAL</v>
          </cell>
          <cell r="AU7" t="str">
            <v>CAPITAL</v>
          </cell>
          <cell r="AV7" t="str">
            <v>CAPITAL</v>
          </cell>
          <cell r="AW7" t="str">
            <v>AMORTIZ.</v>
          </cell>
          <cell r="AX7" t="str">
            <v>FONDO</v>
          </cell>
          <cell r="AY7" t="str">
            <v>EXPLOTAC.</v>
          </cell>
          <cell r="AZ7" t="str">
            <v>INTERES.</v>
          </cell>
          <cell r="BA7" t="str">
            <v>BENEFICIO</v>
          </cell>
          <cell r="BB7" t="str">
            <v>IMPUESTO</v>
          </cell>
          <cell r="BC7" t="str">
            <v>BENEFICIO</v>
          </cell>
          <cell r="BD7" t="str">
            <v>TAXA DE</v>
          </cell>
          <cell r="BE7" t="str">
            <v>FINANÇAM.</v>
          </cell>
          <cell r="BF7" t="str">
            <v>CAPITAL</v>
          </cell>
          <cell r="BG7" t="str">
            <v>CAPITAL</v>
          </cell>
          <cell r="BH7" t="str">
            <v>CAPITAL</v>
          </cell>
          <cell r="BI7" t="str">
            <v>INVERSION</v>
          </cell>
          <cell r="BP7" t="str">
            <v>zrCOMPTEB~ai</v>
          </cell>
          <cell r="CS7" t="str">
            <v xml:space="preserve">       PROGRAMA FLASH 3.3</v>
          </cell>
        </row>
        <row r="8">
          <cell r="R8" t="str">
            <v>INVERSION (PTA 1993)</v>
          </cell>
          <cell r="AE8" t="str">
            <v>RESIDUAL</v>
          </cell>
          <cell r="AF8" t="str">
            <v>ABONOS</v>
          </cell>
          <cell r="AG8" t="str">
            <v>TARIFA</v>
          </cell>
          <cell r="AH8" t="str">
            <v>VEHICLES</v>
          </cell>
          <cell r="AI8" t="str">
            <v>ROTACION</v>
          </cell>
          <cell r="AJ8" t="str">
            <v>EXPLOTAC.</v>
          </cell>
          <cell r="AK8" t="str">
            <v>EXP.-GESTION</v>
          </cell>
          <cell r="AL8" t="str">
            <v>GESTION</v>
          </cell>
          <cell r="AM8" t="str">
            <v>CANON</v>
          </cell>
          <cell r="AN8" t="str">
            <v>EXPLOTAC.</v>
          </cell>
          <cell r="AO8" t="str">
            <v>EXPLOTAC.</v>
          </cell>
          <cell r="AP8" t="str">
            <v>Y VENTAS</v>
          </cell>
          <cell r="AQ8" t="str">
            <v>ANTES IMP.</v>
          </cell>
          <cell r="AR8" t="str">
            <v>PTA 1994</v>
          </cell>
          <cell r="AS8" t="str">
            <v>ACUMUL.</v>
          </cell>
          <cell r="AT8" t="str">
            <v>ANTES IMP.</v>
          </cell>
          <cell r="AU8" t="str">
            <v>PTA 1994</v>
          </cell>
          <cell r="AV8" t="str">
            <v>ACUMULAT</v>
          </cell>
          <cell r="AX8" t="str">
            <v>REVERSION</v>
          </cell>
          <cell r="AY8" t="str">
            <v>(B.A.I.)</v>
          </cell>
          <cell r="AZ8" t="str">
            <v>FINANÇAM.</v>
          </cell>
          <cell r="BA8" t="str">
            <v>ANTES IMP.</v>
          </cell>
          <cell r="BB8" t="str">
            <v>SOCIEC.</v>
          </cell>
          <cell r="BC8" t="str">
            <v>DESP. IMP.</v>
          </cell>
          <cell r="BD8" t="str">
            <v>RENDIMENT</v>
          </cell>
          <cell r="BE8" t="str">
            <v>CAPITAL</v>
          </cell>
          <cell r="BF8" t="str">
            <v>DESP. IMP.</v>
          </cell>
          <cell r="BG8" t="str">
            <v>PTA 1994</v>
          </cell>
          <cell r="BH8" t="str">
            <v>ACUMUL.</v>
          </cell>
          <cell r="BI8" t="str">
            <v>RESIDUAL</v>
          </cell>
          <cell r="BP8" t="str">
            <v>omi11~me3~e90~</v>
          </cell>
        </row>
        <row r="9">
          <cell r="R9" t="str">
            <v>INVERSION TOTAL</v>
          </cell>
          <cell r="S9">
            <v>377500</v>
          </cell>
          <cell r="T9">
            <v>377500</v>
          </cell>
          <cell r="W9" t="str">
            <v>Coste Urbaniz./Plaza</v>
          </cell>
          <cell r="X9" t="str">
            <v xml:space="preserve">          TARIFA HORARIA BASE (s/IVA)</v>
          </cell>
          <cell r="AE9">
            <v>377500</v>
          </cell>
          <cell r="AP9">
            <v>-377500</v>
          </cell>
          <cell r="AQ9">
            <v>-377500</v>
          </cell>
          <cell r="AR9">
            <v>-377500</v>
          </cell>
          <cell r="AS9">
            <v>-377500</v>
          </cell>
          <cell r="AT9">
            <v>-201333.33333333334</v>
          </cell>
          <cell r="AU9">
            <v>-201333.33333333334</v>
          </cell>
          <cell r="AV9">
            <v>-201333.33333333334</v>
          </cell>
          <cell r="BF9">
            <v>-201333.33333333334</v>
          </cell>
          <cell r="BG9">
            <v>-201333.33333333334</v>
          </cell>
          <cell r="BH9">
            <v>-201333.33333333334</v>
          </cell>
          <cell r="BP9" t="str">
            <v>zrRENDIBLE~ai</v>
          </cell>
          <cell r="CR9" t="str">
            <v>ANALISI D'INVERSIONS EN INFRASTRUCTURES D'APARCAMENT</v>
          </cell>
        </row>
        <row r="10">
          <cell r="R10" t="str">
            <v>INVERSION/PLAZA</v>
          </cell>
          <cell r="S10">
            <v>661.1208406304728</v>
          </cell>
          <cell r="T10">
            <v>661.1208406304728</v>
          </cell>
          <cell r="W10" t="str">
            <v>(PTA 1994)</v>
          </cell>
          <cell r="X10">
            <v>170.68965517241381</v>
          </cell>
          <cell r="Y10">
            <v>189.65517241379311</v>
          </cell>
          <cell r="Z10">
            <v>208.62068965517244</v>
          </cell>
          <cell r="AD10">
            <v>1</v>
          </cell>
          <cell r="AE10">
            <v>369950</v>
          </cell>
          <cell r="AF10">
            <v>12383.563499999998</v>
          </cell>
          <cell r="AG10">
            <v>207.1081896551724</v>
          </cell>
          <cell r="AH10">
            <v>111781.25</v>
          </cell>
          <cell r="AI10">
            <v>46301.624649784477</v>
          </cell>
          <cell r="AJ10">
            <v>58685.188149784473</v>
          </cell>
          <cell r="AK10">
            <v>-26440.589995566854</v>
          </cell>
          <cell r="AL10">
            <v>-9765.9817590499988</v>
          </cell>
          <cell r="AM10">
            <v>-9322.0168112499996</v>
          </cell>
          <cell r="AN10">
            <v>-45528.588565866856</v>
          </cell>
          <cell r="AO10">
            <v>13156.599583917618</v>
          </cell>
          <cell r="AP10">
            <v>0</v>
          </cell>
          <cell r="AQ10">
            <v>13156.599583917618</v>
          </cell>
          <cell r="AR10">
            <v>12047.892295430618</v>
          </cell>
          <cell r="AS10">
            <v>-365452.10770456935</v>
          </cell>
          <cell r="AT10">
            <v>-12698.204426249649</v>
          </cell>
          <cell r="AU10">
            <v>-11628.126120051878</v>
          </cell>
          <cell r="AV10">
            <v>-212961.45945338521</v>
          </cell>
          <cell r="AW10">
            <v>-10010.476190476191</v>
          </cell>
          <cell r="AX10">
            <v>-7550</v>
          </cell>
          <cell r="AY10">
            <v>-4403.8766065585733</v>
          </cell>
          <cell r="AZ10">
            <v>-17616.666666666668</v>
          </cell>
          <cell r="BA10">
            <v>-22020.543273225241</v>
          </cell>
          <cell r="BB10">
            <v>0</v>
          </cell>
          <cell r="BC10">
            <v>-22020.543273225241</v>
          </cell>
          <cell r="BD10">
            <v>-5.833256496218607E-2</v>
          </cell>
          <cell r="BE10">
            <v>-8238.1373435005989</v>
          </cell>
          <cell r="BF10">
            <v>-12698.204426249649</v>
          </cell>
          <cell r="BG10">
            <v>-11628.126120051878</v>
          </cell>
          <cell r="BH10">
            <v>-212961.45945338521</v>
          </cell>
          <cell r="BI10">
            <v>-3.3637627619204372E-2</v>
          </cell>
          <cell r="BP10" t="str">
            <v>omi10~me6~e90~</v>
          </cell>
          <cell r="CS10" t="str">
            <v>(Aparcaments de rotació i mixtes)</v>
          </cell>
        </row>
        <row r="11">
          <cell r="B11" t="str">
            <v>INVERSION</v>
          </cell>
          <cell r="R11" t="str">
            <v>INVERSION RESIDUAL</v>
          </cell>
          <cell r="S11">
            <v>377500</v>
          </cell>
          <cell r="T11">
            <v>377500</v>
          </cell>
          <cell r="V11" t="str">
            <v>TIR PROYECTO</v>
          </cell>
          <cell r="W11">
            <v>75000</v>
          </cell>
          <cell r="X11">
            <v>0.11501329021932252</v>
          </cell>
          <cell r="Y11">
            <v>0.12974861994462708</v>
          </cell>
          <cell r="Z11">
            <v>0.14406043325465712</v>
          </cell>
          <cell r="AA11">
            <v>-1</v>
          </cell>
          <cell r="AD11">
            <v>2</v>
          </cell>
          <cell r="AE11">
            <v>362400</v>
          </cell>
          <cell r="AF11">
            <v>12940.823857499998</v>
          </cell>
          <cell r="AG11">
            <v>216.42805818965513</v>
          </cell>
          <cell r="AH11">
            <v>118168.75</v>
          </cell>
          <cell r="AI11">
            <v>51150.066202397626</v>
          </cell>
          <cell r="AJ11">
            <v>64090.890059897625</v>
          </cell>
          <cell r="AK11">
            <v>-27630.41654536736</v>
          </cell>
          <cell r="AL11">
            <v>-10205.450938207248</v>
          </cell>
          <cell r="AM11">
            <v>-9741.507567756249</v>
          </cell>
          <cell r="AN11">
            <v>-47577.375051330855</v>
          </cell>
          <cell r="AO11">
            <v>16513.51500856677</v>
          </cell>
          <cell r="AP11">
            <v>0</v>
          </cell>
          <cell r="AQ11">
            <v>16513.51500856677</v>
          </cell>
          <cell r="AR11">
            <v>14470.737123016837</v>
          </cell>
          <cell r="AS11">
            <v>-350981.3705815525</v>
          </cell>
          <cell r="AT11">
            <v>-9341.2890016004967</v>
          </cell>
          <cell r="AU11">
            <v>-8185.7398295979901</v>
          </cell>
          <cell r="AV11">
            <v>-221147.1992829832</v>
          </cell>
          <cell r="AW11">
            <v>-10010.476190476191</v>
          </cell>
          <cell r="AX11">
            <v>-7550</v>
          </cell>
          <cell r="AY11">
            <v>-1046.9611819094207</v>
          </cell>
          <cell r="AZ11">
            <v>-16792.852932316604</v>
          </cell>
          <cell r="BA11">
            <v>-17839.814114226025</v>
          </cell>
          <cell r="BB11">
            <v>0</v>
          </cell>
          <cell r="BC11">
            <v>-17839.814114226025</v>
          </cell>
          <cell r="BD11">
            <v>-4.8222230339845989E-2</v>
          </cell>
          <cell r="BE11">
            <v>-9061.9510778506628</v>
          </cell>
          <cell r="BF11">
            <v>-9341.2890016004967</v>
          </cell>
          <cell r="BG11">
            <v>-8185.7398295979901</v>
          </cell>
          <cell r="BH11">
            <v>-221147.1992829832</v>
          </cell>
          <cell r="BI11">
            <v>-2.5250139212327334E-2</v>
          </cell>
          <cell r="BP11" t="str">
            <v>zrSENSIBLE~aiz</v>
          </cell>
        </row>
        <row r="12">
          <cell r="B12" t="str">
            <v>A/ PARAMETROS</v>
          </cell>
          <cell r="C12">
            <v>377500000</v>
          </cell>
          <cell r="V12" t="str">
            <v>TIR CAPITAL d/i</v>
          </cell>
          <cell r="X12">
            <v>0.10042139861228994</v>
          </cell>
          <cell r="Y12">
            <v>0.1156992485136112</v>
          </cell>
          <cell r="Z12">
            <v>0.13045805634521976</v>
          </cell>
          <cell r="AD12">
            <v>3</v>
          </cell>
          <cell r="AE12">
            <v>354850</v>
          </cell>
          <cell r="AF12">
            <v>13523.160931087497</v>
          </cell>
          <cell r="AG12">
            <v>226.1673208081896</v>
          </cell>
          <cell r="AH12">
            <v>121362.5</v>
          </cell>
          <cell r="AI12">
            <v>54896.462943167819</v>
          </cell>
          <cell r="AJ12">
            <v>68419.623874255311</v>
          </cell>
          <cell r="AK12">
            <v>-28873.78528990889</v>
          </cell>
          <cell r="AL12">
            <v>-10664.696230426574</v>
          </cell>
          <cell r="AM12">
            <v>-10179.875408305279</v>
          </cell>
          <cell r="AN12">
            <v>-49718.356928640744</v>
          </cell>
          <cell r="AO12">
            <v>18701.266945614567</v>
          </cell>
          <cell r="AP12">
            <v>0</v>
          </cell>
          <cell r="AQ12">
            <v>18701.266945614567</v>
          </cell>
          <cell r="AR12">
            <v>15682.15953680993</v>
          </cell>
          <cell r="AS12">
            <v>-335299.21104474255</v>
          </cell>
          <cell r="AT12">
            <v>-7153.5370645527</v>
          </cell>
          <cell r="AU12">
            <v>-5998.6796522951745</v>
          </cell>
          <cell r="AV12">
            <v>-227145.87893527836</v>
          </cell>
          <cell r="AW12">
            <v>-10010.476190476191</v>
          </cell>
          <cell r="AX12">
            <v>-7550</v>
          </cell>
          <cell r="AY12">
            <v>1140.790755138376</v>
          </cell>
          <cell r="AZ12">
            <v>-15886.657824531538</v>
          </cell>
          <cell r="BA12">
            <v>-14745.867069393162</v>
          </cell>
          <cell r="BB12">
            <v>0</v>
          </cell>
          <cell r="BC12">
            <v>-14745.867069393162</v>
          </cell>
          <cell r="BD12">
            <v>-4.0689478668303428E-2</v>
          </cell>
          <cell r="BE12">
            <v>-9968.1461856357291</v>
          </cell>
          <cell r="BF12">
            <v>-7153.5370645527</v>
          </cell>
          <cell r="BG12">
            <v>-5998.6796522951745</v>
          </cell>
          <cell r="BH12">
            <v>-227145.87893527836</v>
          </cell>
          <cell r="BI12">
            <v>-1.9739340685851821E-2</v>
          </cell>
        </row>
        <row r="13">
          <cell r="B13" t="str">
            <v>Capacidad</v>
          </cell>
          <cell r="C13">
            <v>571</v>
          </cell>
          <cell r="R13" t="str">
            <v>TASA INTERNA DE RENTABILIDAD [TIR]</v>
          </cell>
          <cell r="S13" t="e">
            <v>#DIV/0!</v>
          </cell>
          <cell r="T13">
            <v>7.0774135710242811E-2</v>
          </cell>
          <cell r="V13" t="str">
            <v>TIR PROYECTO</v>
          </cell>
          <cell r="W13">
            <v>150000</v>
          </cell>
          <cell r="X13">
            <v>0.11501329021932252</v>
          </cell>
          <cell r="Y13">
            <v>0.12974861994462708</v>
          </cell>
          <cell r="Z13">
            <v>0.14406043325465712</v>
          </cell>
          <cell r="AA13">
            <v>-1</v>
          </cell>
          <cell r="AD13">
            <v>4</v>
          </cell>
          <cell r="AE13">
            <v>347300</v>
          </cell>
          <cell r="AF13">
            <v>14131.703172986436</v>
          </cell>
          <cell r="AG13">
            <v>236.3448502445581</v>
          </cell>
          <cell r="AH13">
            <v>124556.25</v>
          </cell>
          <cell r="AI13">
            <v>58876.456506547482</v>
          </cell>
          <cell r="AJ13">
            <v>73008.159679533914</v>
          </cell>
          <cell r="AK13">
            <v>-30173.105627954788</v>
          </cell>
          <cell r="AL13">
            <v>-11144.60756079577</v>
          </cell>
          <cell r="AM13">
            <v>-10637.969801679015</v>
          </cell>
          <cell r="AN13">
            <v>-51955.682990429574</v>
          </cell>
          <cell r="AO13">
            <v>21052.47668910434</v>
          </cell>
          <cell r="AP13">
            <v>0</v>
          </cell>
          <cell r="AQ13">
            <v>21052.47668910434</v>
          </cell>
          <cell r="AR13">
            <v>16893.581950603035</v>
          </cell>
          <cell r="AS13">
            <v>-318405.6290941395</v>
          </cell>
          <cell r="AT13">
            <v>-4802.3273210629286</v>
          </cell>
          <cell r="AU13">
            <v>-3853.632584425774</v>
          </cell>
          <cell r="AV13">
            <v>-230999.51151970413</v>
          </cell>
          <cell r="AW13">
            <v>-10010.476190476191</v>
          </cell>
          <cell r="AX13">
            <v>-7550</v>
          </cell>
          <cell r="AY13">
            <v>3492.0004986281492</v>
          </cell>
          <cell r="AZ13">
            <v>-14889.843205967964</v>
          </cell>
          <cell r="BA13">
            <v>-11397.842707339814</v>
          </cell>
          <cell r="BB13">
            <v>0</v>
          </cell>
          <cell r="BC13">
            <v>-11397.842707339814</v>
          </cell>
          <cell r="BD13">
            <v>-3.2120171078877879E-2</v>
          </cell>
          <cell r="BE13">
            <v>-10964.960804199305</v>
          </cell>
          <cell r="BF13">
            <v>-4802.3273210629286</v>
          </cell>
          <cell r="BG13">
            <v>-3853.632584425774</v>
          </cell>
          <cell r="BH13">
            <v>-230999.51151970413</v>
          </cell>
          <cell r="BI13">
            <v>-1.3533400932965841E-2</v>
          </cell>
        </row>
        <row r="14">
          <cell r="B14" t="str">
            <v>Inversión/plaza (PTA 1994)</v>
          </cell>
          <cell r="C14">
            <v>661120.84063047287</v>
          </cell>
          <cell r="V14" t="str">
            <v>TIR CAPITAL d/i</v>
          </cell>
          <cell r="X14">
            <v>0.1003871528214751</v>
          </cell>
          <cell r="Y14">
            <v>0.11563434866710841</v>
          </cell>
          <cell r="Z14">
            <v>0.13036826881188984</v>
          </cell>
          <cell r="AD14">
            <v>5</v>
          </cell>
          <cell r="AE14">
            <v>339750</v>
          </cell>
          <cell r="AF14">
            <v>14767.629815770824</v>
          </cell>
          <cell r="AG14">
            <v>246.98036850556321</v>
          </cell>
          <cell r="AH14">
            <v>127750</v>
          </cell>
          <cell r="AI14">
            <v>63103.484153171397</v>
          </cell>
          <cell r="AJ14">
            <v>77871.113968942227</v>
          </cell>
          <cell r="AK14">
            <v>-31530.895381212751</v>
          </cell>
          <cell r="AL14">
            <v>-11646.114901031578</v>
          </cell>
          <cell r="AM14">
            <v>-11116.67844275457</v>
          </cell>
          <cell r="AN14">
            <v>-54293.688724998901</v>
          </cell>
          <cell r="AO14">
            <v>23577.425243943326</v>
          </cell>
          <cell r="AP14">
            <v>0</v>
          </cell>
          <cell r="AQ14">
            <v>23577.425243943326</v>
          </cell>
          <cell r="AR14">
            <v>18105.004364396147</v>
          </cell>
          <cell r="AS14">
            <v>-300300.62472974334</v>
          </cell>
          <cell r="AT14">
            <v>-2277.3787662239411</v>
          </cell>
          <cell r="AU14">
            <v>-1748.7894490285539</v>
          </cell>
          <cell r="AV14">
            <v>-232748.30096873268</v>
          </cell>
          <cell r="AW14">
            <v>-10010.476190476191</v>
          </cell>
          <cell r="AX14">
            <v>-7550</v>
          </cell>
          <cell r="AY14">
            <v>6016.9490534671349</v>
          </cell>
          <cell r="AZ14">
            <v>-13793.347125548034</v>
          </cell>
          <cell r="BA14">
            <v>-7776.3980720808995</v>
          </cell>
          <cell r="BB14">
            <v>0</v>
          </cell>
          <cell r="BC14">
            <v>-7776.3980720808995</v>
          </cell>
          <cell r="BD14">
            <v>-2.2391010861160091E-2</v>
          </cell>
          <cell r="BE14">
            <v>-12061.456884619232</v>
          </cell>
          <cell r="BF14">
            <v>-2277.3787662239411</v>
          </cell>
          <cell r="BG14">
            <v>-1748.7894490285539</v>
          </cell>
          <cell r="BH14">
            <v>-232748.30096873268</v>
          </cell>
          <cell r="BI14">
            <v>-6.5573819931584827E-3</v>
          </cell>
          <cell r="BP14" t="str">
            <v>/iGoe100~</v>
          </cell>
        </row>
        <row r="15">
          <cell r="B15" t="str">
            <v>Urbanización superfície</v>
          </cell>
          <cell r="C15">
            <v>68301.225919439574</v>
          </cell>
          <cell r="R15" t="str">
            <v>VALOR ACTUALIZADO NETO [VAN] (PTA 1994)</v>
          </cell>
          <cell r="V15" t="str">
            <v>TIR PROYECTO</v>
          </cell>
          <cell r="W15">
            <v>225000</v>
          </cell>
          <cell r="X15">
            <v>0.11501329021932252</v>
          </cell>
          <cell r="Y15">
            <v>0.12974861994462708</v>
          </cell>
          <cell r="Z15">
            <v>0.14406043325465712</v>
          </cell>
          <cell r="AA15">
            <v>-1</v>
          </cell>
          <cell r="AD15">
            <v>6</v>
          </cell>
          <cell r="AE15">
            <v>332200</v>
          </cell>
          <cell r="AF15">
            <v>15284.496859322802</v>
          </cell>
          <cell r="AG15">
            <v>255.62468140325791</v>
          </cell>
          <cell r="AH15">
            <v>129027.5</v>
          </cell>
          <cell r="AI15">
            <v>65965.227159517715</v>
          </cell>
          <cell r="AJ15">
            <v>81249.724018840512</v>
          </cell>
          <cell r="AK15">
            <v>-32634.476719555194</v>
          </cell>
          <cell r="AL15">
            <v>-12053.728922567683</v>
          </cell>
          <cell r="AM15">
            <v>-11505.762188250979</v>
          </cell>
          <cell r="AN15">
            <v>-56193.967830373855</v>
          </cell>
          <cell r="AO15">
            <v>25055.756188466657</v>
          </cell>
          <cell r="AQ15">
            <v>25055.756188466657</v>
          </cell>
          <cell r="AR15">
            <v>19693.597877232456</v>
          </cell>
          <cell r="AS15">
            <v>-280607.02685251087</v>
          </cell>
          <cell r="AT15">
            <v>-799.04782170060935</v>
          </cell>
          <cell r="AU15">
            <v>-628.04436501077498</v>
          </cell>
          <cell r="AV15">
            <v>-233376.34533374346</v>
          </cell>
          <cell r="AW15">
            <v>-10010.476190476191</v>
          </cell>
          <cell r="AX15">
            <v>-7550</v>
          </cell>
          <cell r="AY15">
            <v>7495.2799979904667</v>
          </cell>
          <cell r="AZ15">
            <v>-12587.201437086112</v>
          </cell>
          <cell r="BA15">
            <v>-5091.9214390956458</v>
          </cell>
          <cell r="BB15">
            <v>0</v>
          </cell>
          <cell r="BC15">
            <v>-5091.9214390956458</v>
          </cell>
          <cell r="BD15">
            <v>-1.4987259570553777E-2</v>
          </cell>
          <cell r="BE15">
            <v>-13267.602573081154</v>
          </cell>
          <cell r="BF15">
            <v>-799.04782170060935</v>
          </cell>
          <cell r="BG15">
            <v>-628.04436501077498</v>
          </cell>
          <cell r="BH15">
            <v>-233376.34533374346</v>
          </cell>
          <cell r="BI15">
            <v>-2.351869968213714E-3</v>
          </cell>
          <cell r="BP15" t="str">
            <v>omi4~me3~</v>
          </cell>
          <cell r="CS15" t="str">
            <v xml:space="preserve">   LLUIS SITJES I MIGUEL ANGEL MOLL</v>
          </cell>
        </row>
        <row r="16">
          <cell r="B16" t="str">
            <v>B/ DISTRIBUCION DE LA INVERSION</v>
          </cell>
          <cell r="R16" t="str">
            <v>9% dT</v>
          </cell>
          <cell r="S16">
            <v>-21351.891944366911</v>
          </cell>
          <cell r="T16">
            <v>-77432.469764357535</v>
          </cell>
          <cell r="V16" t="str">
            <v>TIR CAPITAL d/i</v>
          </cell>
          <cell r="X16">
            <v>0.10035293039316</v>
          </cell>
          <cell r="Y16">
            <v>0.1155695150510871</v>
          </cell>
          <cell r="Z16">
            <v>0.13027859138174233</v>
          </cell>
          <cell r="AD16">
            <v>7</v>
          </cell>
          <cell r="AE16">
            <v>324650</v>
          </cell>
          <cell r="AF16">
            <v>15819.454249399099</v>
          </cell>
          <cell r="AG16">
            <v>264.57154525237189</v>
          </cell>
          <cell r="AH16">
            <v>130317.77499999999</v>
          </cell>
          <cell r="AI16">
            <v>68956.750211201826</v>
          </cell>
          <cell r="AJ16">
            <v>84776.204460600929</v>
          </cell>
          <cell r="AK16">
            <v>-33776.683404739626</v>
          </cell>
          <cell r="AL16">
            <v>-12475.609434857552</v>
          </cell>
          <cell r="AM16">
            <v>-11908.463864839763</v>
          </cell>
          <cell r="AN16">
            <v>-58160.756704436935</v>
          </cell>
          <cell r="AO16">
            <v>26615.447756163994</v>
          </cell>
          <cell r="AQ16">
            <v>26615.447756163994</v>
          </cell>
          <cell r="AR16">
            <v>20212.078599900811</v>
          </cell>
          <cell r="AS16">
            <v>-260394.94825261005</v>
          </cell>
          <cell r="AT16">
            <v>760.64374599672738</v>
          </cell>
          <cell r="AU16">
            <v>577.64165087353319</v>
          </cell>
          <cell r="AV16">
            <v>-232798.70368286993</v>
          </cell>
          <cell r="AW16">
            <v>-10010.476190476191</v>
          </cell>
          <cell r="AX16">
            <v>-7550</v>
          </cell>
          <cell r="AY16">
            <v>9054.9715656878034</v>
          </cell>
          <cell r="AZ16">
            <v>-11260.441179777994</v>
          </cell>
          <cell r="BA16">
            <v>-2205.4696140901906</v>
          </cell>
          <cell r="BB16">
            <v>0</v>
          </cell>
          <cell r="BC16">
            <v>-2205.4696140901906</v>
          </cell>
          <cell r="BD16">
            <v>-6.6389813789590321E-3</v>
          </cell>
          <cell r="BE16">
            <v>-14594.362830389273</v>
          </cell>
          <cell r="BF16">
            <v>760.64374599672738</v>
          </cell>
          <cell r="BG16">
            <v>577.64165087353319</v>
          </cell>
          <cell r="BH16">
            <v>-232798.70368286993</v>
          </cell>
          <cell r="BI16">
            <v>2.2897162733194684E-3</v>
          </cell>
          <cell r="BL16">
            <v>-21351.891944366911</v>
          </cell>
          <cell r="BM16">
            <v>0.09</v>
          </cell>
          <cell r="BP16" t="str">
            <v>bfTOP~e90~z</v>
          </cell>
          <cell r="CS16" t="str">
            <v>FLASH 3.3.</v>
          </cell>
          <cell r="CT16" t="str">
            <v>DOYMO Soft, Barcelona 1993</v>
          </cell>
        </row>
        <row r="17">
          <cell r="B17" t="str">
            <v>Obra Civil</v>
          </cell>
          <cell r="C17">
            <v>0.89536423841059598</v>
          </cell>
          <cell r="R17" t="str">
            <v>10% dT</v>
          </cell>
          <cell r="S17">
            <v>-64893.465582970261</v>
          </cell>
          <cell r="T17">
            <v>-102861.66940162538</v>
          </cell>
          <cell r="AD17">
            <v>8</v>
          </cell>
          <cell r="AE17">
            <v>317100</v>
          </cell>
          <cell r="AF17">
            <v>16373.135148128067</v>
          </cell>
          <cell r="AG17">
            <v>273.83154933620489</v>
          </cell>
          <cell r="AH17">
            <v>131620.95275</v>
          </cell>
          <cell r="AI17">
            <v>72083.938833279826</v>
          </cell>
          <cell r="AJ17">
            <v>88457.073981407899</v>
          </cell>
          <cell r="AK17">
            <v>-34958.867323905513</v>
          </cell>
          <cell r="AL17">
            <v>-12912.255765077565</v>
          </cell>
          <cell r="AM17">
            <v>-12325.260100109153</v>
          </cell>
          <cell r="AN17">
            <v>-60196.38318909223</v>
          </cell>
          <cell r="AO17">
            <v>28260.690792315669</v>
          </cell>
          <cell r="AQ17">
            <v>28260.690792315669</v>
          </cell>
          <cell r="AR17">
            <v>20735.744129795854</v>
          </cell>
          <cell r="AS17">
            <v>-239659.2041228142</v>
          </cell>
          <cell r="AT17">
            <v>2405.8867821484018</v>
          </cell>
          <cell r="AU17">
            <v>1765.2736476438893</v>
          </cell>
          <cell r="AV17">
            <v>-231033.43003522605</v>
          </cell>
          <cell r="AW17">
            <v>-8853.3333333333339</v>
          </cell>
          <cell r="AX17">
            <v>-7550</v>
          </cell>
          <cell r="AY17">
            <v>11857.357458982333</v>
          </cell>
          <cell r="AZ17">
            <v>-9801.0048967390649</v>
          </cell>
          <cell r="BA17">
            <v>2056.352562243268</v>
          </cell>
          <cell r="BB17">
            <v>-719.72339678514379</v>
          </cell>
          <cell r="BC17">
            <v>1336.6291654581241</v>
          </cell>
          <cell r="BD17">
            <v>4.1171389664504052E-3</v>
          </cell>
          <cell r="BE17">
            <v>-16053.799113428202</v>
          </cell>
          <cell r="BF17">
            <v>1686.1633853632579</v>
          </cell>
          <cell r="BG17">
            <v>1237.1903000131142</v>
          </cell>
          <cell r="BH17">
            <v>-231561.51338285682</v>
          </cell>
          <cell r="BI17">
            <v>7.4107093243443766E-3</v>
          </cell>
          <cell r="BL17">
            <v>-64893.465582970261</v>
          </cell>
          <cell r="BM17">
            <v>0.1</v>
          </cell>
          <cell r="BP17" t="str">
            <v>rTAULA1~ai</v>
          </cell>
        </row>
        <row r="18">
          <cell r="B18" t="str">
            <v>Instalaciones Generales</v>
          </cell>
          <cell r="C18">
            <v>8.3178807947019873E-2</v>
          </cell>
          <cell r="R18" t="str">
            <v>11% dT</v>
          </cell>
          <cell r="S18">
            <v>-98746.319924938216</v>
          </cell>
          <cell r="T18">
            <v>-121728.66290417236</v>
          </cell>
          <cell r="Y18" t="str">
            <v>VAR. ABSOL.</v>
          </cell>
          <cell r="Z18" t="str">
            <v>VAR. RELAT.</v>
          </cell>
          <cell r="AD18">
            <v>9</v>
          </cell>
          <cell r="AE18">
            <v>309550</v>
          </cell>
          <cell r="AF18">
            <v>16946.194878312548</v>
          </cell>
          <cell r="AG18">
            <v>283.41565356297201</v>
          </cell>
          <cell r="AH18">
            <v>132937.1622775</v>
          </cell>
          <cell r="AI18">
            <v>75352.945459369061</v>
          </cell>
          <cell r="AJ18">
            <v>92299.140337681602</v>
          </cell>
          <cell r="AK18">
            <v>-36182.427680242203</v>
          </cell>
          <cell r="AL18">
            <v>-13364.184716855279</v>
          </cell>
          <cell r="AM18">
            <v>-12756.644203612972</v>
          </cell>
          <cell r="AN18">
            <v>-62303.256600710454</v>
          </cell>
          <cell r="AO18">
            <v>29995.883736971147</v>
          </cell>
          <cell r="AQ18">
            <v>29995.883736971147</v>
          </cell>
          <cell r="AR18">
            <v>21264.646314989834</v>
          </cell>
          <cell r="AS18">
            <v>-218394.55780782437</v>
          </cell>
          <cell r="AT18">
            <v>4141.0797268038768</v>
          </cell>
          <cell r="AU18">
            <v>2935.6893274033919</v>
          </cell>
          <cell r="AV18">
            <v>-228097.74070782267</v>
          </cell>
          <cell r="AW18">
            <v>-8853.3333333333339</v>
          </cell>
          <cell r="AX18">
            <v>-7550</v>
          </cell>
          <cell r="AY18">
            <v>13592.550403637812</v>
          </cell>
          <cell r="AZ18">
            <v>-8195.624985396249</v>
          </cell>
          <cell r="BA18">
            <v>5396.9254182415625</v>
          </cell>
          <cell r="BB18">
            <v>-1888.9238963845467</v>
          </cell>
          <cell r="BC18">
            <v>3508.0015218570161</v>
          </cell>
          <cell r="BD18">
            <v>1.1062761027615945E-2</v>
          </cell>
          <cell r="BE18">
            <v>-17659.17902477102</v>
          </cell>
          <cell r="BF18">
            <v>2252.1558304193304</v>
          </cell>
          <cell r="BG18">
            <v>1596.5956395904186</v>
          </cell>
          <cell r="BH18">
            <v>-229964.91774326641</v>
          </cell>
          <cell r="BI18">
            <v>1.3059223357943479E-2</v>
          </cell>
          <cell r="BL18">
            <v>-98746.319924938216</v>
          </cell>
          <cell r="BM18">
            <v>0.11</v>
          </cell>
          <cell r="BP18" t="str">
            <v>ome5~z</v>
          </cell>
        </row>
        <row r="19">
          <cell r="B19" t="str">
            <v>Sistemas de Control</v>
          </cell>
          <cell r="C19">
            <v>2.1456953642384105E-2</v>
          </cell>
          <cell r="V19" t="str">
            <v>SENSIBILIDAD A -10% TARIFA HORARIA:</v>
          </cell>
          <cell r="Y19">
            <v>-1.5247195845633305E-2</v>
          </cell>
          <cell r="Z19">
            <v>-0.13185697866926535</v>
          </cell>
          <cell r="AD19">
            <v>10</v>
          </cell>
          <cell r="AE19">
            <v>302000</v>
          </cell>
          <cell r="AF19">
            <v>17539.311699053487</v>
          </cell>
          <cell r="AG19">
            <v>293.33520143767601</v>
          </cell>
          <cell r="AH19">
            <v>134266.53390027501</v>
          </cell>
          <cell r="AI19">
            <v>78770.201535951448</v>
          </cell>
          <cell r="AJ19">
            <v>96309.513235004939</v>
          </cell>
          <cell r="AK19">
            <v>-37448.812649050677</v>
          </cell>
          <cell r="AL19">
            <v>-13831.931181945212</v>
          </cell>
          <cell r="AM19">
            <v>-13203.126750739424</v>
          </cell>
          <cell r="AN19">
            <v>-64483.870581735311</v>
          </cell>
          <cell r="AO19">
            <v>31825.642653269628</v>
          </cell>
          <cell r="AQ19">
            <v>31825.642653269628</v>
          </cell>
          <cell r="AR19">
            <v>21798.837522035778</v>
          </cell>
          <cell r="AS19">
            <v>-196595.72028578859</v>
          </cell>
          <cell r="AT19">
            <v>5970.8386431023609</v>
          </cell>
          <cell r="AU19">
            <v>4089.7003359619239</v>
          </cell>
          <cell r="AV19">
            <v>-224008.04037186076</v>
          </cell>
          <cell r="AW19">
            <v>-8853.3333333333339</v>
          </cell>
          <cell r="AX19">
            <v>-7550</v>
          </cell>
          <cell r="AY19">
            <v>15422.309319936292</v>
          </cell>
          <cell r="AZ19">
            <v>-6429.7070829191398</v>
          </cell>
          <cell r="BA19">
            <v>8992.6022370171522</v>
          </cell>
          <cell r="BB19">
            <v>-3147.410782956003</v>
          </cell>
          <cell r="BC19">
            <v>5845.1914540611488</v>
          </cell>
          <cell r="BD19">
            <v>1.8882866916689223E-2</v>
          </cell>
          <cell r="BE19">
            <v>-19425.096927248127</v>
          </cell>
          <cell r="BF19">
            <v>2823.4278601463579</v>
          </cell>
          <cell r="BG19">
            <v>1933.8948108309919</v>
          </cell>
          <cell r="BH19">
            <v>-228031.02293243541</v>
          </cell>
          <cell r="BI19">
            <v>1.9288769643360883E-2</v>
          </cell>
          <cell r="BP19" t="str">
            <v>rTAULA2~ai</v>
          </cell>
          <cell r="CJ19" t="str">
            <v>{LEERROTULO "Desitja imprimir els RESULTATS (S/N)? ";TECLA}</v>
          </cell>
        </row>
        <row r="20">
          <cell r="R20" t="str">
            <v>CASH-FLOW (PTA 1994)</v>
          </cell>
          <cell r="V20" t="str">
            <v>SENSIBILIDAD A +10% INVERSION:</v>
          </cell>
          <cell r="Y20">
            <v>-6.4833616021303664E-5</v>
          </cell>
          <cell r="Z20">
            <v>-5.6067783291579394E-4</v>
          </cell>
          <cell r="AD20">
            <v>11</v>
          </cell>
          <cell r="AE20">
            <v>294450</v>
          </cell>
          <cell r="AF20">
            <v>18153.187608520358</v>
          </cell>
          <cell r="AG20">
            <v>303.60193348799464</v>
          </cell>
          <cell r="AH20">
            <v>134266.53390027501</v>
          </cell>
          <cell r="AI20">
            <v>81527.158589709739</v>
          </cell>
          <cell r="AJ20">
            <v>99680.346198230094</v>
          </cell>
          <cell r="AK20">
            <v>-38759.521091767449</v>
          </cell>
          <cell r="AL20">
            <v>-14316.048773313294</v>
          </cell>
          <cell r="AM20">
            <v>-13665.236187015304</v>
          </cell>
          <cell r="AN20">
            <v>-66740.806052096043</v>
          </cell>
          <cell r="AO20">
            <v>32939.540146134052</v>
          </cell>
          <cell r="AQ20">
            <v>32939.540146134052</v>
          </cell>
          <cell r="AR20">
            <v>21798.83752203577</v>
          </cell>
          <cell r="AS20">
            <v>-174796.88276375283</v>
          </cell>
          <cell r="AT20">
            <v>7084.7361359667848</v>
          </cell>
          <cell r="AU20">
            <v>4688.5600475682777</v>
          </cell>
          <cell r="AV20">
            <v>-219319.48032429247</v>
          </cell>
          <cell r="AW20">
            <v>-8853.3333333333339</v>
          </cell>
          <cell r="AX20">
            <v>-7550</v>
          </cell>
          <cell r="AY20">
            <v>16536.206812800716</v>
          </cell>
          <cell r="AZ20">
            <v>-4487.1973901943265</v>
          </cell>
          <cell r="BA20">
            <v>12049.009422606388</v>
          </cell>
          <cell r="BB20">
            <v>-4217.1532979122358</v>
          </cell>
          <cell r="BC20">
            <v>7831.8561246941526</v>
          </cell>
          <cell r="BD20">
            <v>2.5933298426139579E-2</v>
          </cell>
          <cell r="BE20">
            <v>-21367.606619972939</v>
          </cell>
          <cell r="BF20">
            <v>2867.582838054549</v>
          </cell>
          <cell r="BG20">
            <v>1897.7184286850406</v>
          </cell>
          <cell r="BH20">
            <v>-226133.30450375038</v>
          </cell>
          <cell r="BI20">
            <v>2.3459391178697962E-2</v>
          </cell>
          <cell r="BP20" t="str">
            <v>ome6~z</v>
          </cell>
        </row>
        <row r="21">
          <cell r="B21" t="str">
            <v>AMORTIZACIONES</v>
          </cell>
          <cell r="R21" t="str">
            <v>1er AÑO</v>
          </cell>
          <cell r="S21">
            <v>12047.892295430618</v>
          </cell>
          <cell r="T21">
            <v>-11628.126120051878</v>
          </cell>
          <cell r="V21" t="str">
            <v>SENS. -10% TARIFA Y +10% INVERSION:</v>
          </cell>
          <cell r="Y21">
            <v>-1.5281418273948411E-2</v>
          </cell>
          <cell r="Z21">
            <v>-0.13215293249881149</v>
          </cell>
          <cell r="AD21">
            <v>12</v>
          </cell>
          <cell r="AE21">
            <v>286900</v>
          </cell>
          <cell r="AF21">
            <v>18788.54917481857</v>
          </cell>
          <cell r="AG21">
            <v>314.22800116007443</v>
          </cell>
          <cell r="AH21">
            <v>134266.53390027501</v>
          </cell>
          <cell r="AI21">
            <v>84380.609140349581</v>
          </cell>
          <cell r="AJ21">
            <v>103169.15831516816</v>
          </cell>
          <cell r="AK21">
            <v>-40116.104329979309</v>
          </cell>
          <cell r="AL21">
            <v>-14817.110480379259</v>
          </cell>
          <cell r="AM21">
            <v>-14143.519453560839</v>
          </cell>
          <cell r="AN21">
            <v>-69076.73426391941</v>
          </cell>
          <cell r="AO21">
            <v>34092.424051248745</v>
          </cell>
          <cell r="AQ21">
            <v>34092.424051248745</v>
          </cell>
          <cell r="AR21">
            <v>21798.837522035778</v>
          </cell>
          <cell r="AS21">
            <v>-152998.04524171705</v>
          </cell>
          <cell r="AT21">
            <v>8237.6200410814781</v>
          </cell>
          <cell r="AU21">
            <v>5267.1684645792584</v>
          </cell>
          <cell r="AV21">
            <v>-214052.3118597132</v>
          </cell>
          <cell r="AW21">
            <v>-8853.3333333333339</v>
          </cell>
          <cell r="AX21">
            <v>-7550</v>
          </cell>
          <cell r="AY21">
            <v>17689.090717915409</v>
          </cell>
          <cell r="AZ21">
            <v>-2350.4367281970267</v>
          </cell>
          <cell r="BA21">
            <v>15338.653989718383</v>
          </cell>
          <cell r="BB21">
            <v>-5368.5288964014335</v>
          </cell>
          <cell r="BC21">
            <v>9970.1250933169504</v>
          </cell>
          <cell r="BD21">
            <v>3.3860163332711669E-2</v>
          </cell>
          <cell r="BE21">
            <v>-23504.367281970241</v>
          </cell>
          <cell r="BF21">
            <v>2869.0911446800446</v>
          </cell>
          <cell r="BG21">
            <v>1834.5087930613458</v>
          </cell>
          <cell r="BH21">
            <v>-224298.79571068904</v>
          </cell>
          <cell r="BI21">
            <v>2.7976294926410183E-2</v>
          </cell>
          <cell r="BP21" t="str">
            <v>rTAULA3~aiz</v>
          </cell>
          <cell r="CJ21" t="str">
            <v>{BIP 9}</v>
          </cell>
        </row>
        <row r="22">
          <cell r="B22" t="str">
            <v>CONCEPTO</v>
          </cell>
          <cell r="C22" t="str">
            <v>PERIODO</v>
          </cell>
          <cell r="D22" t="str">
            <v>%</v>
          </cell>
          <cell r="R22" t="str">
            <v>5º AÑO</v>
          </cell>
          <cell r="S22">
            <v>18105.004364396147</v>
          </cell>
          <cell r="T22">
            <v>-1748.7894490285539</v>
          </cell>
          <cell r="AD22">
            <v>13</v>
          </cell>
          <cell r="AE22">
            <v>279350</v>
          </cell>
          <cell r="AF22">
            <v>19446.14839593722</v>
          </cell>
          <cell r="AG22">
            <v>325.22598120067698</v>
          </cell>
          <cell r="AH22">
            <v>134266.53390027501</v>
          </cell>
          <cell r="AI22">
            <v>87333.930460261807</v>
          </cell>
          <cell r="AJ22">
            <v>106780.07885619902</v>
          </cell>
          <cell r="AK22">
            <v>-41520.167981528582</v>
          </cell>
          <cell r="AL22">
            <v>-15335.709347192531</v>
          </cell>
          <cell r="AM22">
            <v>-14638.542634435467</v>
          </cell>
          <cell r="AN22">
            <v>-71494.419963156586</v>
          </cell>
          <cell r="AO22">
            <v>35285.658893042433</v>
          </cell>
          <cell r="AQ22">
            <v>35285.658893042433</v>
          </cell>
          <cell r="AR22">
            <v>21798.837522035763</v>
          </cell>
          <cell r="AS22">
            <v>-131199.20771968129</v>
          </cell>
          <cell r="AT22">
            <v>35285.658893042433</v>
          </cell>
          <cell r="AU22">
            <v>21798.837522035763</v>
          </cell>
          <cell r="AV22">
            <v>-192253.47433767744</v>
          </cell>
          <cell r="AW22">
            <v>-8853.3333333333339</v>
          </cell>
          <cell r="AX22">
            <v>-7550</v>
          </cell>
          <cell r="AY22">
            <v>18882.325559709097</v>
          </cell>
          <cell r="BA22">
            <v>18882.325559709097</v>
          </cell>
          <cell r="BB22">
            <v>-6608.8139458981841</v>
          </cell>
          <cell r="BC22">
            <v>12273.511613810913</v>
          </cell>
          <cell r="BD22">
            <v>4.2779754666472339E-2</v>
          </cell>
          <cell r="BF22">
            <v>28676.844947144251</v>
          </cell>
          <cell r="BG22">
            <v>17716.03261093334</v>
          </cell>
          <cell r="BH22">
            <v>-206582.76309975568</v>
          </cell>
          <cell r="BI22">
            <v>0.12298940011517055</v>
          </cell>
        </row>
        <row r="23">
          <cell r="B23" t="str">
            <v>Obra Civil</v>
          </cell>
          <cell r="C23">
            <v>50</v>
          </cell>
          <cell r="D23">
            <v>0.02</v>
          </cell>
          <cell r="R23" t="str">
            <v>10º AÑO</v>
          </cell>
          <cell r="S23">
            <v>21798.837522035778</v>
          </cell>
          <cell r="T23">
            <v>1933.8948108309919</v>
          </cell>
          <cell r="AD23">
            <v>14</v>
          </cell>
          <cell r="AE23">
            <v>271800</v>
          </cell>
          <cell r="AF23">
            <v>20126.76358979502</v>
          </cell>
          <cell r="AG23">
            <v>336.60889054270064</v>
          </cell>
          <cell r="AH23">
            <v>134266.53390027501</v>
          </cell>
          <cell r="AI23">
            <v>90390.618026370954</v>
          </cell>
          <cell r="AJ23">
            <v>110517.38161616598</v>
          </cell>
          <cell r="AK23">
            <v>-42973.373860882079</v>
          </cell>
          <cell r="AL23">
            <v>-15872.459174344269</v>
          </cell>
          <cell r="AM23">
            <v>-15150.891626640707</v>
          </cell>
          <cell r="AN23">
            <v>-73996.724661867047</v>
          </cell>
          <cell r="AO23">
            <v>36520.656954298931</v>
          </cell>
          <cell r="AQ23">
            <v>36520.656954298931</v>
          </cell>
          <cell r="AR23">
            <v>21798.837522035774</v>
          </cell>
          <cell r="AS23">
            <v>-109400.37019764552</v>
          </cell>
          <cell r="AT23">
            <v>36520.656954298931</v>
          </cell>
          <cell r="AU23">
            <v>21798.837522035774</v>
          </cell>
          <cell r="AV23">
            <v>-170454.63681564166</v>
          </cell>
          <cell r="AW23">
            <v>-8853.3333333333339</v>
          </cell>
          <cell r="AX23">
            <v>-7550</v>
          </cell>
          <cell r="AY23">
            <v>20117.323620965595</v>
          </cell>
          <cell r="BA23">
            <v>20117.323620965595</v>
          </cell>
          <cell r="BB23">
            <v>-7041.0632673379578</v>
          </cell>
          <cell r="BC23">
            <v>13076.260353627637</v>
          </cell>
          <cell r="BD23">
            <v>4.6809594965554452E-2</v>
          </cell>
          <cell r="BF23">
            <v>29479.593686960972</v>
          </cell>
          <cell r="BG23">
            <v>17596.092912618027</v>
          </cell>
          <cell r="BH23">
            <v>-188986.67018713767</v>
          </cell>
          <cell r="BI23">
            <v>0.13073440828458541</v>
          </cell>
          <cell r="BL23">
            <v>-77432.469764357535</v>
          </cell>
        </row>
        <row r="24">
          <cell r="B24" t="str">
            <v>Instalaciones Generales</v>
          </cell>
          <cell r="C24">
            <v>15</v>
          </cell>
          <cell r="D24">
            <v>6.6666666666666666E-2</v>
          </cell>
          <cell r="AD24">
            <v>15</v>
          </cell>
          <cell r="AE24">
            <v>264250</v>
          </cell>
          <cell r="AF24">
            <v>20831.200315437844</v>
          </cell>
          <cell r="AG24">
            <v>348.39020171169511</v>
          </cell>
          <cell r="AH24">
            <v>134266.53390027501</v>
          </cell>
          <cell r="AI24">
            <v>93554.289657293921</v>
          </cell>
          <cell r="AJ24">
            <v>114385.48997273177</v>
          </cell>
          <cell r="AK24">
            <v>-44477.44194601295</v>
          </cell>
          <cell r="AL24">
            <v>-16427.995245446316</v>
          </cell>
          <cell r="AM24">
            <v>-15681.17283357313</v>
          </cell>
          <cell r="AN24">
            <v>-76586.610025032394</v>
          </cell>
          <cell r="AO24">
            <v>37798.879947699374</v>
          </cell>
          <cell r="AQ24">
            <v>37798.879947699374</v>
          </cell>
          <cell r="AR24">
            <v>21798.837522035767</v>
          </cell>
          <cell r="AS24">
            <v>-87601.532675609749</v>
          </cell>
          <cell r="AT24">
            <v>37798.879947699374</v>
          </cell>
          <cell r="AU24">
            <v>21798.837522035767</v>
          </cell>
          <cell r="AV24">
            <v>-148655.7992936059</v>
          </cell>
          <cell r="AW24">
            <v>-8853.3333333333339</v>
          </cell>
          <cell r="AX24">
            <v>-7550</v>
          </cell>
          <cell r="AY24">
            <v>21395.546614366038</v>
          </cell>
          <cell r="BA24">
            <v>21395.546614366038</v>
          </cell>
          <cell r="BB24">
            <v>-7488.4413150281125</v>
          </cell>
          <cell r="BC24">
            <v>13907.105299337925</v>
          </cell>
          <cell r="BD24">
            <v>5.1166686163862857E-2</v>
          </cell>
          <cell r="BF24">
            <v>30310.438632671263</v>
          </cell>
          <cell r="BG24">
            <v>17480.209146129797</v>
          </cell>
          <cell r="BH24">
            <v>-171506.46104100789</v>
          </cell>
          <cell r="BI24">
            <v>0.13906872681272764</v>
          </cell>
          <cell r="BL24">
            <v>-102861.66940162538</v>
          </cell>
          <cell r="BP24" t="str">
            <v>/iGebomi10~me0~</v>
          </cell>
          <cell r="CJ24" t="str">
            <v>{BIP 9}</v>
          </cell>
        </row>
        <row r="25">
          <cell r="B25" t="str">
            <v>Sistemas de Control</v>
          </cell>
          <cell r="C25">
            <v>7</v>
          </cell>
          <cell r="D25">
            <v>0.14285714285714285</v>
          </cell>
          <cell r="R25" t="str">
            <v>PAY OUT (Año)</v>
          </cell>
          <cell r="S25">
            <v>2007</v>
          </cell>
          <cell r="T25">
            <v>2009</v>
          </cell>
          <cell r="AD25">
            <v>16</v>
          </cell>
          <cell r="AE25">
            <v>276201.22651139199</v>
          </cell>
          <cell r="AF25">
            <v>21560.292326478168</v>
          </cell>
          <cell r="AG25">
            <v>360.58385877160441</v>
          </cell>
          <cell r="AH25">
            <v>134266.53390027501</v>
          </cell>
          <cell r="AI25">
            <v>96828.6897952992</v>
          </cell>
          <cell r="AJ25">
            <v>118388.98212177737</v>
          </cell>
          <cell r="AK25">
            <v>-46034.152414123397</v>
          </cell>
          <cell r="AL25">
            <v>-17002.975079036936</v>
          </cell>
          <cell r="AM25">
            <v>-16230.013882748188</v>
          </cell>
          <cell r="AN25">
            <v>-79267.141375908526</v>
          </cell>
          <cell r="AO25">
            <v>39121.840745868845</v>
          </cell>
          <cell r="AP25">
            <v>-20074.791997021177</v>
          </cell>
          <cell r="AQ25">
            <v>19047.048748847668</v>
          </cell>
          <cell r="AR25">
            <v>10613.087549932558</v>
          </cell>
          <cell r="AS25">
            <v>-76988.445125677186</v>
          </cell>
          <cell r="AT25">
            <v>19047.048748847668</v>
          </cell>
          <cell r="AU25">
            <v>10613.087549932558</v>
          </cell>
          <cell r="AV25">
            <v>-138042.71174367334</v>
          </cell>
          <cell r="AW25">
            <v>-8098.3194664680786</v>
          </cell>
          <cell r="AX25">
            <v>-8123.5654856291767</v>
          </cell>
          <cell r="AY25">
            <v>22899.955793771591</v>
          </cell>
          <cell r="BA25">
            <v>22899.955793771591</v>
          </cell>
          <cell r="BB25">
            <v>-8014.9845278200564</v>
          </cell>
          <cell r="BC25">
            <v>14884.971265951535</v>
          </cell>
          <cell r="BD25">
            <v>5.6329124942106096E-2</v>
          </cell>
          <cell r="BF25">
            <v>11032.064221027613</v>
          </cell>
          <cell r="BG25">
            <v>6147.1078789215617</v>
          </cell>
          <cell r="BH25">
            <v>-165359.35316208634</v>
          </cell>
          <cell r="BI25">
            <v>7.2079654678704516E-2</v>
          </cell>
          <cell r="BL25">
            <v>-121728.66290417236</v>
          </cell>
          <cell r="BP25" t="str">
            <v>zrEVOLUCIO~auz</v>
          </cell>
        </row>
        <row r="26">
          <cell r="AD26">
            <v>17</v>
          </cell>
          <cell r="AE26">
            <v>268077.66102576279</v>
          </cell>
          <cell r="AF26">
            <v>22314.902557904901</v>
          </cell>
          <cell r="AG26">
            <v>373.20429382861056</v>
          </cell>
          <cell r="AH26">
            <v>134266.53390027501</v>
          </cell>
          <cell r="AI26">
            <v>100217.69393813467</v>
          </cell>
          <cell r="AJ26">
            <v>122532.59649603958</v>
          </cell>
          <cell r="AK26">
            <v>-47645.347748617714</v>
          </cell>
          <cell r="AL26">
            <v>-17598.079206803228</v>
          </cell>
          <cell r="AM26">
            <v>-16798.064368644373</v>
          </cell>
          <cell r="AN26">
            <v>-82041.491324065311</v>
          </cell>
          <cell r="AO26">
            <v>40491.105171974268</v>
          </cell>
          <cell r="AQ26">
            <v>40491.105171974268</v>
          </cell>
          <cell r="AR26">
            <v>21798.837522035774</v>
          </cell>
          <cell r="AS26">
            <v>-55189.607603641416</v>
          </cell>
          <cell r="AT26">
            <v>40491.105171974268</v>
          </cell>
          <cell r="AU26">
            <v>21798.837522035774</v>
          </cell>
          <cell r="AV26">
            <v>-116243.87422163757</v>
          </cell>
          <cell r="AW26">
            <v>-8098.3194664680786</v>
          </cell>
          <cell r="AX26">
            <v>-8123.5654856291767</v>
          </cell>
          <cell r="AY26">
            <v>24269.220219877014</v>
          </cell>
          <cell r="BA26">
            <v>24269.220219877014</v>
          </cell>
          <cell r="BB26">
            <v>-8494.227076956955</v>
          </cell>
          <cell r="BC26">
            <v>15774.993142920059</v>
          </cell>
          <cell r="BD26">
            <v>5.711413139676777E-2</v>
          </cell>
          <cell r="BF26">
            <v>31996.878095017313</v>
          </cell>
          <cell r="BG26">
            <v>17225.875753286073</v>
          </cell>
          <cell r="BH26">
            <v>-148133.47740880027</v>
          </cell>
          <cell r="BI26">
            <v>0.14660001942570738</v>
          </cell>
        </row>
        <row r="27">
          <cell r="B27" t="str">
            <v>FONDO DE REVERSION</v>
          </cell>
          <cell r="AD27">
            <v>18</v>
          </cell>
          <cell r="AE27">
            <v>259954.09554013363</v>
          </cell>
          <cell r="AF27">
            <v>23095.924147431571</v>
          </cell>
          <cell r="AG27">
            <v>386.26644411261191</v>
          </cell>
          <cell r="AH27">
            <v>134266.53390027501</v>
          </cell>
          <cell r="AI27">
            <v>103725.31322596938</v>
          </cell>
          <cell r="AJ27">
            <v>126821.23737340095</v>
          </cell>
          <cell r="AK27">
            <v>-49312.93491981933</v>
          </cell>
          <cell r="AL27">
            <v>-18214.011979041341</v>
          </cell>
          <cell r="AM27">
            <v>-17385.996621546925</v>
          </cell>
          <cell r="AN27">
            <v>-84912.9435204076</v>
          </cell>
          <cell r="AO27">
            <v>41908.293852993345</v>
          </cell>
          <cell r="AQ27">
            <v>41908.293852993345</v>
          </cell>
          <cell r="AR27">
            <v>21798.837522035763</v>
          </cell>
          <cell r="AS27">
            <v>-33390.770081605653</v>
          </cell>
          <cell r="AT27">
            <v>41908.293852993345</v>
          </cell>
          <cell r="AU27">
            <v>21798.837522035763</v>
          </cell>
          <cell r="AV27">
            <v>-94445.036699601798</v>
          </cell>
          <cell r="AW27">
            <v>-8098.3194664680786</v>
          </cell>
          <cell r="AX27">
            <v>-8123.5654856291767</v>
          </cell>
          <cell r="AY27">
            <v>25686.408900896091</v>
          </cell>
          <cell r="BA27">
            <v>25686.408900896091</v>
          </cell>
          <cell r="BB27">
            <v>-8990.2431153136313</v>
          </cell>
          <cell r="BC27">
            <v>16696.16578558246</v>
          </cell>
          <cell r="BD27">
            <v>6.228107825805719E-2</v>
          </cell>
          <cell r="BF27">
            <v>32918.050737679718</v>
          </cell>
          <cell r="BG27">
            <v>17122.511407644815</v>
          </cell>
          <cell r="BH27">
            <v>-131010.96600115547</v>
          </cell>
          <cell r="BI27">
            <v>0.15632892980577698</v>
          </cell>
        </row>
        <row r="28">
          <cell r="B28" t="str">
            <v>Período de retorno</v>
          </cell>
          <cell r="C28">
            <v>50</v>
          </cell>
          <cell r="D28" t="str">
            <v>Años</v>
          </cell>
          <cell r="AD28">
            <v>19</v>
          </cell>
          <cell r="AE28">
            <v>251830.53005450446</v>
          </cell>
          <cell r="AF28">
            <v>23904.281492591675</v>
          </cell>
          <cell r="AG28">
            <v>399.78576965655327</v>
          </cell>
          <cell r="AH28">
            <v>134266.53390027501</v>
          </cell>
          <cell r="AI28">
            <v>107355.69918887829</v>
          </cell>
          <cell r="AJ28">
            <v>131259.98068146996</v>
          </cell>
          <cell r="AK28">
            <v>-51038.887642013004</v>
          </cell>
          <cell r="AL28">
            <v>-18851.502398307788</v>
          </cell>
          <cell r="AM28">
            <v>-17994.506503301065</v>
          </cell>
          <cell r="AN28">
            <v>-87884.896543621857</v>
          </cell>
          <cell r="AO28">
            <v>43375.084137848098</v>
          </cell>
          <cell r="AQ28">
            <v>43375.084137848098</v>
          </cell>
          <cell r="AR28">
            <v>21798.837522035759</v>
          </cell>
          <cell r="AS28">
            <v>-11591.932559569894</v>
          </cell>
          <cell r="AT28">
            <v>43375.084137848098</v>
          </cell>
          <cell r="AU28">
            <v>21798.837522035759</v>
          </cell>
          <cell r="AV28">
            <v>-72646.199177566043</v>
          </cell>
          <cell r="AW28">
            <v>-8098.3194664680786</v>
          </cell>
          <cell r="AX28">
            <v>-8123.5654856291767</v>
          </cell>
          <cell r="AY28">
            <v>27153.199185750844</v>
          </cell>
          <cell r="BA28">
            <v>27153.199185750844</v>
          </cell>
          <cell r="BB28">
            <v>-9503.6197150127955</v>
          </cell>
          <cell r="BC28">
            <v>17649.579470738048</v>
          </cell>
          <cell r="BD28">
            <v>6.7894985205236652E-2</v>
          </cell>
          <cell r="BF28">
            <v>33871.464422835299</v>
          </cell>
          <cell r="BG28">
            <v>17022.642474658089</v>
          </cell>
          <cell r="BH28">
            <v>-113988.32352649738</v>
          </cell>
          <cell r="BI28">
            <v>0.16685670617238471</v>
          </cell>
        </row>
        <row r="29">
          <cell r="B29" t="str">
            <v>Número de plazas de concesión</v>
          </cell>
          <cell r="C29">
            <v>571</v>
          </cell>
          <cell r="D29" t="str">
            <v>Plazas</v>
          </cell>
          <cell r="AD29">
            <v>20</v>
          </cell>
          <cell r="AE29">
            <v>243706.96456887529</v>
          </cell>
          <cell r="AF29">
            <v>24740.931344832381</v>
          </cell>
          <cell r="AG29">
            <v>413.77827159453261</v>
          </cell>
          <cell r="AH29">
            <v>134266.53390027501</v>
          </cell>
          <cell r="AI29">
            <v>111113.14866048902</v>
          </cell>
          <cell r="AJ29">
            <v>135854.08000532142</v>
          </cell>
          <cell r="AK29">
            <v>-52825.248709483458</v>
          </cell>
          <cell r="AL29">
            <v>-19511.304982248559</v>
          </cell>
          <cell r="AM29">
            <v>-18624.3142309166</v>
          </cell>
          <cell r="AN29">
            <v>-90960.867922648613</v>
          </cell>
          <cell r="AO29">
            <v>44893.212082672806</v>
          </cell>
          <cell r="AQ29">
            <v>44893.212082672806</v>
          </cell>
          <cell r="AR29">
            <v>21798.837522035774</v>
          </cell>
          <cell r="AS29">
            <v>10206.90496246588</v>
          </cell>
          <cell r="AT29">
            <v>44893.212082672806</v>
          </cell>
          <cell r="AU29">
            <v>21798.837522035774</v>
          </cell>
          <cell r="AV29">
            <v>-50847.361655530272</v>
          </cell>
          <cell r="AW29">
            <v>-8098.3194664680786</v>
          </cell>
          <cell r="AX29">
            <v>-8123.5654856291767</v>
          </cell>
          <cell r="AY29">
            <v>28671.327130575552</v>
          </cell>
          <cell r="BA29">
            <v>28671.327130575552</v>
          </cell>
          <cell r="BB29">
            <v>-10034.964495701443</v>
          </cell>
          <cell r="BC29">
            <v>18636.362634874109</v>
          </cell>
          <cell r="BD29">
            <v>7.4003587376163582E-2</v>
          </cell>
          <cell r="BF29">
            <v>34858.247586971367</v>
          </cell>
          <cell r="BG29">
            <v>16926.150751965622</v>
          </cell>
          <cell r="BH29">
            <v>-97062.172774531762</v>
          </cell>
          <cell r="BI29">
            <v>0.17826755188481885</v>
          </cell>
        </row>
        <row r="30">
          <cell r="C30" t="str">
            <v>DOYMO</v>
          </cell>
          <cell r="D30">
            <v>35810.722703125</v>
          </cell>
          <cell r="AD30">
            <v>21</v>
          </cell>
          <cell r="AE30">
            <v>235583.39908324613</v>
          </cell>
          <cell r="AF30">
            <v>25606.863941901513</v>
          </cell>
          <cell r="AG30">
            <v>428.2605111003412</v>
          </cell>
          <cell r="AH30">
            <v>134266.53390027501</v>
          </cell>
          <cell r="AI30">
            <v>115002.10886360613</v>
          </cell>
          <cell r="AJ30">
            <v>140608.97280550766</v>
          </cell>
          <cell r="AK30">
            <v>-54674.132414315376</v>
          </cell>
          <cell r="AL30">
            <v>-20194.200656627258</v>
          </cell>
          <cell r="AM30">
            <v>-19276.165228998678</v>
          </cell>
          <cell r="AN30">
            <v>-94144.498299941319</v>
          </cell>
          <cell r="AO30">
            <v>46464.474505566337</v>
          </cell>
          <cell r="AQ30">
            <v>46464.474505566337</v>
          </cell>
          <cell r="AR30">
            <v>21798.837522035767</v>
          </cell>
          <cell r="AS30">
            <v>32005.742484501647</v>
          </cell>
          <cell r="AT30">
            <v>46464.474505566337</v>
          </cell>
          <cell r="AU30">
            <v>21798.837522035767</v>
          </cell>
          <cell r="AV30">
            <v>-29048.524133494506</v>
          </cell>
          <cell r="AW30">
            <v>-8098.3194664680786</v>
          </cell>
          <cell r="AX30">
            <v>-8123.5654856291767</v>
          </cell>
          <cell r="AY30">
            <v>30242.589553469083</v>
          </cell>
          <cell r="BA30">
            <v>30242.589553469083</v>
          </cell>
          <cell r="BB30">
            <v>-10584.906343714178</v>
          </cell>
          <cell r="BC30">
            <v>19657.683209754905</v>
          </cell>
          <cell r="BD30">
            <v>8.0661146654261273E-2</v>
          </cell>
          <cell r="BF30">
            <v>35879.568161852163</v>
          </cell>
          <cell r="BG30">
            <v>16832.922034388339</v>
          </cell>
          <cell r="BH30">
            <v>-80229.250740143427</v>
          </cell>
          <cell r="BI30">
            <v>0.19065714674081369</v>
          </cell>
        </row>
        <row r="31">
          <cell r="B31" t="str">
            <v>COSTES DE PERSONAL</v>
          </cell>
          <cell r="AD31">
            <v>22</v>
          </cell>
          <cell r="AE31">
            <v>227459.83359761696</v>
          </cell>
          <cell r="AF31">
            <v>26503.104179868064</v>
          </cell>
          <cell r="AG31">
            <v>443.24962898885309</v>
          </cell>
          <cell r="AH31">
            <v>134266.53390027501</v>
          </cell>
          <cell r="AI31">
            <v>119027.18267383233</v>
          </cell>
          <cell r="AJ31">
            <v>145530.28685370038</v>
          </cell>
          <cell r="AK31">
            <v>-56587.727048816407</v>
          </cell>
          <cell r="AL31">
            <v>-20900.997679609209</v>
          </cell>
          <cell r="AM31">
            <v>-19950.83101201363</v>
          </cell>
          <cell r="AN31">
            <v>-97439.555740439246</v>
          </cell>
          <cell r="AO31">
            <v>48090.731113261136</v>
          </cell>
          <cell r="AQ31">
            <v>48090.731113261136</v>
          </cell>
          <cell r="AR31">
            <v>21798.837522035756</v>
          </cell>
          <cell r="AS31">
            <v>53804.580006537406</v>
          </cell>
          <cell r="AT31">
            <v>48090.731113261136</v>
          </cell>
          <cell r="AU31">
            <v>21798.837522035756</v>
          </cell>
          <cell r="AV31">
            <v>-7249.6866114587501</v>
          </cell>
          <cell r="AW31">
            <v>-8098.3194664680786</v>
          </cell>
          <cell r="AX31">
            <v>-8123.5654856291767</v>
          </cell>
          <cell r="AY31">
            <v>31868.846161163881</v>
          </cell>
          <cell r="BA31">
            <v>31868.846161163881</v>
          </cell>
          <cell r="BB31">
            <v>-11154.096156407359</v>
          </cell>
          <cell r="BC31">
            <v>20714.750004756523</v>
          </cell>
          <cell r="BD31">
            <v>8.7929582837187631E-2</v>
          </cell>
          <cell r="BF31">
            <v>36936.634956853777</v>
          </cell>
          <cell r="BG31">
            <v>16742.845978758109</v>
          </cell>
          <cell r="BH31">
            <v>-63486.404761385318</v>
          </cell>
          <cell r="BI31">
            <v>0.20413463470007798</v>
          </cell>
        </row>
        <row r="32">
          <cell r="B32" t="str">
            <v>A/ PLANTILLA</v>
          </cell>
          <cell r="C32" t="str">
            <v>T. TIPO</v>
          </cell>
          <cell r="D32" t="str">
            <v>T. ALTA</v>
          </cell>
          <cell r="E32" t="str">
            <v>MEDIA</v>
          </cell>
          <cell r="AD32">
            <v>23</v>
          </cell>
          <cell r="AE32">
            <v>219336.2681119878</v>
          </cell>
          <cell r="AF32">
            <v>27430.712826163443</v>
          </cell>
          <cell r="AG32">
            <v>458.76336600346292</v>
          </cell>
          <cell r="AH32">
            <v>134266.53390027501</v>
          </cell>
          <cell r="AI32">
            <v>123193.13406741645</v>
          </cell>
          <cell r="AJ32">
            <v>150623.8468935799</v>
          </cell>
          <cell r="AK32">
            <v>-58568.297495524974</v>
          </cell>
          <cell r="AL32">
            <v>-21632.53259839553</v>
          </cell>
          <cell r="AM32">
            <v>-20649.110097434106</v>
          </cell>
          <cell r="AN32">
            <v>-100849.94019135462</v>
          </cell>
          <cell r="AO32">
            <v>49773.906702225286</v>
          </cell>
          <cell r="AQ32">
            <v>49773.906702225286</v>
          </cell>
          <cell r="AR32">
            <v>21798.837522035763</v>
          </cell>
          <cell r="AS32">
            <v>75603.417528573162</v>
          </cell>
          <cell r="AT32">
            <v>49773.906702225286</v>
          </cell>
          <cell r="AU32">
            <v>21798.837522035763</v>
          </cell>
          <cell r="AV32">
            <v>14549.150910577013</v>
          </cell>
          <cell r="AW32">
            <v>-8098.3194664680786</v>
          </cell>
          <cell r="AX32">
            <v>-8123.5654856291767</v>
          </cell>
          <cell r="AY32">
            <v>33552.021750128028</v>
          </cell>
          <cell r="BA32">
            <v>33552.021750128028</v>
          </cell>
          <cell r="BB32">
            <v>-11743.207612544809</v>
          </cell>
          <cell r="BC32">
            <v>21808.81413758322</v>
          </cell>
          <cell r="BD32">
            <v>9.587984741149351E-2</v>
          </cell>
          <cell r="BF32">
            <v>38030.699089680478</v>
          </cell>
          <cell r="BG32">
            <v>16655.815973318291</v>
          </cell>
          <cell r="BH32">
            <v>-46830.588788067027</v>
          </cell>
          <cell r="BI32">
            <v>0.21882503787581578</v>
          </cell>
        </row>
        <row r="33">
          <cell r="B33" t="str">
            <v>Encargado</v>
          </cell>
          <cell r="C33">
            <v>0.5</v>
          </cell>
          <cell r="D33">
            <v>0.5</v>
          </cell>
          <cell r="E33">
            <v>0.5</v>
          </cell>
          <cell r="AD33">
            <v>24</v>
          </cell>
          <cell r="AE33">
            <v>211212.70262635863</v>
          </cell>
          <cell r="AF33">
            <v>28390.787775079159</v>
          </cell>
          <cell r="AG33">
            <v>474.82008381358406</v>
          </cell>
          <cell r="AH33">
            <v>134266.53390027501</v>
          </cell>
          <cell r="AI33">
            <v>127504.89375977601</v>
          </cell>
          <cell r="AJ33">
            <v>155895.68153485516</v>
          </cell>
          <cell r="AK33">
            <v>-60618.187907868341</v>
          </cell>
          <cell r="AL33">
            <v>-22389.671239339372</v>
          </cell>
          <cell r="AM33">
            <v>-21371.828950844298</v>
          </cell>
          <cell r="AN33">
            <v>-104379.68809805201</v>
          </cell>
          <cell r="AO33">
            <v>51515.993436803154</v>
          </cell>
          <cell r="AQ33">
            <v>51515.993436803154</v>
          </cell>
          <cell r="AR33">
            <v>21798.837522035759</v>
          </cell>
          <cell r="AS33">
            <v>97402.255050608917</v>
          </cell>
          <cell r="AT33">
            <v>51515.993436803154</v>
          </cell>
          <cell r="AU33">
            <v>21798.837522035759</v>
          </cell>
          <cell r="AV33">
            <v>36347.988432612772</v>
          </cell>
          <cell r="AW33">
            <v>-8098.3194664680786</v>
          </cell>
          <cell r="AX33">
            <v>-8123.5654856291767</v>
          </cell>
          <cell r="AY33">
            <v>35294.108484705896</v>
          </cell>
          <cell r="BA33">
            <v>35294.108484705896</v>
          </cell>
          <cell r="BB33">
            <v>-12352.937969647062</v>
          </cell>
          <cell r="BC33">
            <v>22941.170515058831</v>
          </cell>
          <cell r="BD33">
            <v>0.10459360283884116</v>
          </cell>
          <cell r="BF33">
            <v>39163.055467156089</v>
          </cell>
          <cell r="BG33">
            <v>16571.729011540676</v>
          </cell>
          <cell r="BH33">
            <v>-30258.859776526351</v>
          </cell>
          <cell r="BI33">
            <v>0.23487220732004219</v>
          </cell>
        </row>
        <row r="34">
          <cell r="B34" t="str">
            <v>Guardas</v>
          </cell>
          <cell r="C34">
            <v>6</v>
          </cell>
          <cell r="D34">
            <v>6</v>
          </cell>
          <cell r="E34">
            <v>6</v>
          </cell>
          <cell r="AD34">
            <v>25</v>
          </cell>
          <cell r="AE34">
            <v>203089.13714072946</v>
          </cell>
          <cell r="AF34">
            <v>29384.465347206929</v>
          </cell>
          <cell r="AG34">
            <v>491.43878674705945</v>
          </cell>
          <cell r="AH34">
            <v>134266.53390027501</v>
          </cell>
          <cell r="AI34">
            <v>131967.56504136816</v>
          </cell>
          <cell r="AJ34">
            <v>161352.03038857508</v>
          </cell>
          <cell r="AK34">
            <v>-62739.82448464373</v>
          </cell>
          <cell r="AL34">
            <v>-23173.309732716247</v>
          </cell>
          <cell r="AM34">
            <v>-22119.842964123847</v>
          </cell>
          <cell r="AN34">
            <v>-108032.97718148382</v>
          </cell>
          <cell r="AO34">
            <v>53319.05320709126</v>
          </cell>
          <cell r="AQ34">
            <v>53319.05320709126</v>
          </cell>
          <cell r="AR34">
            <v>21798.837522035759</v>
          </cell>
          <cell r="AS34">
            <v>119201.09257264467</v>
          </cell>
          <cell r="AT34">
            <v>53319.05320709126</v>
          </cell>
          <cell r="AU34">
            <v>21798.837522035759</v>
          </cell>
          <cell r="AV34">
            <v>58146.825954648535</v>
          </cell>
          <cell r="AW34">
            <v>-8098.3194664680786</v>
          </cell>
          <cell r="AX34">
            <v>-8123.5654856291767</v>
          </cell>
          <cell r="AY34">
            <v>37097.168254994001</v>
          </cell>
          <cell r="BA34">
            <v>37097.168254994001</v>
          </cell>
          <cell r="BB34">
            <v>-12984.0088892479</v>
          </cell>
          <cell r="BC34">
            <v>24113.159365746102</v>
          </cell>
          <cell r="BD34">
            <v>0.11416528961519411</v>
          </cell>
          <cell r="BF34">
            <v>40335.044317843363</v>
          </cell>
          <cell r="BG34">
            <v>16490.485570209654</v>
          </cell>
          <cell r="BH34">
            <v>-13768.374206316697</v>
          </cell>
          <cell r="BI34">
            <v>0.25244245513686836</v>
          </cell>
        </row>
        <row r="35">
          <cell r="B35" t="str">
            <v>B/ PRECIOS UNITARIOS (PTA 1994)</v>
          </cell>
          <cell r="AD35">
            <v>26</v>
          </cell>
          <cell r="AE35">
            <v>194965.5716551003</v>
          </cell>
          <cell r="AF35">
            <v>30412.921634359169</v>
          </cell>
          <cell r="AG35">
            <v>508.63914428320652</v>
          </cell>
          <cell r="AH35">
            <v>134266.53390027501</v>
          </cell>
          <cell r="AI35">
            <v>136586.42981781604</v>
          </cell>
          <cell r="AJ35">
            <v>166999.35145217521</v>
          </cell>
          <cell r="AK35">
            <v>-64935.718341606254</v>
          </cell>
          <cell r="AL35">
            <v>-23984.375573361314</v>
          </cell>
          <cell r="AM35">
            <v>-22894.03746786818</v>
          </cell>
          <cell r="AN35">
            <v>-111814.13138283575</v>
          </cell>
          <cell r="AO35">
            <v>55185.220069339455</v>
          </cell>
          <cell r="AQ35">
            <v>55185.220069339455</v>
          </cell>
          <cell r="AR35">
            <v>21798.837522035759</v>
          </cell>
          <cell r="AS35">
            <v>140999.93009468043</v>
          </cell>
          <cell r="AT35">
            <v>55185.220069339455</v>
          </cell>
          <cell r="AU35">
            <v>21798.837522035759</v>
          </cell>
          <cell r="AV35">
            <v>79945.663476684291</v>
          </cell>
          <cell r="AW35">
            <v>-8098.3194664680786</v>
          </cell>
          <cell r="AX35">
            <v>-8123.5654856291767</v>
          </cell>
          <cell r="AY35">
            <v>38963.335117242197</v>
          </cell>
          <cell r="BA35">
            <v>38963.335117242197</v>
          </cell>
          <cell r="BB35">
            <v>-13637.167291034768</v>
          </cell>
          <cell r="BC35">
            <v>25326.167826207427</v>
          </cell>
          <cell r="BD35">
            <v>0.12470468968834017</v>
          </cell>
          <cell r="BF35">
            <v>41548.052778304685</v>
          </cell>
          <cell r="BG35">
            <v>16411.989491628949</v>
          </cell>
          <cell r="BH35">
            <v>2643.6152853122512</v>
          </cell>
          <cell r="BI35">
            <v>0.27172905870932512</v>
          </cell>
        </row>
        <row r="36">
          <cell r="B36" t="str">
            <v>Horas de encargado</v>
          </cell>
          <cell r="C36">
            <v>2782.608695652174</v>
          </cell>
          <cell r="D36" t="str">
            <v>PTA/hora</v>
          </cell>
          <cell r="AD36">
            <v>27</v>
          </cell>
          <cell r="AE36">
            <v>186842.00616947113</v>
          </cell>
          <cell r="AF36">
            <v>31477.373891561736</v>
          </cell>
          <cell r="AG36">
            <v>526.44151433311868</v>
          </cell>
          <cell r="AH36">
            <v>134266.53390027501</v>
          </cell>
          <cell r="AI36">
            <v>141366.95486143959</v>
          </cell>
          <cell r="AJ36">
            <v>172844.32875300132</v>
          </cell>
          <cell r="AK36">
            <v>-67208.468483562465</v>
          </cell>
          <cell r="AL36">
            <v>-24823.828718428958</v>
          </cell>
          <cell r="AM36">
            <v>-23695.328779243566</v>
          </cell>
          <cell r="AN36">
            <v>-115727.625981235</v>
          </cell>
          <cell r="AO36">
            <v>57116.702771766315</v>
          </cell>
          <cell r="AQ36">
            <v>57116.702771766315</v>
          </cell>
          <cell r="AR36">
            <v>21798.837522035748</v>
          </cell>
          <cell r="AS36">
            <v>162798.76761671618</v>
          </cell>
          <cell r="AT36">
            <v>57116.702771766315</v>
          </cell>
          <cell r="AU36">
            <v>21798.837522035748</v>
          </cell>
          <cell r="AV36">
            <v>101744.50099872003</v>
          </cell>
          <cell r="AW36">
            <v>-8098.3194664680786</v>
          </cell>
          <cell r="AX36">
            <v>-8123.5654856291767</v>
          </cell>
          <cell r="AY36">
            <v>40894.817819669057</v>
          </cell>
          <cell r="BA36">
            <v>40894.817819669057</v>
          </cell>
          <cell r="BB36">
            <v>-14313.186236884168</v>
          </cell>
          <cell r="BC36">
            <v>26581.631582784888</v>
          </cell>
          <cell r="BD36">
            <v>0.13634013101455963</v>
          </cell>
          <cell r="BF36">
            <v>42803.516534882147</v>
          </cell>
          <cell r="BG36">
            <v>16336.147869811844</v>
          </cell>
          <cell r="BH36">
            <v>18979.763155124096</v>
          </cell>
          <cell r="BI36">
            <v>0.29295789142099099</v>
          </cell>
        </row>
        <row r="37">
          <cell r="B37" t="str">
            <v>Horas de vigiláncia</v>
          </cell>
          <cell r="C37">
            <v>1411.8251048173186</v>
          </cell>
          <cell r="D37" t="str">
            <v>PTA/hora</v>
          </cell>
          <cell r="AD37">
            <v>28</v>
          </cell>
          <cell r="AE37">
            <v>178718.44068384197</v>
          </cell>
          <cell r="AF37">
            <v>32579.081977766393</v>
          </cell>
          <cell r="AG37">
            <v>544.86696733477777</v>
          </cell>
          <cell r="AH37">
            <v>134266.53390027501</v>
          </cell>
          <cell r="AI37">
            <v>146314.79828158996</v>
          </cell>
          <cell r="AJ37">
            <v>178893.88025935635</v>
          </cell>
          <cell r="AK37">
            <v>-69560.764880487142</v>
          </cell>
          <cell r="AL37">
            <v>-25692.662723573969</v>
          </cell>
          <cell r="AM37">
            <v>-24524.665286517087</v>
          </cell>
          <cell r="AN37">
            <v>-119778.09289057821</v>
          </cell>
          <cell r="AO37">
            <v>59115.787368778139</v>
          </cell>
          <cell r="AQ37">
            <v>59115.787368778139</v>
          </cell>
          <cell r="AR37">
            <v>21798.837522035756</v>
          </cell>
          <cell r="AS37">
            <v>184597.60513875194</v>
          </cell>
          <cell r="AT37">
            <v>59115.787368778139</v>
          </cell>
          <cell r="AU37">
            <v>21798.837522035756</v>
          </cell>
          <cell r="AV37">
            <v>123543.33852075579</v>
          </cell>
          <cell r="AW37">
            <v>-8098.3194664680786</v>
          </cell>
          <cell r="AX37">
            <v>-8123.5654856291767</v>
          </cell>
          <cell r="AY37">
            <v>42893.902416680881</v>
          </cell>
          <cell r="BA37">
            <v>42893.902416680881</v>
          </cell>
          <cell r="BB37">
            <v>-15012.865845838307</v>
          </cell>
          <cell r="BC37">
            <v>27881.036570842574</v>
          </cell>
          <cell r="BD37">
            <v>0.14922252839414316</v>
          </cell>
          <cell r="BF37">
            <v>44102.921522939832</v>
          </cell>
          <cell r="BG37">
            <v>16262.870940519964</v>
          </cell>
          <cell r="BH37">
            <v>35242.634095644062</v>
          </cell>
          <cell r="BI37">
            <v>0.31639452273467028</v>
          </cell>
        </row>
        <row r="38">
          <cell r="B38" t="str">
            <v>Coste anual encargado</v>
          </cell>
          <cell r="C38">
            <v>4800000</v>
          </cell>
          <cell r="D38" t="str">
            <v>PTA/año</v>
          </cell>
          <cell r="AD38">
            <v>29</v>
          </cell>
          <cell r="AE38">
            <v>170594.8751982128</v>
          </cell>
          <cell r="AF38">
            <v>33719.349846988211</v>
          </cell>
          <cell r="AG38">
            <v>563.93731119149493</v>
          </cell>
          <cell r="AH38">
            <v>134266.53390027501</v>
          </cell>
          <cell r="AI38">
            <v>151435.8162214456</v>
          </cell>
          <cell r="AJ38">
            <v>185155.16606843381</v>
          </cell>
          <cell r="AK38">
            <v>-71995.391651304191</v>
          </cell>
          <cell r="AL38">
            <v>-26591.905918899054</v>
          </cell>
          <cell r="AM38">
            <v>-25383.028571545183</v>
          </cell>
          <cell r="AN38">
            <v>-123970.32614174843</v>
          </cell>
          <cell r="AO38">
            <v>61184.839926685381</v>
          </cell>
          <cell r="AQ38">
            <v>61184.839926685381</v>
          </cell>
          <cell r="AR38">
            <v>21798.837522035756</v>
          </cell>
          <cell r="AS38">
            <v>206396.4426607877</v>
          </cell>
          <cell r="AT38">
            <v>61184.839926685381</v>
          </cell>
          <cell r="AU38">
            <v>21798.837522035756</v>
          </cell>
          <cell r="AV38">
            <v>145342.17604279154</v>
          </cell>
          <cell r="AW38">
            <v>-8098.3194664680786</v>
          </cell>
          <cell r="AX38">
            <v>-8123.5654856291767</v>
          </cell>
          <cell r="AY38">
            <v>44962.954974588123</v>
          </cell>
          <cell r="BA38">
            <v>44962.954974588123</v>
          </cell>
          <cell r="BB38">
            <v>-15737.034241105843</v>
          </cell>
          <cell r="BC38">
            <v>29225.920733482279</v>
          </cell>
          <cell r="BD38">
            <v>0.16353052668573675</v>
          </cell>
          <cell r="BF38">
            <v>45447.805685579537</v>
          </cell>
          <cell r="BG38">
            <v>16192.071975020557</v>
          </cell>
          <cell r="BH38">
            <v>51434.706070664615</v>
          </cell>
          <cell r="BI38">
            <v>0.34235325516812848</v>
          </cell>
        </row>
        <row r="39">
          <cell r="B39" t="str">
            <v>Coste anual vigilante</v>
          </cell>
          <cell r="C39">
            <v>2750000</v>
          </cell>
          <cell r="D39" t="str">
            <v>PTA/año</v>
          </cell>
          <cell r="M39" t="str">
            <v xml:space="preserve">                          COMPTE D'EXPLOTACIO BASE</v>
          </cell>
          <cell r="AD39">
            <v>30</v>
          </cell>
          <cell r="AE39">
            <v>162471.30971258364</v>
          </cell>
          <cell r="AF39">
            <v>34899.527091632794</v>
          </cell>
          <cell r="AG39">
            <v>583.67511708319716</v>
          </cell>
          <cell r="AH39">
            <v>134266.53390027501</v>
          </cell>
          <cell r="AI39">
            <v>156736.06978919616</v>
          </cell>
          <cell r="AJ39">
            <v>191635.59688082896</v>
          </cell>
          <cell r="AK39">
            <v>-74515.230359099834</v>
          </cell>
          <cell r="AL39">
            <v>-27522.622626060518</v>
          </cell>
          <cell r="AM39">
            <v>-26271.434571549264</v>
          </cell>
          <cell r="AN39">
            <v>-128309.28755670962</v>
          </cell>
          <cell r="AO39">
            <v>63326.309324119342</v>
          </cell>
          <cell r="AQ39">
            <v>63326.309324119342</v>
          </cell>
          <cell r="AR39">
            <v>21798.837522035748</v>
          </cell>
          <cell r="AS39">
            <v>228195.28018282345</v>
          </cell>
          <cell r="AT39">
            <v>63326.309324119342</v>
          </cell>
          <cell r="AU39">
            <v>21798.837522035748</v>
          </cell>
          <cell r="AV39">
            <v>167141.0135648273</v>
          </cell>
          <cell r="AW39">
            <v>-8098.3194664680786</v>
          </cell>
          <cell r="AX39">
            <v>-8123.5654856291767</v>
          </cell>
          <cell r="AY39">
            <v>47104.424372022084</v>
          </cell>
          <cell r="BA39">
            <v>47104.424372022084</v>
          </cell>
          <cell r="BB39">
            <v>-16486.548530207729</v>
          </cell>
          <cell r="BC39">
            <v>30617.875841814355</v>
          </cell>
          <cell r="BD39">
            <v>0.17947711387132639</v>
          </cell>
          <cell r="BF39">
            <v>46839.760793911613</v>
          </cell>
          <cell r="BG39">
            <v>16123.667177436586</v>
          </cell>
          <cell r="BH39">
            <v>67558.373248101198</v>
          </cell>
          <cell r="BI39">
            <v>0.37120874381801339</v>
          </cell>
        </row>
        <row r="40">
          <cell r="B40" t="str">
            <v>DOYMO,S.L.</v>
          </cell>
          <cell r="E40">
            <v>35810.722703125</v>
          </cell>
          <cell r="M40" t="str">
            <v xml:space="preserve">                                         (PTA 1994 x 1000)</v>
          </cell>
          <cell r="AD40">
            <v>31</v>
          </cell>
          <cell r="AE40">
            <v>186298.40956176657</v>
          </cell>
          <cell r="AF40">
            <v>36121.010539839939</v>
          </cell>
          <cell r="AG40">
            <v>604.10374618110905</v>
          </cell>
          <cell r="AH40">
            <v>134266.53390027501</v>
          </cell>
          <cell r="AI40">
            <v>162221.83223181803</v>
          </cell>
          <cell r="AJ40">
            <v>198342.84277165798</v>
          </cell>
          <cell r="AK40">
            <v>-77123.263421668322</v>
          </cell>
          <cell r="AL40">
            <v>-28485.914417972635</v>
          </cell>
          <cell r="AM40">
            <v>-27190.934781553486</v>
          </cell>
          <cell r="AN40">
            <v>-132800.11262119445</v>
          </cell>
          <cell r="AO40">
            <v>65542.730150463525</v>
          </cell>
          <cell r="AP40">
            <v>-33632.279299802227</v>
          </cell>
          <cell r="AQ40">
            <v>31910.450850661298</v>
          </cell>
          <cell r="AR40">
            <v>10613.087549932552</v>
          </cell>
          <cell r="AS40">
            <v>238808.36773275601</v>
          </cell>
          <cell r="AT40">
            <v>31910.450850661298</v>
          </cell>
          <cell r="AU40">
            <v>10613.087549932552</v>
          </cell>
          <cell r="AV40">
            <v>177754.10111475986</v>
          </cell>
          <cell r="AW40">
            <v>-9002.1519533201481</v>
          </cell>
          <cell r="AX40">
            <v>-9805.1794506192873</v>
          </cell>
          <cell r="AY40">
            <v>46735.398746524086</v>
          </cell>
          <cell r="BA40">
            <v>46735.398746524086</v>
          </cell>
          <cell r="BB40">
            <v>-16357.389561283429</v>
          </cell>
          <cell r="BC40">
            <v>30378.009185240655</v>
          </cell>
          <cell r="BD40">
            <v>0.18697460640269484</v>
          </cell>
          <cell r="BF40">
            <v>15553.061289377869</v>
          </cell>
          <cell r="BG40">
            <v>5172.7881221776415</v>
          </cell>
          <cell r="BH40">
            <v>72731.161370278845</v>
          </cell>
          <cell r="BI40">
            <v>0.19640668193733277</v>
          </cell>
        </row>
        <row r="41">
          <cell r="AD41">
            <v>32</v>
          </cell>
          <cell r="AE41">
            <v>176493.23011114728</v>
          </cell>
          <cell r="AF41">
            <v>37385.245908734338</v>
          </cell>
          <cell r="AG41">
            <v>625.24737729744777</v>
          </cell>
          <cell r="AH41">
            <v>134266.53390027501</v>
          </cell>
          <cell r="AI41">
            <v>167899.59635993163</v>
          </cell>
          <cell r="AJ41">
            <v>205284.84226866596</v>
          </cell>
          <cell r="AK41">
            <v>-79822.577641426702</v>
          </cell>
          <cell r="AL41">
            <v>-29482.921422601674</v>
          </cell>
          <cell r="AM41">
            <v>-28142.617498907857</v>
          </cell>
          <cell r="AN41">
            <v>-137448.11656293622</v>
          </cell>
          <cell r="AO41">
            <v>67836.725705729739</v>
          </cell>
          <cell r="AQ41">
            <v>67836.725705729739</v>
          </cell>
          <cell r="AR41">
            <v>21798.837522035756</v>
          </cell>
          <cell r="AS41">
            <v>260607.20525479177</v>
          </cell>
          <cell r="AT41">
            <v>67836.725705729739</v>
          </cell>
          <cell r="AU41">
            <v>21798.837522035756</v>
          </cell>
          <cell r="AV41">
            <v>199552.93863679562</v>
          </cell>
          <cell r="AW41">
            <v>-9002.1519533201481</v>
          </cell>
          <cell r="AX41">
            <v>-9805.1794506192873</v>
          </cell>
          <cell r="AY41">
            <v>49029.3943017903</v>
          </cell>
          <cell r="BA41">
            <v>49029.3943017903</v>
          </cell>
          <cell r="BB41">
            <v>-17160.288005626604</v>
          </cell>
          <cell r="BC41">
            <v>31869.106296163696</v>
          </cell>
          <cell r="BD41">
            <v>0.17106483287286253</v>
          </cell>
          <cell r="BF41">
            <v>50676.437700103139</v>
          </cell>
          <cell r="BG41">
            <v>16284.504007639769</v>
          </cell>
          <cell r="BH41">
            <v>89015.665377918616</v>
          </cell>
          <cell r="BI41">
            <v>0.36412938717675264</v>
          </cell>
        </row>
        <row r="42">
          <cell r="M42" t="str">
            <v>CONCEPTE</v>
          </cell>
          <cell r="N42" t="str">
            <v xml:space="preserve"> PARKING PLAÇA DELS BANYS</v>
          </cell>
          <cell r="AD42">
            <v>33</v>
          </cell>
          <cell r="AE42">
            <v>166688.05066052798</v>
          </cell>
          <cell r="AF42">
            <v>38693.729515540035</v>
          </cell>
          <cell r="AG42">
            <v>647.13103550285837</v>
          </cell>
          <cell r="AH42">
            <v>134266.53390027501</v>
          </cell>
          <cell r="AI42">
            <v>173776.08223252921</v>
          </cell>
          <cell r="AJ42">
            <v>212469.81174806925</v>
          </cell>
          <cell r="AK42">
            <v>-82616.367858876634</v>
          </cell>
          <cell r="AL42">
            <v>-30514.823672392729</v>
          </cell>
          <cell r="AM42">
            <v>-29127.609111369631</v>
          </cell>
          <cell r="AN42">
            <v>-142258.80064263899</v>
          </cell>
          <cell r="AO42">
            <v>70211.011105430254</v>
          </cell>
          <cell r="AQ42">
            <v>70211.011105430254</v>
          </cell>
          <cell r="AR42">
            <v>21798.837522035748</v>
          </cell>
          <cell r="AS42">
            <v>282406.04277682753</v>
          </cell>
          <cell r="AT42">
            <v>70211.011105430254</v>
          </cell>
          <cell r="AU42">
            <v>21798.837522035748</v>
          </cell>
          <cell r="AV42">
            <v>221351.77615883137</v>
          </cell>
          <cell r="AW42">
            <v>-9002.1519533201481</v>
          </cell>
          <cell r="AX42">
            <v>-9805.1794506192873</v>
          </cell>
          <cell r="AY42">
            <v>51403.679701490815</v>
          </cell>
          <cell r="BA42">
            <v>51403.679701490815</v>
          </cell>
          <cell r="BB42">
            <v>-17991.287895521786</v>
          </cell>
          <cell r="BC42">
            <v>33412.391805969033</v>
          </cell>
          <cell r="BD42">
            <v>0.18931259734397435</v>
          </cell>
          <cell r="BF42">
            <v>52219.723209908465</v>
          </cell>
          <cell r="BG42">
            <v>16212.973489145967</v>
          </cell>
          <cell r="BH42">
            <v>105228.63886706458</v>
          </cell>
          <cell r="BI42">
            <v>0.39781135549060215</v>
          </cell>
        </row>
        <row r="43">
          <cell r="R43" t="str">
            <v>DOYMO, S.L.</v>
          </cell>
          <cell r="T43">
            <v>35810.722703125</v>
          </cell>
          <cell r="V43" t="str">
            <v>DOYMO, S.L.</v>
          </cell>
          <cell r="Z43">
            <v>35810.722703125</v>
          </cell>
          <cell r="AD43">
            <v>34</v>
          </cell>
          <cell r="AE43">
            <v>156882.87120990868</v>
          </cell>
          <cell r="AF43">
            <v>40048.010048583936</v>
          </cell>
          <cell r="AG43">
            <v>669.78062174545835</v>
          </cell>
          <cell r="AH43">
            <v>134266.53390027501</v>
          </cell>
          <cell r="AI43">
            <v>179858.24511066772</v>
          </cell>
          <cell r="AJ43">
            <v>219906.25515925165</v>
          </cell>
          <cell r="AK43">
            <v>-85507.940733937314</v>
          </cell>
          <cell r="AL43">
            <v>-31582.842500926472</v>
          </cell>
          <cell r="AM43">
            <v>-30147.075430267567</v>
          </cell>
          <cell r="AN43">
            <v>-147237.85866513135</v>
          </cell>
          <cell r="AO43">
            <v>72668.396494120301</v>
          </cell>
          <cell r="AQ43">
            <v>72668.396494120301</v>
          </cell>
          <cell r="AR43">
            <v>21798.837522035748</v>
          </cell>
          <cell r="AS43">
            <v>304204.88029886328</v>
          </cell>
          <cell r="AT43">
            <v>72668.396494120301</v>
          </cell>
          <cell r="AU43">
            <v>21798.837522035748</v>
          </cell>
          <cell r="AV43">
            <v>243150.61368086713</v>
          </cell>
          <cell r="AW43">
            <v>-9002.1519533201481</v>
          </cell>
          <cell r="AX43">
            <v>-9805.1794506192873</v>
          </cell>
          <cell r="AY43">
            <v>53861.065090180862</v>
          </cell>
          <cell r="BA43">
            <v>53861.065090180862</v>
          </cell>
          <cell r="BB43">
            <v>-18851.372781563299</v>
          </cell>
          <cell r="BC43">
            <v>35009.692308617567</v>
          </cell>
          <cell r="BD43">
            <v>0.21003120601558467</v>
          </cell>
          <cell r="BF43">
            <v>53817.023712556998</v>
          </cell>
          <cell r="BG43">
            <v>16143.861877074667</v>
          </cell>
          <cell r="BH43">
            <v>121372.50074413925</v>
          </cell>
          <cell r="BI43">
            <v>0.43595444428175978</v>
          </cell>
        </row>
        <row r="44">
          <cell r="M44" t="str">
            <v>INGRESSOS</v>
          </cell>
          <cell r="N44" t="str">
            <v>PTA x 1000</v>
          </cell>
          <cell r="O44" t="str">
            <v>%</v>
          </cell>
          <cell r="AD44">
            <v>35</v>
          </cell>
          <cell r="AE44">
            <v>147077.69175928939</v>
          </cell>
          <cell r="AF44">
            <v>41449.690400284373</v>
          </cell>
          <cell r="AG44">
            <v>693.22294350654931</v>
          </cell>
          <cell r="AH44">
            <v>134266.53390027501</v>
          </cell>
          <cell r="AI44">
            <v>186153.28368954107</v>
          </cell>
          <cell r="AJ44">
            <v>227602.97408982544</v>
          </cell>
          <cell r="AK44">
            <v>-88500.718659625112</v>
          </cell>
          <cell r="AL44">
            <v>-32688.241988458896</v>
          </cell>
          <cell r="AM44">
            <v>-31202.223070326931</v>
          </cell>
          <cell r="AN44">
            <v>-152391.18371841093</v>
          </cell>
          <cell r="AO44">
            <v>75211.790371414507</v>
          </cell>
          <cell r="AQ44">
            <v>75211.790371414507</v>
          </cell>
          <cell r="AR44">
            <v>21798.837522035748</v>
          </cell>
          <cell r="AS44">
            <v>326003.71782089904</v>
          </cell>
          <cell r="AT44">
            <v>75211.790371414507</v>
          </cell>
          <cell r="AU44">
            <v>21798.837522035748</v>
          </cell>
          <cell r="AV44">
            <v>264949.45120290288</v>
          </cell>
          <cell r="AW44">
            <v>-9002.1519533201481</v>
          </cell>
          <cell r="AX44">
            <v>-9805.1794506192873</v>
          </cell>
          <cell r="AY44">
            <v>56404.458967475068</v>
          </cell>
          <cell r="BA44">
            <v>56404.458967475068</v>
          </cell>
          <cell r="BB44">
            <v>-19741.560638616273</v>
          </cell>
          <cell r="BC44">
            <v>36662.898328858792</v>
          </cell>
          <cell r="BD44">
            <v>0.23369599272443181</v>
          </cell>
          <cell r="BF44">
            <v>55470.229732798238</v>
          </cell>
          <cell r="BG44">
            <v>16077.087372657954</v>
          </cell>
          <cell r="BH44">
            <v>137449.58811679721</v>
          </cell>
          <cell r="BI44">
            <v>0.47941365294609772</v>
          </cell>
        </row>
        <row r="45">
          <cell r="M45" t="str">
            <v>* ROTACIO</v>
          </cell>
          <cell r="N45">
            <v>48456.896551724145</v>
          </cell>
          <cell r="O45">
            <v>0.81035805110402459</v>
          </cell>
          <cell r="AD45">
            <v>36</v>
          </cell>
          <cell r="AE45">
            <v>137272.51230867009</v>
          </cell>
          <cell r="AF45">
            <v>42900.429564294325</v>
          </cell>
          <cell r="AG45">
            <v>717.48574652927846</v>
          </cell>
          <cell r="AH45">
            <v>134266.53390027501</v>
          </cell>
          <cell r="AI45">
            <v>192668.64861867498</v>
          </cell>
          <cell r="AJ45">
            <v>235569.0781829693</v>
          </cell>
          <cell r="AK45">
            <v>-91598.243812711982</v>
          </cell>
          <cell r="AL45">
            <v>-33832.330458054952</v>
          </cell>
          <cell r="AM45">
            <v>-32294.30087778837</v>
          </cell>
          <cell r="AN45">
            <v>-157724.87514855529</v>
          </cell>
          <cell r="AO45">
            <v>77844.203034414008</v>
          </cell>
          <cell r="AQ45">
            <v>77844.203034414008</v>
          </cell>
          <cell r="AR45">
            <v>21798.837522035748</v>
          </cell>
          <cell r="AS45">
            <v>347802.55534293479</v>
          </cell>
          <cell r="AT45">
            <v>77844.203034414008</v>
          </cell>
          <cell r="AU45">
            <v>21798.837522035748</v>
          </cell>
          <cell r="AV45">
            <v>286748.28872493864</v>
          </cell>
          <cell r="AW45">
            <v>-9002.1519533201481</v>
          </cell>
          <cell r="AX45">
            <v>-9805.1794506192873</v>
          </cell>
          <cell r="AY45">
            <v>59036.871630474569</v>
          </cell>
          <cell r="BA45">
            <v>59036.871630474569</v>
          </cell>
          <cell r="BB45">
            <v>-20662.905070666096</v>
          </cell>
          <cell r="BC45">
            <v>38373.966559808468</v>
          </cell>
          <cell r="BD45">
            <v>0.26090949688421922</v>
          </cell>
          <cell r="BF45">
            <v>57181.297963747915</v>
          </cell>
          <cell r="BG45">
            <v>16012.570943269824</v>
          </cell>
          <cell r="BH45">
            <v>153462.15906006703</v>
          </cell>
          <cell r="BI45">
            <v>0.5292726728524918</v>
          </cell>
        </row>
        <row r="46">
          <cell r="M46" t="str">
            <v>* ABONAMENTS</v>
          </cell>
          <cell r="N46">
            <v>11340</v>
          </cell>
          <cell r="O46">
            <v>0.18964194889597544</v>
          </cell>
          <cell r="AD46">
            <v>37</v>
          </cell>
          <cell r="AE46">
            <v>127467.33285805081</v>
          </cell>
          <cell r="AF46">
            <v>44401.944599044626</v>
          </cell>
          <cell r="AG46">
            <v>742.5977476578031</v>
          </cell>
          <cell r="AH46">
            <v>134266.53390027501</v>
          </cell>
          <cell r="AI46">
            <v>199412.05132032855</v>
          </cell>
          <cell r="AJ46">
            <v>243813.99591937318</v>
          </cell>
          <cell r="AK46">
            <v>-94804.1823461569</v>
          </cell>
          <cell r="AL46">
            <v>-35016.462024086875</v>
          </cell>
          <cell r="AM46">
            <v>-33424.601408510964</v>
          </cell>
          <cell r="AN46">
            <v>-163245.24577875473</v>
          </cell>
          <cell r="AO46">
            <v>80568.750140618446</v>
          </cell>
          <cell r="AQ46">
            <v>80568.750140618446</v>
          </cell>
          <cell r="AR46">
            <v>21798.837522035734</v>
          </cell>
          <cell r="AS46">
            <v>369601.39286497055</v>
          </cell>
          <cell r="AT46">
            <v>80568.750140618446</v>
          </cell>
          <cell r="AU46">
            <v>21798.837522035734</v>
          </cell>
          <cell r="AV46">
            <v>308547.1262469744</v>
          </cell>
          <cell r="AW46">
            <v>-9002.1519533201481</v>
          </cell>
          <cell r="AX46">
            <v>-9805.1794506192873</v>
          </cell>
          <cell r="AY46">
            <v>61761.418736679007</v>
          </cell>
          <cell r="BA46">
            <v>61761.418736679007</v>
          </cell>
          <cell r="BB46">
            <v>-21616.49655783765</v>
          </cell>
          <cell r="BC46">
            <v>40144.922178841356</v>
          </cell>
          <cell r="BD46">
            <v>0.29244691091958558</v>
          </cell>
          <cell r="BF46">
            <v>58952.253582780795</v>
          </cell>
          <cell r="BG46">
            <v>15950.236228885145</v>
          </cell>
          <cell r="BH46">
            <v>169412.39528895219</v>
          </cell>
          <cell r="BI46">
            <v>0.58692558900249503</v>
          </cell>
        </row>
        <row r="47">
          <cell r="M47" t="str">
            <v>TOTAL INGRESSOS D'EXPLOTACIO</v>
          </cell>
          <cell r="N47">
            <v>59796.896551724145</v>
          </cell>
          <cell r="O47">
            <v>1</v>
          </cell>
          <cell r="AD47">
            <v>38</v>
          </cell>
          <cell r="AE47">
            <v>117662.15340743153</v>
          </cell>
          <cell r="AF47">
            <v>45956.012660011183</v>
          </cell>
          <cell r="AG47">
            <v>768.58866882582618</v>
          </cell>
          <cell r="AH47">
            <v>134266.53390027501</v>
          </cell>
          <cell r="AI47">
            <v>206391.47311654009</v>
          </cell>
          <cell r="AJ47">
            <v>252347.48577655127</v>
          </cell>
          <cell r="AK47">
            <v>-98122.32872827239</v>
          </cell>
          <cell r="AL47">
            <v>-36242.038194929912</v>
          </cell>
          <cell r="AM47">
            <v>-34594.462457808848</v>
          </cell>
          <cell r="AN47">
            <v>-168958.82938101114</v>
          </cell>
          <cell r="AO47">
            <v>83388.656395540136</v>
          </cell>
          <cell r="AQ47">
            <v>83388.656395540136</v>
          </cell>
          <cell r="AR47">
            <v>21798.837522035748</v>
          </cell>
          <cell r="AS47">
            <v>391400.2303870063</v>
          </cell>
          <cell r="AT47">
            <v>83388.656395540136</v>
          </cell>
          <cell r="AU47">
            <v>21798.837522035748</v>
          </cell>
          <cell r="AV47">
            <v>330345.96376901015</v>
          </cell>
          <cell r="AW47">
            <v>-9002.1519533201481</v>
          </cell>
          <cell r="AX47">
            <v>-9805.1794506192873</v>
          </cell>
          <cell r="AY47">
            <v>64581.324991600697</v>
          </cell>
          <cell r="BA47">
            <v>64581.324991600697</v>
          </cell>
          <cell r="BB47">
            <v>-22603.463747060243</v>
          </cell>
          <cell r="BC47">
            <v>41977.861244540458</v>
          </cell>
          <cell r="BD47">
            <v>0.3293225040747304</v>
          </cell>
          <cell r="BF47">
            <v>60785.19264847989</v>
          </cell>
          <cell r="BG47">
            <v>15890.009451701901</v>
          </cell>
          <cell r="BH47">
            <v>185302.40474065408</v>
          </cell>
          <cell r="BI47">
            <v>0.65419629112662747</v>
          </cell>
        </row>
        <row r="48">
          <cell r="AD48">
            <v>39</v>
          </cell>
          <cell r="AE48">
            <v>107856.97395681225</v>
          </cell>
          <cell r="AF48">
            <v>47564.473103111573</v>
          </cell>
          <cell r="AG48">
            <v>795.48927223473004</v>
          </cell>
          <cell r="AH48">
            <v>134266.53390027501</v>
          </cell>
          <cell r="AI48">
            <v>213615.17467561894</v>
          </cell>
          <cell r="AJ48">
            <v>261179.64777873052</v>
          </cell>
          <cell r="AK48">
            <v>-101556.61023376192</v>
          </cell>
          <cell r="AL48">
            <v>-37510.509531752454</v>
          </cell>
          <cell r="AM48">
            <v>-35805.268643832154</v>
          </cell>
          <cell r="AN48">
            <v>-174872.38840934655</v>
          </cell>
          <cell r="AO48">
            <v>86307.259369383974</v>
          </cell>
          <cell r="AQ48">
            <v>86307.259369383974</v>
          </cell>
          <cell r="AR48">
            <v>21798.837522035734</v>
          </cell>
          <cell r="AS48">
            <v>413199.06790904206</v>
          </cell>
          <cell r="AT48">
            <v>86307.259369383974</v>
          </cell>
          <cell r="AU48">
            <v>21798.837522035734</v>
          </cell>
          <cell r="AV48">
            <v>352144.80129104591</v>
          </cell>
          <cell r="AW48">
            <v>-9002.1519533201481</v>
          </cell>
          <cell r="AX48">
            <v>-9805.1794506192873</v>
          </cell>
          <cell r="AY48">
            <v>67499.927965444542</v>
          </cell>
          <cell r="BA48">
            <v>67499.927965444542</v>
          </cell>
          <cell r="BB48">
            <v>-23624.974787905587</v>
          </cell>
          <cell r="BC48">
            <v>43874.953177538955</v>
          </cell>
          <cell r="BD48">
            <v>0.37288925883934926</v>
          </cell>
          <cell r="BF48">
            <v>62682.284581478387</v>
          </cell>
          <cell r="BG48">
            <v>15831.819328819523</v>
          </cell>
          <cell r="BH48">
            <v>201134.2240694736</v>
          </cell>
          <cell r="BI48">
            <v>0.73351759142573036</v>
          </cell>
        </row>
        <row r="49">
          <cell r="M49" t="str">
            <v>DESPESES EXPLOTACIO</v>
          </cell>
          <cell r="O49" t="str">
            <v>% gastos</v>
          </cell>
          <cell r="AD49">
            <v>40</v>
          </cell>
          <cell r="AE49">
            <v>98051.794506192964</v>
          </cell>
          <cell r="AF49">
            <v>49229.229661720477</v>
          </cell>
          <cell r="AG49">
            <v>823.33139676294547</v>
          </cell>
          <cell r="AH49">
            <v>134266.53390027501</v>
          </cell>
          <cell r="AI49">
            <v>221091.7057892656</v>
          </cell>
          <cell r="AJ49">
            <v>270320.93545098609</v>
          </cell>
          <cell r="AK49">
            <v>-105111.09159194358</v>
          </cell>
          <cell r="AL49">
            <v>-38823.377365363784</v>
          </cell>
          <cell r="AM49">
            <v>-37058.453046366274</v>
          </cell>
          <cell r="AN49">
            <v>-180992.92200367365</v>
          </cell>
          <cell r="AO49">
            <v>89328.013447312434</v>
          </cell>
          <cell r="AQ49">
            <v>89328.013447312434</v>
          </cell>
          <cell r="AR49">
            <v>21798.837522035745</v>
          </cell>
          <cell r="AS49">
            <v>434997.90543107782</v>
          </cell>
          <cell r="AT49">
            <v>89328.013447312434</v>
          </cell>
          <cell r="AU49">
            <v>21798.837522035745</v>
          </cell>
          <cell r="AV49">
            <v>373943.63881308166</v>
          </cell>
          <cell r="AW49">
            <v>-9002.1519533201481</v>
          </cell>
          <cell r="AX49">
            <v>-9805.1794506192873</v>
          </cell>
          <cell r="AY49">
            <v>70520.682043373003</v>
          </cell>
          <cell r="BA49">
            <v>70520.682043373003</v>
          </cell>
          <cell r="BB49">
            <v>-24682.238715180549</v>
          </cell>
          <cell r="BC49">
            <v>45838.443328192458</v>
          </cell>
          <cell r="BD49">
            <v>0.42499285532103787</v>
          </cell>
          <cell r="BF49">
            <v>64645.774732131889</v>
          </cell>
          <cell r="BG49">
            <v>15775.59698787038</v>
          </cell>
          <cell r="BH49">
            <v>216909.82105734397</v>
          </cell>
          <cell r="BI49">
            <v>0.82820804413705207</v>
          </cell>
        </row>
        <row r="50">
          <cell r="M50" t="str">
            <v>* PERSONAL</v>
          </cell>
          <cell r="N50">
            <v>16399.53</v>
          </cell>
          <cell r="O50">
            <v>0.40483937107583218</v>
          </cell>
          <cell r="AD50">
            <v>41</v>
          </cell>
          <cell r="AE50">
            <v>88246.615055573682</v>
          </cell>
          <cell r="AF50">
            <v>50952.252699880693</v>
          </cell>
          <cell r="AG50">
            <v>852.14799564964846</v>
          </cell>
          <cell r="AH50">
            <v>134266.53390027501</v>
          </cell>
          <cell r="AI50">
            <v>228829.91549188987</v>
          </cell>
          <cell r="AJ50">
            <v>279782.16819177056</v>
          </cell>
          <cell r="AK50">
            <v>-108789.9797976616</v>
          </cell>
          <cell r="AL50">
            <v>-40182.195573151512</v>
          </cell>
          <cell r="AM50">
            <v>-38355.498902989093</v>
          </cell>
          <cell r="AN50">
            <v>-187327.6742738022</v>
          </cell>
          <cell r="AO50">
            <v>92454.493917968357</v>
          </cell>
          <cell r="AQ50">
            <v>92454.493917968357</v>
          </cell>
          <cell r="AR50">
            <v>21798.837522035741</v>
          </cell>
          <cell r="AS50">
            <v>456796.74295311357</v>
          </cell>
          <cell r="AT50">
            <v>92454.493917968357</v>
          </cell>
          <cell r="AU50">
            <v>21798.837522035741</v>
          </cell>
          <cell r="AV50">
            <v>395742.47633511742</v>
          </cell>
          <cell r="AW50">
            <v>-9002.1519533201481</v>
          </cell>
          <cell r="AX50">
            <v>-9805.1794506192873</v>
          </cell>
          <cell r="AY50">
            <v>73647.162514028925</v>
          </cell>
          <cell r="BA50">
            <v>73647.162514028925</v>
          </cell>
          <cell r="BB50">
            <v>-25776.506879910121</v>
          </cell>
          <cell r="BC50">
            <v>47870.655634118804</v>
          </cell>
          <cell r="BD50">
            <v>0.4882180471576712</v>
          </cell>
          <cell r="BF50">
            <v>66677.987038058229</v>
          </cell>
          <cell r="BG50">
            <v>15721.275885504047</v>
          </cell>
          <cell r="BH50">
            <v>232631.09694284803</v>
          </cell>
          <cell r="BI50">
            <v>0.94291485825003352</v>
          </cell>
        </row>
        <row r="51">
          <cell r="M51" t="str">
            <v>* DESPESES CORRENTS I DE MANTENIM.</v>
          </cell>
          <cell r="N51">
            <v>7812.9101873280006</v>
          </cell>
          <cell r="O51">
            <v>0.19286977410388165</v>
          </cell>
          <cell r="AD51">
            <v>42</v>
          </cell>
          <cell r="AE51">
            <v>78441.4356049544</v>
          </cell>
          <cell r="AF51">
            <v>52735.581544376517</v>
          </cell>
          <cell r="AG51">
            <v>881.97317549738614</v>
          </cell>
          <cell r="AH51">
            <v>134266.53390027501</v>
          </cell>
          <cell r="AI51">
            <v>236838.96253410599</v>
          </cell>
          <cell r="AJ51">
            <v>289574.54407848249</v>
          </cell>
          <cell r="AK51">
            <v>-112597.62909057974</v>
          </cell>
          <cell r="AL51">
            <v>-41588.572418211814</v>
          </cell>
          <cell r="AM51">
            <v>-39697.941364593709</v>
          </cell>
          <cell r="AN51">
            <v>-193884.14287338525</v>
          </cell>
          <cell r="AO51">
            <v>95690.401205097238</v>
          </cell>
          <cell r="AQ51">
            <v>95690.401205097238</v>
          </cell>
          <cell r="AR51">
            <v>21798.837522035737</v>
          </cell>
          <cell r="AS51">
            <v>478595.58047514933</v>
          </cell>
          <cell r="AT51">
            <v>95690.401205097238</v>
          </cell>
          <cell r="AU51">
            <v>21798.837522035737</v>
          </cell>
          <cell r="AV51">
            <v>417541.31385715317</v>
          </cell>
          <cell r="AW51">
            <v>-9002.1519533201481</v>
          </cell>
          <cell r="AX51">
            <v>-9805.1794506192873</v>
          </cell>
          <cell r="AY51">
            <v>76883.069801157806</v>
          </cell>
          <cell r="BA51">
            <v>76883.069801157806</v>
          </cell>
          <cell r="BB51">
            <v>-26909.074430405231</v>
          </cell>
          <cell r="BC51">
            <v>49973.995370752571</v>
          </cell>
          <cell r="BD51">
            <v>0.56629928909206584</v>
          </cell>
          <cell r="BF51">
            <v>68781.326774692003</v>
          </cell>
          <cell r="BG51">
            <v>15668.791728628365</v>
          </cell>
          <cell r="BH51">
            <v>248299.88867147639</v>
          </cell>
          <cell r="BI51">
            <v>1.0843520869875383</v>
          </cell>
        </row>
        <row r="52">
          <cell r="M52" t="str">
            <v>* DESPESES GENERALS I DE GESTIO</v>
          </cell>
          <cell r="N52">
            <v>7759.8428354000007</v>
          </cell>
          <cell r="O52">
            <v>0.19155975159840793</v>
          </cell>
          <cell r="AD52">
            <v>43</v>
          </cell>
          <cell r="AE52">
            <v>68636.256154335118</v>
          </cell>
          <cell r="AF52">
            <v>54581.326898429688</v>
          </cell>
          <cell r="AG52">
            <v>912.84223663979458</v>
          </cell>
          <cell r="AH52">
            <v>134266.53390027501</v>
          </cell>
          <cell r="AI52">
            <v>245128.32622279969</v>
          </cell>
          <cell r="AJ52">
            <v>299709.65312122938</v>
          </cell>
          <cell r="AK52">
            <v>-116538.54610875002</v>
          </cell>
          <cell r="AL52">
            <v>-43044.172452849227</v>
          </cell>
          <cell r="AM52">
            <v>-41087.369312354487</v>
          </cell>
          <cell r="AN52">
            <v>-200670.08787395371</v>
          </cell>
          <cell r="AO52">
            <v>99039.565247275663</v>
          </cell>
          <cell r="AQ52">
            <v>99039.565247275663</v>
          </cell>
          <cell r="AR52">
            <v>21798.837522035745</v>
          </cell>
          <cell r="AS52">
            <v>500394.41799718508</v>
          </cell>
          <cell r="AT52">
            <v>99039.565247275663</v>
          </cell>
          <cell r="AU52">
            <v>21798.837522035745</v>
          </cell>
          <cell r="AV52">
            <v>439340.15137918893</v>
          </cell>
          <cell r="AW52">
            <v>-9002.1519533201481</v>
          </cell>
          <cell r="AX52">
            <v>-9805.1794506192873</v>
          </cell>
          <cell r="AY52">
            <v>80232.233843336231</v>
          </cell>
          <cell r="BA52">
            <v>80232.233843336231</v>
          </cell>
          <cell r="BB52">
            <v>-28081.281845167679</v>
          </cell>
          <cell r="BC52">
            <v>52150.951998168552</v>
          </cell>
          <cell r="BD52">
            <v>0.66483933645491144</v>
          </cell>
          <cell r="BF52">
            <v>70958.283402107976</v>
          </cell>
          <cell r="BG52">
            <v>15618.082398313703</v>
          </cell>
          <cell r="BH52">
            <v>263917.97106979007</v>
          </cell>
          <cell r="BI52">
            <v>1.2625924612861148</v>
          </cell>
        </row>
        <row r="53">
          <cell r="M53" t="str">
            <v>* CANON ANUAL (14.950 PTA/plaça)</v>
          </cell>
          <cell r="N53">
            <v>8536.4500000000007</v>
          </cell>
          <cell r="O53">
            <v>0.21073110322187819</v>
          </cell>
          <cell r="AD53">
            <v>44</v>
          </cell>
          <cell r="AE53">
            <v>58831.076703715829</v>
          </cell>
          <cell r="AF53">
            <v>56491.673339874724</v>
          </cell>
          <cell r="AG53">
            <v>944.79171492218734</v>
          </cell>
          <cell r="AH53">
            <v>134266.53390027501</v>
          </cell>
          <cell r="AI53">
            <v>253707.81764059767</v>
          </cell>
          <cell r="AJ53">
            <v>310199.49098047242</v>
          </cell>
          <cell r="AK53">
            <v>-120617.39522255625</v>
          </cell>
          <cell r="AL53">
            <v>-44550.718488698949</v>
          </cell>
          <cell r="AM53">
            <v>-42525.427238286888</v>
          </cell>
          <cell r="AN53">
            <v>-207693.54094954208</v>
          </cell>
          <cell r="AO53">
            <v>102505.95003093034</v>
          </cell>
          <cell r="AQ53">
            <v>102505.95003093034</v>
          </cell>
          <cell r="AR53">
            <v>21798.837522035752</v>
          </cell>
          <cell r="AS53">
            <v>522193.25551922084</v>
          </cell>
          <cell r="AT53">
            <v>102505.95003093034</v>
          </cell>
          <cell r="AU53">
            <v>21798.837522035752</v>
          </cell>
          <cell r="AV53">
            <v>461138.98890122469</v>
          </cell>
          <cell r="AW53">
            <v>-9002.1519533201481</v>
          </cell>
          <cell r="AX53">
            <v>-9805.1794506192873</v>
          </cell>
          <cell r="AY53">
            <v>83698.618626990909</v>
          </cell>
          <cell r="BA53">
            <v>83698.618626990909</v>
          </cell>
          <cell r="BB53">
            <v>-29294.516519446817</v>
          </cell>
          <cell r="BC53">
            <v>54404.102107544095</v>
          </cell>
          <cell r="BD53">
            <v>0.79264378851333794</v>
          </cell>
          <cell r="BF53">
            <v>73211.433511483527</v>
          </cell>
          <cell r="BG53">
            <v>15569.087876270554</v>
          </cell>
          <cell r="BH53">
            <v>279487.0589460606</v>
          </cell>
          <cell r="BI53">
            <v>1.4934665113498617</v>
          </cell>
        </row>
        <row r="54">
          <cell r="M54" t="str">
            <v>TOTAL DESPESES D'EXPLOTACIO</v>
          </cell>
          <cell r="N54">
            <v>40508.733022728004</v>
          </cell>
          <cell r="O54">
            <v>1</v>
          </cell>
          <cell r="AD54">
            <v>45</v>
          </cell>
          <cell r="AE54">
            <v>49025.89725309654</v>
          </cell>
          <cell r="AF54">
            <v>58468.881906770337</v>
          </cell>
          <cell r="AG54">
            <v>977.85942494446385</v>
          </cell>
          <cell r="AH54">
            <v>134266.53390027501</v>
          </cell>
          <cell r="AI54">
            <v>262587.59125801857</v>
          </cell>
          <cell r="AJ54">
            <v>321056.47316478891</v>
          </cell>
          <cell r="AK54">
            <v>-124839.00405534571</v>
          </cell>
          <cell r="AL54">
            <v>-46109.99363580341</v>
          </cell>
          <cell r="AM54">
            <v>-44013.817191626928</v>
          </cell>
          <cell r="AN54">
            <v>-214962.81488277606</v>
          </cell>
          <cell r="AO54">
            <v>106093.65828201285</v>
          </cell>
          <cell r="AQ54">
            <v>106093.65828201285</v>
          </cell>
          <cell r="AR54">
            <v>21798.837522035741</v>
          </cell>
          <cell r="AS54">
            <v>543992.09304125654</v>
          </cell>
          <cell r="AT54">
            <v>106093.65828201285</v>
          </cell>
          <cell r="AU54">
            <v>21798.837522035741</v>
          </cell>
          <cell r="AV54">
            <v>482937.82642326044</v>
          </cell>
          <cell r="AW54">
            <v>-9002.1519533201481</v>
          </cell>
          <cell r="AX54">
            <v>-9805.1794506192873</v>
          </cell>
          <cell r="AY54">
            <v>87286.326878073422</v>
          </cell>
          <cell r="BA54">
            <v>87286.326878073422</v>
          </cell>
          <cell r="BB54">
            <v>-30550.214407325697</v>
          </cell>
          <cell r="BC54">
            <v>56736.112470747728</v>
          </cell>
          <cell r="BD54">
            <v>0.96439017692097107</v>
          </cell>
          <cell r="BF54">
            <v>75543.44387468716</v>
          </cell>
          <cell r="BG54">
            <v>15521.750173813391</v>
          </cell>
          <cell r="BH54">
            <v>295008.80911987397</v>
          </cell>
          <cell r="BI54">
            <v>1.8033608124549567</v>
          </cell>
        </row>
        <row r="55">
          <cell r="AD55">
            <v>46</v>
          </cell>
          <cell r="AE55">
            <v>84297.357642840216</v>
          </cell>
          <cell r="AF55">
            <v>60515.292773507295</v>
          </cell>
          <cell r="AG55">
            <v>1012.08450481752</v>
          </cell>
          <cell r="AH55">
            <v>134266.53390027501</v>
          </cell>
          <cell r="AI55">
            <v>271778.15695204918</v>
          </cell>
          <cell r="AJ55">
            <v>332293.44972555648</v>
          </cell>
          <cell r="AK55">
            <v>-129208.36919728279</v>
          </cell>
          <cell r="AL55">
            <v>-47723.843413056529</v>
          </cell>
          <cell r="AM55">
            <v>-45554.300793333867</v>
          </cell>
          <cell r="AN55">
            <v>-222486.51340367319</v>
          </cell>
          <cell r="AO55">
            <v>109806.93632188329</v>
          </cell>
          <cell r="AP55">
            <v>-56345.799800453715</v>
          </cell>
          <cell r="AQ55">
            <v>53461.136521429573</v>
          </cell>
          <cell r="AR55">
            <v>10613.087549932538</v>
          </cell>
          <cell r="AS55">
            <v>554605.18059118907</v>
          </cell>
          <cell r="AT55">
            <v>53461.136521429573</v>
          </cell>
          <cell r="AU55">
            <v>10613.087549932538</v>
          </cell>
          <cell r="AV55">
            <v>493550.91397319298</v>
          </cell>
          <cell r="AW55">
            <v>-10516.386653363581</v>
          </cell>
          <cell r="AX55">
            <v>-21074.339410710032</v>
          </cell>
          <cell r="AY55">
            <v>78216.210257809667</v>
          </cell>
          <cell r="BA55">
            <v>78216.210257809667</v>
          </cell>
          <cell r="BB55">
            <v>-27375.673590233382</v>
          </cell>
          <cell r="BC55">
            <v>50840.536667576285</v>
          </cell>
          <cell r="BD55">
            <v>1.0370138950259626</v>
          </cell>
          <cell r="BF55">
            <v>26085.462931196191</v>
          </cell>
          <cell r="BG55">
            <v>5178.4776733718036</v>
          </cell>
          <cell r="BH55">
            <v>300187.28679324576</v>
          </cell>
          <cell r="BI55">
            <v>1.0904672737642327</v>
          </cell>
        </row>
        <row r="56">
          <cell r="M56" t="str">
            <v>INGRESSOS - DESPESES</v>
          </cell>
          <cell r="N56">
            <v>19288.163528996141</v>
          </cell>
          <cell r="AD56">
            <v>47</v>
          </cell>
          <cell r="AE56">
            <v>63223.018232130184</v>
          </cell>
          <cell r="AF56">
            <v>62633.328020580047</v>
          </cell>
          <cell r="AG56">
            <v>1047.5074624861331</v>
          </cell>
          <cell r="AH56">
            <v>134266.53390027501</v>
          </cell>
          <cell r="AI56">
            <v>281290.3924453709</v>
          </cell>
          <cell r="AJ56">
            <v>343923.72046595096</v>
          </cell>
          <cell r="AK56">
            <v>-133730.66211918768</v>
          </cell>
          <cell r="AL56">
            <v>-49394.177932513507</v>
          </cell>
          <cell r="AM56">
            <v>-47148.701321100547</v>
          </cell>
          <cell r="AN56">
            <v>-230273.54137280173</v>
          </cell>
          <cell r="AO56">
            <v>113650.17909314923</v>
          </cell>
          <cell r="AQ56">
            <v>113650.17909314923</v>
          </cell>
          <cell r="AR56">
            <v>21798.837522035752</v>
          </cell>
          <cell r="AS56">
            <v>576404.01811322477</v>
          </cell>
          <cell r="AT56">
            <v>113650.17909314923</v>
          </cell>
          <cell r="AU56">
            <v>21798.837522035752</v>
          </cell>
          <cell r="AV56">
            <v>515349.75149522873</v>
          </cell>
          <cell r="AW56">
            <v>-10516.386653363581</v>
          </cell>
          <cell r="AX56">
            <v>-21074.339410710032</v>
          </cell>
          <cell r="AY56">
            <v>82059.453029075608</v>
          </cell>
          <cell r="BA56">
            <v>82059.453029075608</v>
          </cell>
          <cell r="BB56">
            <v>-28720.808560176461</v>
          </cell>
          <cell r="BC56">
            <v>53338.644468899147</v>
          </cell>
          <cell r="BD56">
            <v>0.6327439668380811</v>
          </cell>
          <cell r="BF56">
            <v>84929.370532972767</v>
          </cell>
          <cell r="BG56">
            <v>16290.001158552008</v>
          </cell>
          <cell r="BH56">
            <v>316477.28795179777</v>
          </cell>
          <cell r="BI56">
            <v>1.348205712149058</v>
          </cell>
        </row>
        <row r="57">
          <cell r="AD57">
            <v>48</v>
          </cell>
          <cell r="AE57">
            <v>42148.678821420152</v>
          </cell>
          <cell r="AF57">
            <v>64825.494501300345</v>
          </cell>
          <cell r="AG57">
            <v>1084.1702236731478</v>
          </cell>
          <cell r="AH57">
            <v>134266.53390027501</v>
          </cell>
          <cell r="AI57">
            <v>291135.55618095887</v>
          </cell>
          <cell r="AJ57">
            <v>355961.0506822592</v>
          </cell>
          <cell r="AK57">
            <v>-138411.23529335923</v>
          </cell>
          <cell r="AL57">
            <v>-51122.974160151476</v>
          </cell>
          <cell r="AM57">
            <v>-48798.905867339061</v>
          </cell>
          <cell r="AN57">
            <v>-238333.11532084976</v>
          </cell>
          <cell r="AO57">
            <v>117627.93536140944</v>
          </cell>
          <cell r="AQ57">
            <v>117627.93536140944</v>
          </cell>
          <cell r="AR57">
            <v>21798.837522035752</v>
          </cell>
          <cell r="AS57">
            <v>598202.85563526046</v>
          </cell>
          <cell r="AT57">
            <v>117627.93536140944</v>
          </cell>
          <cell r="AU57">
            <v>21798.837522035752</v>
          </cell>
          <cell r="AV57">
            <v>537148.58901726443</v>
          </cell>
          <cell r="AW57">
            <v>-10516.386653363581</v>
          </cell>
          <cell r="AX57">
            <v>-21074.339410710032</v>
          </cell>
          <cell r="AY57">
            <v>86037.209297335823</v>
          </cell>
          <cell r="BA57">
            <v>86037.209297335823</v>
          </cell>
          <cell r="BB57">
            <v>-30113.023254067535</v>
          </cell>
          <cell r="BC57">
            <v>55924.186043268288</v>
          </cell>
          <cell r="BD57">
            <v>0.88455419571929583</v>
          </cell>
          <cell r="BF57">
            <v>87514.912107341908</v>
          </cell>
          <cell r="BG57">
            <v>16218.284746066012</v>
          </cell>
          <cell r="BH57">
            <v>332695.5726978638</v>
          </cell>
          <cell r="BI57">
            <v>1.8605238827656991</v>
          </cell>
        </row>
        <row r="58">
          <cell r="M58" t="str">
            <v>AMORTITZACIONS I FONS DE REVERSIO</v>
          </cell>
          <cell r="AD58">
            <v>49</v>
          </cell>
          <cell r="AE58">
            <v>21074.339410710119</v>
          </cell>
          <cell r="AF58">
            <v>67094.386808845855</v>
          </cell>
          <cell r="AG58">
            <v>1122.1161815017078</v>
          </cell>
          <cell r="AH58">
            <v>134266.53390027501</v>
          </cell>
          <cell r="AI58">
            <v>301325.30064729246</v>
          </cell>
          <cell r="AJ58">
            <v>368419.68745613832</v>
          </cell>
          <cell r="AK58">
            <v>-143255.62852862681</v>
          </cell>
          <cell r="AL58">
            <v>-52912.278255756777</v>
          </cell>
          <cell r="AM58">
            <v>-50506.867572695926</v>
          </cell>
          <cell r="AN58">
            <v>-246674.7743570795</v>
          </cell>
          <cell r="AO58">
            <v>121744.91309905882</v>
          </cell>
          <cell r="AQ58">
            <v>121744.91309905882</v>
          </cell>
          <cell r="AR58">
            <v>21798.837522035759</v>
          </cell>
          <cell r="AS58">
            <v>620001.69315729628</v>
          </cell>
          <cell r="AT58">
            <v>121744.91309905882</v>
          </cell>
          <cell r="AU58">
            <v>21798.837522035759</v>
          </cell>
          <cell r="AV58">
            <v>558947.42653930024</v>
          </cell>
          <cell r="AW58">
            <v>-10516.386653363581</v>
          </cell>
          <cell r="AX58">
            <v>-21074.339410710032</v>
          </cell>
          <cell r="AY58">
            <v>90154.187034985196</v>
          </cell>
          <cell r="BA58">
            <v>90154.187034985196</v>
          </cell>
          <cell r="BB58">
            <v>-31553.965462244818</v>
          </cell>
          <cell r="BC58">
            <v>58600.221572740382</v>
          </cell>
          <cell r="BD58">
            <v>1.3903216710783228</v>
          </cell>
          <cell r="BF58">
            <v>90190.947636814002</v>
          </cell>
          <cell r="BG58">
            <v>16148.993526272785</v>
          </cell>
          <cell r="BH58">
            <v>348844.56622413656</v>
          </cell>
          <cell r="BI58">
            <v>2.8884633279937471</v>
          </cell>
        </row>
        <row r="59">
          <cell r="M59" t="str">
            <v>* AMORTITZACIONS</v>
          </cell>
          <cell r="N59">
            <v>10010.476190476189</v>
          </cell>
          <cell r="AD59">
            <v>50</v>
          </cell>
          <cell r="AE59">
            <v>8.7311491370201111E-11</v>
          </cell>
          <cell r="AF59">
            <v>69442.690347155454</v>
          </cell>
          <cell r="AG59">
            <v>1161.3902478542675</v>
          </cell>
          <cell r="AH59">
            <v>134266.53390027501</v>
          </cell>
          <cell r="AI59">
            <v>311871.68616994761</v>
          </cell>
          <cell r="AJ59">
            <v>381314.37651710305</v>
          </cell>
          <cell r="AK59">
            <v>-148269.57552712873</v>
          </cell>
          <cell r="AL59">
            <v>-54764.20799470826</v>
          </cell>
          <cell r="AM59">
            <v>-52274.607937740278</v>
          </cell>
          <cell r="AN59">
            <v>-255308.39145957728</v>
          </cell>
          <cell r="AO59">
            <v>126005.98505752577</v>
          </cell>
          <cell r="AQ59">
            <v>126005.98505752577</v>
          </cell>
          <cell r="AR59">
            <v>21798.837522035745</v>
          </cell>
          <cell r="AS59">
            <v>641800.53067933198</v>
          </cell>
          <cell r="AT59">
            <v>126005.98505752577</v>
          </cell>
          <cell r="AU59">
            <v>21798.837522035745</v>
          </cell>
          <cell r="AV59">
            <v>580746.26406133594</v>
          </cell>
          <cell r="AW59">
            <v>-10516.386653363581</v>
          </cell>
          <cell r="AX59">
            <v>-21074.339410710032</v>
          </cell>
          <cell r="AY59">
            <v>94415.258993452153</v>
          </cell>
          <cell r="BA59">
            <v>94415.258993452153</v>
          </cell>
          <cell r="BB59">
            <v>-33045.340647708254</v>
          </cell>
          <cell r="BC59">
            <v>61369.918345743899</v>
          </cell>
          <cell r="BD59">
            <v>2.9120684235803518</v>
          </cell>
          <cell r="BF59">
            <v>92960.644409817527</v>
          </cell>
          <cell r="BG59">
            <v>16082.045487825208</v>
          </cell>
          <cell r="BH59">
            <v>364926.6117119618</v>
          </cell>
          <cell r="BI59">
            <v>5.9791190889470389</v>
          </cell>
        </row>
        <row r="60">
          <cell r="M60" t="str">
            <v>* FONS DE REVERSIO (50 anys)</v>
          </cell>
          <cell r="N60">
            <v>7550</v>
          </cell>
        </row>
        <row r="61">
          <cell r="M61" t="str">
            <v>TOTAL</v>
          </cell>
          <cell r="N61">
            <v>17560.476190476191</v>
          </cell>
        </row>
        <row r="63">
          <cell r="M63" t="str">
            <v>RESULTAT D'EXPLOTACIO (*)</v>
          </cell>
          <cell r="N63">
            <v>1727.6873385199506</v>
          </cell>
        </row>
        <row r="64">
          <cell r="M64" t="str">
            <v>(*) Abans de despeses financeres i impostos</v>
          </cell>
          <cell r="N64">
            <v>35810.722703125</v>
          </cell>
        </row>
        <row r="70">
          <cell r="B70" t="str">
            <v>DEMANDA DE APARCAMIENTO</v>
          </cell>
        </row>
        <row r="71">
          <cell r="B71" t="str">
            <v>A/ ABONOS MENSUALES</v>
          </cell>
          <cell r="C71" t="str">
            <v>NUMERO</v>
          </cell>
          <cell r="D71" t="str">
            <v>% CAP.</v>
          </cell>
        </row>
        <row r="72">
          <cell r="B72" t="str">
            <v>* ABONOS MOTOS</v>
          </cell>
          <cell r="C72">
            <v>30</v>
          </cell>
          <cell r="D72">
            <v>5.2539404553415062E-2</v>
          </cell>
        </row>
        <row r="73">
          <cell r="B73" t="str">
            <v>* ABONOS COMPLETOS</v>
          </cell>
          <cell r="C73">
            <v>45</v>
          </cell>
          <cell r="D73">
            <v>7.8809106830122586E-2</v>
          </cell>
        </row>
        <row r="74">
          <cell r="B74" t="str">
            <v>* ABONOS DIURNOS</v>
          </cell>
          <cell r="C74">
            <v>0</v>
          </cell>
          <cell r="D74">
            <v>0</v>
          </cell>
        </row>
        <row r="75">
          <cell r="B75" t="str">
            <v>* PLAZAS VENDIDAS</v>
          </cell>
          <cell r="C75">
            <v>0</v>
          </cell>
          <cell r="D75">
            <v>0</v>
          </cell>
        </row>
        <row r="76">
          <cell r="B76" t="str">
            <v>B/ ROTACION (Número de vehículos)</v>
          </cell>
          <cell r="C76" t="str">
            <v>AÑO BASE</v>
          </cell>
          <cell r="D76" t="str">
            <v>11º AÑO</v>
          </cell>
        </row>
        <row r="77">
          <cell r="B77" t="str">
            <v>Anuales</v>
          </cell>
          <cell r="C77">
            <v>127750</v>
          </cell>
          <cell r="D77">
            <v>134266.53390027498</v>
          </cell>
          <cell r="E77">
            <v>5.1010050099999864E-2</v>
          </cell>
        </row>
        <row r="78">
          <cell r="B78" t="str">
            <v>Con tarifa alta</v>
          </cell>
          <cell r="C78">
            <v>63875</v>
          </cell>
          <cell r="D78">
            <v>66468.581138750014</v>
          </cell>
          <cell r="M78" t="str">
            <v>&lt;</v>
          </cell>
        </row>
        <row r="79">
          <cell r="B79" t="str">
            <v>Diarios mes bajo</v>
          </cell>
          <cell r="C79">
            <v>350</v>
          </cell>
          <cell r="D79">
            <v>369.26989521527781</v>
          </cell>
        </row>
        <row r="80">
          <cell r="B80" t="str">
            <v>Diarios mes medio</v>
          </cell>
          <cell r="C80">
            <v>350</v>
          </cell>
          <cell r="D80">
            <v>369.26989521527781</v>
          </cell>
        </row>
        <row r="81">
          <cell r="B81" t="str">
            <v>Diarios mes alto</v>
          </cell>
          <cell r="C81">
            <v>350</v>
          </cell>
          <cell r="D81">
            <v>369.26989521527781</v>
          </cell>
        </row>
        <row r="82">
          <cell r="B82" t="str">
            <v>C/ DURACIONES DE ESTACIONAMIENTO</v>
          </cell>
        </row>
        <row r="83">
          <cell r="B83" t="str">
            <v xml:space="preserve">  Duración media de estacionamiento</v>
          </cell>
          <cell r="C83">
            <v>1.7350000000000001</v>
          </cell>
          <cell r="D83" t="str">
            <v>horas</v>
          </cell>
        </row>
        <row r="84">
          <cell r="B84" t="str">
            <v xml:space="preserve">  Duración media de estacionamiento pagada</v>
          </cell>
          <cell r="C84">
            <v>2</v>
          </cell>
          <cell r="D84" t="str">
            <v>horas</v>
          </cell>
        </row>
        <row r="85">
          <cell r="B85" t="str">
            <v>D/ EVOLUCION DE LA DEMANDA</v>
          </cell>
          <cell r="C85" t="str">
            <v>ROTACION</v>
          </cell>
          <cell r="D85" t="str">
            <v>ABONOS</v>
          </cell>
          <cell r="E85" t="str">
            <v>VENTAS</v>
          </cell>
        </row>
        <row r="86">
          <cell r="B86" t="str">
            <v>D1/ Entrada en funcionamiento</v>
          </cell>
        </row>
        <row r="87">
          <cell r="B87" t="str">
            <v>1er AÑO</v>
          </cell>
          <cell r="C87">
            <v>0.875</v>
          </cell>
          <cell r="D87">
            <v>1</v>
          </cell>
          <cell r="E87">
            <v>1</v>
          </cell>
        </row>
        <row r="88">
          <cell r="B88" t="str">
            <v>2º AÑO</v>
          </cell>
          <cell r="C88">
            <v>0.92500000000000004</v>
          </cell>
          <cell r="D88">
            <v>1</v>
          </cell>
          <cell r="E88">
            <v>0</v>
          </cell>
        </row>
        <row r="89">
          <cell r="B89" t="str">
            <v>3er AÑO</v>
          </cell>
          <cell r="C89">
            <v>0.95</v>
          </cell>
          <cell r="D89">
            <v>1</v>
          </cell>
          <cell r="E89">
            <v>0</v>
          </cell>
        </row>
        <row r="90">
          <cell r="B90" t="str">
            <v>4º AÑO</v>
          </cell>
          <cell r="C90">
            <v>0.97499999999999998</v>
          </cell>
          <cell r="D90">
            <v>1</v>
          </cell>
          <cell r="E90">
            <v>0</v>
          </cell>
        </row>
        <row r="91">
          <cell r="B91" t="str">
            <v>5º AÑO</v>
          </cell>
          <cell r="C91">
            <v>1</v>
          </cell>
          <cell r="D91">
            <v>1</v>
          </cell>
          <cell r="E91">
            <v>0</v>
          </cell>
        </row>
        <row r="92">
          <cell r="B92" t="str">
            <v>D2/ Incremento de la demanda</v>
          </cell>
        </row>
        <row r="93">
          <cell r="B93" t="str">
            <v>DEL 6º AL 10º AÑO</v>
          </cell>
          <cell r="C93">
            <v>0.01</v>
          </cell>
          <cell r="D93">
            <v>0</v>
          </cell>
        </row>
        <row r="94">
          <cell r="B94" t="str">
            <v>DEL 11º AL 20º AÑO</v>
          </cell>
          <cell r="C94">
            <v>0</v>
          </cell>
          <cell r="D94">
            <v>0</v>
          </cell>
        </row>
        <row r="95">
          <cell r="B95" t="str">
            <v>RESTANTES AÑOS</v>
          </cell>
          <cell r="C95">
            <v>0</v>
          </cell>
          <cell r="D95">
            <v>0</v>
          </cell>
        </row>
        <row r="96">
          <cell r="B96" t="str">
            <v>DOYMO,S.L.</v>
          </cell>
          <cell r="E96">
            <v>35810.722703125</v>
          </cell>
        </row>
        <row r="98">
          <cell r="B98" t="str">
            <v>TARIFAS DE APARCAMIENTO PREVISTAS (PTA 1994)</v>
          </cell>
        </row>
        <row r="99">
          <cell r="B99" t="str">
            <v>A/ ABONOS MENSUALES (PTA/MES s/IVA)</v>
          </cell>
          <cell r="D99" t="str">
            <v>% COMP.</v>
          </cell>
          <cell r="E99" t="str">
            <v>% BEN.</v>
          </cell>
        </row>
        <row r="100">
          <cell r="B100" t="str">
            <v>* ABONO MOTO</v>
          </cell>
          <cell r="C100">
            <v>6000</v>
          </cell>
          <cell r="D100">
            <v>0.35294117647058826</v>
          </cell>
        </row>
        <row r="101">
          <cell r="B101" t="str">
            <v>* COMPLETO</v>
          </cell>
          <cell r="C101">
            <v>17000</v>
          </cell>
          <cell r="D101">
            <v>1</v>
          </cell>
        </row>
        <row r="102">
          <cell r="B102" t="str">
            <v>* DIURNO</v>
          </cell>
          <cell r="C102">
            <v>0</v>
          </cell>
          <cell r="D102">
            <v>0</v>
          </cell>
        </row>
        <row r="103">
          <cell r="B103" t="str">
            <v>* MANTENIMENTO PLAZAS VENTA</v>
          </cell>
          <cell r="C103">
            <v>0</v>
          </cell>
          <cell r="D103">
            <v>0</v>
          </cell>
        </row>
        <row r="104">
          <cell r="B104" t="str">
            <v>B/ PRECIOS DE VENTA (PTA/plaza s/IVA)</v>
          </cell>
        </row>
        <row r="105">
          <cell r="B105" t="str">
            <v>* PRECIO SIN COMERCIALIZACION</v>
          </cell>
          <cell r="C105">
            <v>793345.00875656737</v>
          </cell>
          <cell r="E105">
            <v>0.1999999999999999</v>
          </cell>
          <cell r="M105" t="str">
            <v>DOYMO,S.L.</v>
          </cell>
          <cell r="O105">
            <v>35810.722703125</v>
          </cell>
        </row>
        <row r="106">
          <cell r="B106" t="str">
            <v>* MARGEN COMERCIAL</v>
          </cell>
          <cell r="C106">
            <v>100000</v>
          </cell>
          <cell r="D106">
            <v>0.1260485651214128</v>
          </cell>
        </row>
        <row r="107">
          <cell r="B107" t="str">
            <v>C/ TARIFAS HORARIAS (s/IVA)</v>
          </cell>
          <cell r="C107" t="str">
            <v>T. BAJA</v>
          </cell>
          <cell r="D107" t="str">
            <v>T. ALTA</v>
          </cell>
          <cell r="E107" t="str">
            <v>% INC.</v>
          </cell>
          <cell r="M107" t="str">
            <v>Personal</v>
          </cell>
          <cell r="N107">
            <v>16399.53</v>
          </cell>
        </row>
        <row r="108">
          <cell r="B108" t="str">
            <v>1ª hora</v>
          </cell>
          <cell r="C108">
            <v>189.65517241379311</v>
          </cell>
          <cell r="D108">
            <v>189.65517241379311</v>
          </cell>
          <cell r="M108" t="str">
            <v>D. Gener. i de gestió</v>
          </cell>
          <cell r="N108">
            <v>7759.8428354000007</v>
          </cell>
        </row>
        <row r="109">
          <cell r="B109" t="str">
            <v>2ª hora</v>
          </cell>
          <cell r="C109">
            <v>189.65517241379311</v>
          </cell>
          <cell r="D109">
            <v>189.65517241379311</v>
          </cell>
          <cell r="M109" t="str">
            <v>Resta despeses d'explot.</v>
          </cell>
          <cell r="N109">
            <v>7812.9101873280006</v>
          </cell>
        </row>
        <row r="110">
          <cell r="B110" t="str">
            <v>restantes</v>
          </cell>
          <cell r="C110">
            <v>189.65517241379311</v>
          </cell>
          <cell r="D110">
            <v>189.65517241379311</v>
          </cell>
          <cell r="M110" t="str">
            <v>Canon anual</v>
          </cell>
          <cell r="N110">
            <v>8536.4500000000007</v>
          </cell>
        </row>
        <row r="111">
          <cell r="B111" t="str">
            <v>D/ DISTRIBUCION ANUAL DE LAS TARIFAS HORARIAS</v>
          </cell>
          <cell r="M111" t="str">
            <v>Amortitz. i fons reversió</v>
          </cell>
          <cell r="N111">
            <v>17560.476190476191</v>
          </cell>
        </row>
        <row r="112">
          <cell r="B112" t="str">
            <v>* MESES TARIFA BAJA</v>
          </cell>
          <cell r="C112">
            <v>6</v>
          </cell>
          <cell r="M112" t="str">
            <v>Impost de Societats</v>
          </cell>
          <cell r="N112">
            <v>604.69056848198261</v>
          </cell>
        </row>
        <row r="113">
          <cell r="B113" t="str">
            <v>* MESES TARIFA ALTA</v>
          </cell>
          <cell r="C113">
            <v>6</v>
          </cell>
          <cell r="M113" t="str">
            <v>Resultat d'explotació</v>
          </cell>
          <cell r="N113">
            <v>1122.996770037968</v>
          </cell>
        </row>
        <row r="115">
          <cell r="B115" t="str">
            <v>EVOLUCION DE LAS TARIFAS Y LOS GASTOS</v>
          </cell>
        </row>
        <row r="116">
          <cell r="B116" t="str">
            <v>PERIODO</v>
          </cell>
          <cell r="C116" t="str">
            <v>ROTACION</v>
          </cell>
          <cell r="D116" t="str">
            <v>ABONOS</v>
          </cell>
          <cell r="E116" t="str">
            <v>GASTOS</v>
          </cell>
        </row>
        <row r="117">
          <cell r="B117" t="str">
            <v>1er AÑO</v>
          </cell>
          <cell r="C117">
            <v>4.4999999999999998E-2</v>
          </cell>
          <cell r="D117">
            <v>4.4999999999999998E-2</v>
          </cell>
          <cell r="E117">
            <v>4.4999999999999998E-2</v>
          </cell>
        </row>
        <row r="118">
          <cell r="B118" t="str">
            <v>2º AÑO</v>
          </cell>
          <cell r="C118">
            <v>4.4999999999999998E-2</v>
          </cell>
          <cell r="D118">
            <v>4.4999999999999998E-2</v>
          </cell>
          <cell r="E118">
            <v>4.4999999999999998E-2</v>
          </cell>
        </row>
        <row r="119">
          <cell r="B119" t="str">
            <v>3er AÑO</v>
          </cell>
          <cell r="C119">
            <v>4.4999999999999998E-2</v>
          </cell>
          <cell r="D119">
            <v>4.4999999999999998E-2</v>
          </cell>
          <cell r="E119">
            <v>4.4999999999999998E-2</v>
          </cell>
        </row>
        <row r="120">
          <cell r="B120" t="str">
            <v>4º AÑO</v>
          </cell>
          <cell r="C120">
            <v>4.4999999999999998E-2</v>
          </cell>
          <cell r="D120">
            <v>4.4999999999999998E-2</v>
          </cell>
          <cell r="E120">
            <v>4.4999999999999998E-2</v>
          </cell>
        </row>
        <row r="121">
          <cell r="B121" t="str">
            <v>DEL 5º AL 10º AÑO</v>
          </cell>
          <cell r="C121">
            <v>3.4999999999999996E-2</v>
          </cell>
          <cell r="D121">
            <v>3.4999999999999996E-2</v>
          </cell>
          <cell r="E121">
            <v>3.4999999999999996E-2</v>
          </cell>
        </row>
        <row r="122">
          <cell r="B122" t="str">
            <v>DEL 11º AL 15º AÑO</v>
          </cell>
          <cell r="C122">
            <v>3.4999999999999996E-2</v>
          </cell>
          <cell r="D122">
            <v>3.4999999999999996E-2</v>
          </cell>
          <cell r="E122">
            <v>3.4999999999999996E-2</v>
          </cell>
        </row>
        <row r="123">
          <cell r="B123" t="str">
            <v>DEL 16º AL 20º AÑO</v>
          </cell>
          <cell r="C123">
            <v>3.4999999999999996E-2</v>
          </cell>
          <cell r="D123">
            <v>3.4999999999999996E-2</v>
          </cell>
          <cell r="E123">
            <v>3.4999999999999996E-2</v>
          </cell>
        </row>
        <row r="124">
          <cell r="B124" t="str">
            <v>RESTANTES AÑOS</v>
          </cell>
          <cell r="C124">
            <v>3.4999999999999996E-2</v>
          </cell>
          <cell r="D124">
            <v>3.4999999999999996E-2</v>
          </cell>
          <cell r="E124">
            <v>3.4999999999999996E-2</v>
          </cell>
        </row>
        <row r="125">
          <cell r="B125" t="str">
            <v>DOYMO,S.L.</v>
          </cell>
          <cell r="E125">
            <v>35810.722703125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0"/>
  <sheetViews>
    <sheetView tabSelected="1" topLeftCell="A7" zoomScaleNormal="100" workbookViewId="0">
      <selection activeCell="A43" sqref="A43:AO43"/>
    </sheetView>
  </sheetViews>
  <sheetFormatPr baseColWidth="10" defaultColWidth="11.25" defaultRowHeight="11.25" outlineLevelCol="1"/>
  <cols>
    <col min="1" max="1" width="31.125" style="2" customWidth="1"/>
    <col min="2" max="2" width="9.875" style="2" bestFit="1" customWidth="1"/>
    <col min="3" max="3" width="8.125" style="2" bestFit="1" customWidth="1"/>
    <col min="4" max="5" width="7.75" style="2" customWidth="1"/>
    <col min="6" max="6" width="8.125" style="2" customWidth="1"/>
    <col min="7" max="10" width="8.125" style="2" hidden="1" customWidth="1" outlineLevel="1"/>
    <col min="11" max="11" width="7.75" style="2" customWidth="1" collapsed="1"/>
    <col min="12" max="12" width="7.75" style="2" hidden="1" customWidth="1" outlineLevel="1"/>
    <col min="13" max="13" width="8.375" style="2" hidden="1" customWidth="1" outlineLevel="1"/>
    <col min="14" max="15" width="8.125" style="2" hidden="1" customWidth="1" outlineLevel="1"/>
    <col min="16" max="16" width="8.375" style="2" customWidth="1" collapsed="1"/>
    <col min="17" max="17" width="8.375" style="2" hidden="1" customWidth="1" outlineLevel="1"/>
    <col min="18" max="18" width="8.125" style="2" hidden="1" customWidth="1" outlineLevel="1"/>
    <col min="19" max="20" width="8.375" style="2" hidden="1" customWidth="1" outlineLevel="1"/>
    <col min="21" max="21" width="8.375" style="2" customWidth="1" collapsed="1"/>
    <col min="22" max="23" width="7.75" style="2" hidden="1" customWidth="1" outlineLevel="1"/>
    <col min="24" max="25" width="8.125" style="2" hidden="1" customWidth="1" outlineLevel="1"/>
    <col min="26" max="26" width="7.5" style="2" customWidth="1" collapsed="1"/>
    <col min="27" max="29" width="8.125" style="2" hidden="1" customWidth="1" outlineLevel="1"/>
    <col min="30" max="30" width="7.75" style="2" hidden="1" customWidth="1" outlineLevel="1"/>
    <col min="31" max="31" width="7.5" style="2" customWidth="1" collapsed="1"/>
    <col min="32" max="32" width="7.25" style="2" hidden="1" customWidth="1" outlineLevel="1"/>
    <col min="33" max="33" width="7.5" style="2" hidden="1" customWidth="1" outlineLevel="1"/>
    <col min="34" max="35" width="8.125" style="2" hidden="1" customWidth="1" outlineLevel="1"/>
    <col min="36" max="36" width="7.5" style="2" customWidth="1" collapsed="1"/>
    <col min="37" max="37" width="7.75" style="2" hidden="1" customWidth="1" outlineLevel="1"/>
    <col min="38" max="38" width="8.125" style="2" hidden="1" customWidth="1" outlineLevel="1"/>
    <col min="39" max="40" width="7.75" style="2" hidden="1" customWidth="1" outlineLevel="1"/>
    <col min="41" max="41" width="7.5" style="2" customWidth="1" collapsed="1"/>
    <col min="42" max="42" width="11.25" style="2" customWidth="1"/>
    <col min="43" max="16384" width="11.25" style="2"/>
  </cols>
  <sheetData>
    <row r="1" spans="1:41" ht="15" customHeight="1">
      <c r="A1" s="8" t="s">
        <v>16</v>
      </c>
      <c r="B1" s="18">
        <v>2.3E-2</v>
      </c>
      <c r="C1" s="18">
        <v>2.3E-2</v>
      </c>
      <c r="D1" s="18">
        <v>2.3E-2</v>
      </c>
      <c r="E1" s="18">
        <v>2.3E-2</v>
      </c>
      <c r="F1" s="18">
        <v>0.02</v>
      </c>
      <c r="G1" s="18">
        <v>0.02</v>
      </c>
      <c r="H1" s="18">
        <v>0.02</v>
      </c>
      <c r="I1" s="18">
        <v>0.02</v>
      </c>
      <c r="J1" s="18">
        <v>0.02</v>
      </c>
      <c r="K1" s="18">
        <v>0.02</v>
      </c>
      <c r="L1" s="18">
        <v>0.02</v>
      </c>
      <c r="M1" s="18">
        <v>0.02</v>
      </c>
      <c r="N1" s="18">
        <v>0.02</v>
      </c>
      <c r="O1" s="18">
        <v>0.02</v>
      </c>
      <c r="P1" s="18">
        <v>0.02</v>
      </c>
      <c r="Q1" s="18">
        <v>0.02</v>
      </c>
      <c r="R1" s="18">
        <v>0.02</v>
      </c>
      <c r="S1" s="18">
        <v>0.02</v>
      </c>
      <c r="T1" s="18">
        <v>0.02</v>
      </c>
      <c r="U1" s="18">
        <v>0.02</v>
      </c>
      <c r="V1" s="18">
        <v>0.02</v>
      </c>
      <c r="W1" s="18">
        <v>0.02</v>
      </c>
      <c r="X1" s="18">
        <v>0.02</v>
      </c>
      <c r="Y1" s="18">
        <v>0.02</v>
      </c>
      <c r="Z1" s="18">
        <v>0.02</v>
      </c>
      <c r="AA1" s="18">
        <v>0.02</v>
      </c>
      <c r="AB1" s="18">
        <v>0.02</v>
      </c>
      <c r="AC1" s="18">
        <v>0.02</v>
      </c>
      <c r="AD1" s="18">
        <v>0.02</v>
      </c>
      <c r="AE1" s="18">
        <v>0.02</v>
      </c>
      <c r="AF1" s="18">
        <v>0.02</v>
      </c>
      <c r="AG1" s="18">
        <v>0.02</v>
      </c>
      <c r="AH1" s="18">
        <v>0.02</v>
      </c>
      <c r="AI1" s="18">
        <v>0.02</v>
      </c>
      <c r="AJ1" s="18">
        <v>0.02</v>
      </c>
      <c r="AK1" s="18">
        <v>0.02</v>
      </c>
      <c r="AL1" s="18">
        <v>0.02</v>
      </c>
      <c r="AM1" s="18">
        <v>0.02</v>
      </c>
      <c r="AN1" s="18">
        <v>0.02</v>
      </c>
      <c r="AO1" s="18">
        <v>0.02</v>
      </c>
    </row>
    <row r="2" spans="1:41" ht="1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</row>
    <row r="3" spans="1:41" ht="15" customHeight="1">
      <c r="A3" s="29" t="s">
        <v>0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</row>
    <row r="4" spans="1:41" ht="15" customHeight="1">
      <c r="A4" s="6"/>
      <c r="B4" s="7">
        <v>2026</v>
      </c>
      <c r="C4" s="7">
        <f t="shared" ref="C4:AO4" si="0">1+B4</f>
        <v>2027</v>
      </c>
      <c r="D4" s="7">
        <f t="shared" si="0"/>
        <v>2028</v>
      </c>
      <c r="E4" s="7">
        <f t="shared" si="0"/>
        <v>2029</v>
      </c>
      <c r="F4" s="7">
        <f t="shared" si="0"/>
        <v>2030</v>
      </c>
      <c r="G4" s="7">
        <f t="shared" si="0"/>
        <v>2031</v>
      </c>
      <c r="H4" s="7">
        <f t="shared" si="0"/>
        <v>2032</v>
      </c>
      <c r="I4" s="7">
        <f t="shared" si="0"/>
        <v>2033</v>
      </c>
      <c r="J4" s="7">
        <f t="shared" si="0"/>
        <v>2034</v>
      </c>
      <c r="K4" s="7">
        <f t="shared" si="0"/>
        <v>2035</v>
      </c>
      <c r="L4" s="7">
        <f t="shared" si="0"/>
        <v>2036</v>
      </c>
      <c r="M4" s="7">
        <f t="shared" si="0"/>
        <v>2037</v>
      </c>
      <c r="N4" s="7">
        <f t="shared" si="0"/>
        <v>2038</v>
      </c>
      <c r="O4" s="7">
        <f t="shared" si="0"/>
        <v>2039</v>
      </c>
      <c r="P4" s="7">
        <f t="shared" si="0"/>
        <v>2040</v>
      </c>
      <c r="Q4" s="7">
        <f t="shared" si="0"/>
        <v>2041</v>
      </c>
      <c r="R4" s="7">
        <f t="shared" si="0"/>
        <v>2042</v>
      </c>
      <c r="S4" s="7">
        <f t="shared" si="0"/>
        <v>2043</v>
      </c>
      <c r="T4" s="7">
        <f t="shared" si="0"/>
        <v>2044</v>
      </c>
      <c r="U4" s="7">
        <f t="shared" si="0"/>
        <v>2045</v>
      </c>
      <c r="V4" s="7">
        <f t="shared" si="0"/>
        <v>2046</v>
      </c>
      <c r="W4" s="7">
        <f t="shared" si="0"/>
        <v>2047</v>
      </c>
      <c r="X4" s="7">
        <f t="shared" si="0"/>
        <v>2048</v>
      </c>
      <c r="Y4" s="7">
        <f t="shared" si="0"/>
        <v>2049</v>
      </c>
      <c r="Z4" s="7">
        <f t="shared" si="0"/>
        <v>2050</v>
      </c>
      <c r="AA4" s="7">
        <f t="shared" si="0"/>
        <v>2051</v>
      </c>
      <c r="AB4" s="7">
        <f t="shared" si="0"/>
        <v>2052</v>
      </c>
      <c r="AC4" s="7">
        <f t="shared" si="0"/>
        <v>2053</v>
      </c>
      <c r="AD4" s="7">
        <f t="shared" si="0"/>
        <v>2054</v>
      </c>
      <c r="AE4" s="7">
        <f t="shared" si="0"/>
        <v>2055</v>
      </c>
      <c r="AF4" s="7">
        <f t="shared" si="0"/>
        <v>2056</v>
      </c>
      <c r="AG4" s="7">
        <f t="shared" si="0"/>
        <v>2057</v>
      </c>
      <c r="AH4" s="7">
        <f t="shared" si="0"/>
        <v>2058</v>
      </c>
      <c r="AI4" s="7">
        <f t="shared" si="0"/>
        <v>2059</v>
      </c>
      <c r="AJ4" s="7">
        <f t="shared" si="0"/>
        <v>2060</v>
      </c>
      <c r="AK4" s="7">
        <f t="shared" si="0"/>
        <v>2061</v>
      </c>
      <c r="AL4" s="7">
        <f t="shared" si="0"/>
        <v>2062</v>
      </c>
      <c r="AM4" s="7">
        <f t="shared" si="0"/>
        <v>2063</v>
      </c>
      <c r="AN4" s="7">
        <f t="shared" si="0"/>
        <v>2064</v>
      </c>
      <c r="AO4" s="7">
        <f t="shared" si="0"/>
        <v>2065</v>
      </c>
    </row>
    <row r="5" spans="1:41" ht="15" customHeight="1">
      <c r="A5" s="8" t="s">
        <v>1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</row>
    <row r="6" spans="1:41" ht="15" customHeight="1">
      <c r="A6" s="10" t="s">
        <v>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</row>
    <row r="7" spans="1:41" ht="15" customHeight="1">
      <c r="A7" s="10" t="s">
        <v>41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</row>
    <row r="8" spans="1:41" ht="15" customHeight="1">
      <c r="A8" s="10" t="s">
        <v>14</v>
      </c>
      <c r="B8" s="26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</row>
    <row r="9" spans="1:41" ht="15" customHeight="1">
      <c r="A9" s="8" t="s">
        <v>3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</row>
    <row r="10" spans="1:41" ht="15" customHeight="1">
      <c r="A10" s="10" t="s">
        <v>4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</row>
    <row r="11" spans="1:41" ht="15" customHeight="1">
      <c r="A11" s="10" t="s">
        <v>5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</row>
    <row r="12" spans="1:41" ht="15" customHeight="1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</row>
    <row r="13" spans="1:41" ht="15" customHeight="1">
      <c r="A13" s="8" t="s">
        <v>43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</row>
    <row r="14" spans="1:41" ht="15" customHeight="1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</row>
    <row r="15" spans="1:41" ht="15" customHeight="1">
      <c r="A15" s="10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</row>
    <row r="16" spans="1:41" ht="15" customHeight="1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</row>
    <row r="17" spans="1:41" ht="15" customHeight="1">
      <c r="A17" s="16" t="s">
        <v>42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</row>
    <row r="18" spans="1:41" ht="1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</row>
    <row r="19" spans="1:41" ht="15" customHeight="1">
      <c r="A19" s="29" t="s">
        <v>7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</row>
    <row r="20" spans="1:41" ht="15" customHeight="1">
      <c r="A20" s="6"/>
      <c r="B20" s="7">
        <f>+B4</f>
        <v>2026</v>
      </c>
      <c r="C20" s="7">
        <f t="shared" ref="C20:AO20" si="1">1+B20</f>
        <v>2027</v>
      </c>
      <c r="D20" s="7">
        <f t="shared" si="1"/>
        <v>2028</v>
      </c>
      <c r="E20" s="7">
        <f t="shared" si="1"/>
        <v>2029</v>
      </c>
      <c r="F20" s="7">
        <f t="shared" si="1"/>
        <v>2030</v>
      </c>
      <c r="G20" s="7">
        <f t="shared" si="1"/>
        <v>2031</v>
      </c>
      <c r="H20" s="7">
        <f t="shared" si="1"/>
        <v>2032</v>
      </c>
      <c r="I20" s="7">
        <f t="shared" si="1"/>
        <v>2033</v>
      </c>
      <c r="J20" s="7">
        <f t="shared" si="1"/>
        <v>2034</v>
      </c>
      <c r="K20" s="7">
        <f t="shared" si="1"/>
        <v>2035</v>
      </c>
      <c r="L20" s="7">
        <f t="shared" si="1"/>
        <v>2036</v>
      </c>
      <c r="M20" s="7">
        <f t="shared" si="1"/>
        <v>2037</v>
      </c>
      <c r="N20" s="7">
        <f t="shared" si="1"/>
        <v>2038</v>
      </c>
      <c r="O20" s="7">
        <f t="shared" si="1"/>
        <v>2039</v>
      </c>
      <c r="P20" s="7">
        <f t="shared" si="1"/>
        <v>2040</v>
      </c>
      <c r="Q20" s="7">
        <f t="shared" si="1"/>
        <v>2041</v>
      </c>
      <c r="R20" s="7">
        <f t="shared" si="1"/>
        <v>2042</v>
      </c>
      <c r="S20" s="7">
        <f t="shared" si="1"/>
        <v>2043</v>
      </c>
      <c r="T20" s="7">
        <f t="shared" si="1"/>
        <v>2044</v>
      </c>
      <c r="U20" s="7">
        <f t="shared" si="1"/>
        <v>2045</v>
      </c>
      <c r="V20" s="7">
        <f t="shared" si="1"/>
        <v>2046</v>
      </c>
      <c r="W20" s="7">
        <f t="shared" si="1"/>
        <v>2047</v>
      </c>
      <c r="X20" s="7">
        <f t="shared" si="1"/>
        <v>2048</v>
      </c>
      <c r="Y20" s="7">
        <f t="shared" si="1"/>
        <v>2049</v>
      </c>
      <c r="Z20" s="7">
        <f t="shared" si="1"/>
        <v>2050</v>
      </c>
      <c r="AA20" s="7">
        <f t="shared" si="1"/>
        <v>2051</v>
      </c>
      <c r="AB20" s="7">
        <f t="shared" si="1"/>
        <v>2052</v>
      </c>
      <c r="AC20" s="7">
        <f t="shared" si="1"/>
        <v>2053</v>
      </c>
      <c r="AD20" s="7">
        <f t="shared" si="1"/>
        <v>2054</v>
      </c>
      <c r="AE20" s="7">
        <f t="shared" si="1"/>
        <v>2055</v>
      </c>
      <c r="AF20" s="7">
        <f t="shared" si="1"/>
        <v>2056</v>
      </c>
      <c r="AG20" s="7">
        <f t="shared" si="1"/>
        <v>2057</v>
      </c>
      <c r="AH20" s="7">
        <f t="shared" si="1"/>
        <v>2058</v>
      </c>
      <c r="AI20" s="7">
        <f t="shared" si="1"/>
        <v>2059</v>
      </c>
      <c r="AJ20" s="7">
        <f t="shared" si="1"/>
        <v>2060</v>
      </c>
      <c r="AK20" s="7">
        <f t="shared" si="1"/>
        <v>2061</v>
      </c>
      <c r="AL20" s="7">
        <f t="shared" si="1"/>
        <v>2062</v>
      </c>
      <c r="AM20" s="7">
        <f t="shared" si="1"/>
        <v>2063</v>
      </c>
      <c r="AN20" s="7">
        <f t="shared" si="1"/>
        <v>2064</v>
      </c>
      <c r="AO20" s="7">
        <f t="shared" si="1"/>
        <v>2065</v>
      </c>
    </row>
    <row r="21" spans="1:41" ht="15" customHeight="1">
      <c r="A21" s="27" t="s">
        <v>36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</row>
    <row r="22" spans="1:41" ht="15" customHeight="1">
      <c r="A22" s="27" t="s">
        <v>29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</row>
    <row r="23" spans="1:41" ht="15" customHeight="1">
      <c r="A23" s="27" t="s">
        <v>30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</row>
    <row r="24" spans="1:41" ht="15" customHeight="1">
      <c r="A24" s="27" t="s">
        <v>31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</row>
    <row r="25" spans="1:41" ht="15" customHeight="1">
      <c r="A25" s="27" t="s">
        <v>32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</row>
    <row r="26" spans="1:41" ht="15" customHeight="1">
      <c r="A26" s="27" t="s">
        <v>33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</row>
    <row r="27" spans="1:41" ht="15" customHeight="1">
      <c r="A27" s="27" t="s">
        <v>35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</row>
    <row r="28" spans="1:41" ht="15" customHeight="1">
      <c r="A28" s="27" t="s">
        <v>8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</row>
    <row r="29" spans="1:41" ht="15" customHeight="1">
      <c r="A29" s="27" t="s">
        <v>34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</row>
    <row r="30" spans="1:41" ht="15" customHeight="1">
      <c r="A30" s="27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</row>
    <row r="31" spans="1:41" ht="15" customHeight="1">
      <c r="A31" s="27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</row>
    <row r="32" spans="1:41" ht="15" customHeight="1">
      <c r="A32" s="27" t="s">
        <v>15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</row>
    <row r="33" spans="1:41" ht="15" customHeight="1">
      <c r="A33" s="19" t="s">
        <v>6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</row>
    <row r="34" spans="1:41" ht="1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21"/>
    </row>
    <row r="35" spans="1:41" ht="15" customHeight="1">
      <c r="A35" s="19" t="s">
        <v>38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</row>
    <row r="36" spans="1:41" ht="1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</row>
    <row r="37" spans="1:41" ht="15" customHeight="1">
      <c r="A37" s="29" t="s">
        <v>9</v>
      </c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</row>
    <row r="38" spans="1:41" ht="15" customHeight="1">
      <c r="A38" s="6"/>
      <c r="B38" s="7">
        <f>+B20</f>
        <v>2026</v>
      </c>
      <c r="C38" s="7">
        <f t="shared" ref="C38:AO38" si="2">1+B38</f>
        <v>2027</v>
      </c>
      <c r="D38" s="7">
        <f t="shared" si="2"/>
        <v>2028</v>
      </c>
      <c r="E38" s="7">
        <f t="shared" si="2"/>
        <v>2029</v>
      </c>
      <c r="F38" s="7">
        <f t="shared" si="2"/>
        <v>2030</v>
      </c>
      <c r="G38" s="7">
        <f t="shared" si="2"/>
        <v>2031</v>
      </c>
      <c r="H38" s="7">
        <f t="shared" si="2"/>
        <v>2032</v>
      </c>
      <c r="I38" s="7">
        <f t="shared" si="2"/>
        <v>2033</v>
      </c>
      <c r="J38" s="7">
        <f t="shared" si="2"/>
        <v>2034</v>
      </c>
      <c r="K38" s="7">
        <f t="shared" si="2"/>
        <v>2035</v>
      </c>
      <c r="L38" s="7">
        <f t="shared" si="2"/>
        <v>2036</v>
      </c>
      <c r="M38" s="7">
        <f t="shared" si="2"/>
        <v>2037</v>
      </c>
      <c r="N38" s="7">
        <f t="shared" si="2"/>
        <v>2038</v>
      </c>
      <c r="O38" s="7">
        <f t="shared" si="2"/>
        <v>2039</v>
      </c>
      <c r="P38" s="7">
        <f t="shared" si="2"/>
        <v>2040</v>
      </c>
      <c r="Q38" s="7">
        <f t="shared" si="2"/>
        <v>2041</v>
      </c>
      <c r="R38" s="7">
        <f t="shared" si="2"/>
        <v>2042</v>
      </c>
      <c r="S38" s="7">
        <f t="shared" si="2"/>
        <v>2043</v>
      </c>
      <c r="T38" s="7">
        <f t="shared" si="2"/>
        <v>2044</v>
      </c>
      <c r="U38" s="7">
        <f t="shared" si="2"/>
        <v>2045</v>
      </c>
      <c r="V38" s="7">
        <f t="shared" si="2"/>
        <v>2046</v>
      </c>
      <c r="W38" s="7">
        <f t="shared" si="2"/>
        <v>2047</v>
      </c>
      <c r="X38" s="7">
        <f t="shared" si="2"/>
        <v>2048</v>
      </c>
      <c r="Y38" s="7">
        <f t="shared" si="2"/>
        <v>2049</v>
      </c>
      <c r="Z38" s="7">
        <f t="shared" si="2"/>
        <v>2050</v>
      </c>
      <c r="AA38" s="7">
        <f t="shared" si="2"/>
        <v>2051</v>
      </c>
      <c r="AB38" s="7">
        <f t="shared" si="2"/>
        <v>2052</v>
      </c>
      <c r="AC38" s="7">
        <f t="shared" si="2"/>
        <v>2053</v>
      </c>
      <c r="AD38" s="7">
        <f t="shared" si="2"/>
        <v>2054</v>
      </c>
      <c r="AE38" s="7">
        <f t="shared" si="2"/>
        <v>2055</v>
      </c>
      <c r="AF38" s="7">
        <f t="shared" si="2"/>
        <v>2056</v>
      </c>
      <c r="AG38" s="7">
        <f t="shared" si="2"/>
        <v>2057</v>
      </c>
      <c r="AH38" s="7">
        <f t="shared" si="2"/>
        <v>2058</v>
      </c>
      <c r="AI38" s="7">
        <f t="shared" si="2"/>
        <v>2059</v>
      </c>
      <c r="AJ38" s="7">
        <f t="shared" si="2"/>
        <v>2060</v>
      </c>
      <c r="AK38" s="7">
        <f t="shared" si="2"/>
        <v>2061</v>
      </c>
      <c r="AL38" s="7">
        <f t="shared" si="2"/>
        <v>2062</v>
      </c>
      <c r="AM38" s="7">
        <f t="shared" si="2"/>
        <v>2063</v>
      </c>
      <c r="AN38" s="7">
        <f t="shared" si="2"/>
        <v>2064</v>
      </c>
      <c r="AO38" s="7">
        <f t="shared" si="2"/>
        <v>2065</v>
      </c>
    </row>
    <row r="39" spans="1:41" ht="15" customHeight="1">
      <c r="A39" s="22" t="s">
        <v>44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</row>
    <row r="40" spans="1:41" ht="15" customHeight="1">
      <c r="A40" s="22" t="s">
        <v>10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</row>
    <row r="41" spans="1:41" ht="15" customHeight="1">
      <c r="A41" s="19" t="s">
        <v>26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</row>
    <row r="42" spans="1:41" ht="15" customHeight="1">
      <c r="A42" s="23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</row>
    <row r="43" spans="1:41" ht="15" customHeight="1">
      <c r="A43" s="29" t="s">
        <v>11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</row>
    <row r="44" spans="1:41" ht="15" customHeight="1">
      <c r="A44" s="6"/>
      <c r="B44" s="7">
        <f>+B38</f>
        <v>2026</v>
      </c>
      <c r="C44" s="7">
        <f t="shared" ref="C44:AO44" si="3">1+B44</f>
        <v>2027</v>
      </c>
      <c r="D44" s="7">
        <f t="shared" si="3"/>
        <v>2028</v>
      </c>
      <c r="E44" s="7">
        <f t="shared" si="3"/>
        <v>2029</v>
      </c>
      <c r="F44" s="7">
        <f t="shared" si="3"/>
        <v>2030</v>
      </c>
      <c r="G44" s="7">
        <f t="shared" si="3"/>
        <v>2031</v>
      </c>
      <c r="H44" s="7">
        <f t="shared" si="3"/>
        <v>2032</v>
      </c>
      <c r="I44" s="7">
        <f t="shared" si="3"/>
        <v>2033</v>
      </c>
      <c r="J44" s="7">
        <f t="shared" si="3"/>
        <v>2034</v>
      </c>
      <c r="K44" s="7">
        <f t="shared" si="3"/>
        <v>2035</v>
      </c>
      <c r="L44" s="7">
        <f t="shared" si="3"/>
        <v>2036</v>
      </c>
      <c r="M44" s="7">
        <f t="shared" si="3"/>
        <v>2037</v>
      </c>
      <c r="N44" s="7">
        <f t="shared" si="3"/>
        <v>2038</v>
      </c>
      <c r="O44" s="7">
        <f t="shared" si="3"/>
        <v>2039</v>
      </c>
      <c r="P44" s="7">
        <f t="shared" si="3"/>
        <v>2040</v>
      </c>
      <c r="Q44" s="7">
        <f t="shared" si="3"/>
        <v>2041</v>
      </c>
      <c r="R44" s="7">
        <f t="shared" si="3"/>
        <v>2042</v>
      </c>
      <c r="S44" s="7">
        <f t="shared" si="3"/>
        <v>2043</v>
      </c>
      <c r="T44" s="7">
        <f t="shared" si="3"/>
        <v>2044</v>
      </c>
      <c r="U44" s="7">
        <f t="shared" si="3"/>
        <v>2045</v>
      </c>
      <c r="V44" s="7">
        <f t="shared" si="3"/>
        <v>2046</v>
      </c>
      <c r="W44" s="7">
        <f t="shared" si="3"/>
        <v>2047</v>
      </c>
      <c r="X44" s="7">
        <f t="shared" si="3"/>
        <v>2048</v>
      </c>
      <c r="Y44" s="7">
        <f t="shared" si="3"/>
        <v>2049</v>
      </c>
      <c r="Z44" s="7">
        <f t="shared" si="3"/>
        <v>2050</v>
      </c>
      <c r="AA44" s="7">
        <f t="shared" si="3"/>
        <v>2051</v>
      </c>
      <c r="AB44" s="7">
        <f t="shared" si="3"/>
        <v>2052</v>
      </c>
      <c r="AC44" s="7">
        <f t="shared" si="3"/>
        <v>2053</v>
      </c>
      <c r="AD44" s="7">
        <f t="shared" si="3"/>
        <v>2054</v>
      </c>
      <c r="AE44" s="7">
        <f t="shared" si="3"/>
        <v>2055</v>
      </c>
      <c r="AF44" s="7">
        <f t="shared" si="3"/>
        <v>2056</v>
      </c>
      <c r="AG44" s="7">
        <f t="shared" si="3"/>
        <v>2057</v>
      </c>
      <c r="AH44" s="7">
        <f t="shared" si="3"/>
        <v>2058</v>
      </c>
      <c r="AI44" s="7">
        <f t="shared" si="3"/>
        <v>2059</v>
      </c>
      <c r="AJ44" s="7">
        <f t="shared" si="3"/>
        <v>2060</v>
      </c>
      <c r="AK44" s="7">
        <f t="shared" si="3"/>
        <v>2061</v>
      </c>
      <c r="AL44" s="7">
        <f t="shared" si="3"/>
        <v>2062</v>
      </c>
      <c r="AM44" s="7">
        <f t="shared" si="3"/>
        <v>2063</v>
      </c>
      <c r="AN44" s="7">
        <f t="shared" si="3"/>
        <v>2064</v>
      </c>
      <c r="AO44" s="7">
        <f t="shared" si="3"/>
        <v>2065</v>
      </c>
    </row>
    <row r="45" spans="1:41" ht="15" customHeight="1">
      <c r="A45" s="19" t="s">
        <v>27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</row>
    <row r="46" spans="1:4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</row>
    <row r="47" spans="1:41" ht="15" customHeight="1">
      <c r="A47" s="6"/>
      <c r="B47" s="7">
        <f>+B44</f>
        <v>2026</v>
      </c>
      <c r="C47" s="7">
        <f t="shared" ref="C47:AO47" si="4">1+B47</f>
        <v>2027</v>
      </c>
      <c r="D47" s="7">
        <f t="shared" si="4"/>
        <v>2028</v>
      </c>
      <c r="E47" s="7">
        <f t="shared" si="4"/>
        <v>2029</v>
      </c>
      <c r="F47" s="7">
        <f t="shared" si="4"/>
        <v>2030</v>
      </c>
      <c r="G47" s="7">
        <f t="shared" si="4"/>
        <v>2031</v>
      </c>
      <c r="H47" s="7">
        <f t="shared" si="4"/>
        <v>2032</v>
      </c>
      <c r="I47" s="7">
        <f t="shared" si="4"/>
        <v>2033</v>
      </c>
      <c r="J47" s="7">
        <f t="shared" si="4"/>
        <v>2034</v>
      </c>
      <c r="K47" s="7">
        <f t="shared" si="4"/>
        <v>2035</v>
      </c>
      <c r="L47" s="7">
        <f t="shared" si="4"/>
        <v>2036</v>
      </c>
      <c r="M47" s="7">
        <f t="shared" si="4"/>
        <v>2037</v>
      </c>
      <c r="N47" s="7">
        <f t="shared" si="4"/>
        <v>2038</v>
      </c>
      <c r="O47" s="7">
        <f t="shared" si="4"/>
        <v>2039</v>
      </c>
      <c r="P47" s="7">
        <f t="shared" si="4"/>
        <v>2040</v>
      </c>
      <c r="Q47" s="7">
        <f t="shared" si="4"/>
        <v>2041</v>
      </c>
      <c r="R47" s="7">
        <f t="shared" si="4"/>
        <v>2042</v>
      </c>
      <c r="S47" s="7">
        <f t="shared" si="4"/>
        <v>2043</v>
      </c>
      <c r="T47" s="7">
        <f t="shared" si="4"/>
        <v>2044</v>
      </c>
      <c r="U47" s="7">
        <f t="shared" si="4"/>
        <v>2045</v>
      </c>
      <c r="V47" s="7">
        <f t="shared" si="4"/>
        <v>2046</v>
      </c>
      <c r="W47" s="7">
        <f t="shared" si="4"/>
        <v>2047</v>
      </c>
      <c r="X47" s="7">
        <f t="shared" si="4"/>
        <v>2048</v>
      </c>
      <c r="Y47" s="7">
        <f t="shared" si="4"/>
        <v>2049</v>
      </c>
      <c r="Z47" s="7">
        <f t="shared" si="4"/>
        <v>2050</v>
      </c>
      <c r="AA47" s="7">
        <f t="shared" si="4"/>
        <v>2051</v>
      </c>
      <c r="AB47" s="7">
        <f t="shared" si="4"/>
        <v>2052</v>
      </c>
      <c r="AC47" s="7">
        <f t="shared" si="4"/>
        <v>2053</v>
      </c>
      <c r="AD47" s="7">
        <f t="shared" si="4"/>
        <v>2054</v>
      </c>
      <c r="AE47" s="7">
        <f t="shared" si="4"/>
        <v>2055</v>
      </c>
      <c r="AF47" s="7">
        <f t="shared" si="4"/>
        <v>2056</v>
      </c>
      <c r="AG47" s="7">
        <f t="shared" si="4"/>
        <v>2057</v>
      </c>
      <c r="AH47" s="7">
        <f t="shared" si="4"/>
        <v>2058</v>
      </c>
      <c r="AI47" s="7">
        <f t="shared" si="4"/>
        <v>2059</v>
      </c>
      <c r="AJ47" s="7">
        <f t="shared" si="4"/>
        <v>2060</v>
      </c>
      <c r="AK47" s="7">
        <f t="shared" si="4"/>
        <v>2061</v>
      </c>
      <c r="AL47" s="7">
        <f t="shared" si="4"/>
        <v>2062</v>
      </c>
      <c r="AM47" s="7">
        <f t="shared" si="4"/>
        <v>2063</v>
      </c>
      <c r="AN47" s="7">
        <f t="shared" si="4"/>
        <v>2064</v>
      </c>
      <c r="AO47" s="7">
        <f t="shared" si="4"/>
        <v>2065</v>
      </c>
    </row>
    <row r="48" spans="1:41" ht="15" customHeight="1">
      <c r="A48" s="19" t="s">
        <v>39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</row>
    <row r="49" spans="1:41" ht="15" customHeight="1">
      <c r="A49" s="28" t="s">
        <v>40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</row>
    <row r="50" spans="1:41" ht="15" customHeight="1">
      <c r="A50" s="22" t="s">
        <v>28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</row>
    <row r="51" spans="1:41" ht="15" customHeight="1">
      <c r="A51" s="19" t="s">
        <v>12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</row>
    <row r="52" spans="1:41" ht="15" customHeight="1">
      <c r="A52" s="15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</row>
    <row r="53" spans="1:41" ht="15" customHeight="1">
      <c r="A53" s="25" t="s">
        <v>17</v>
      </c>
      <c r="B53" s="7">
        <v>2026</v>
      </c>
      <c r="C53" s="7">
        <f t="shared" ref="C53:AO53" si="5">1+B53</f>
        <v>2027</v>
      </c>
      <c r="D53" s="7">
        <f t="shared" si="5"/>
        <v>2028</v>
      </c>
      <c r="E53" s="7">
        <f t="shared" si="5"/>
        <v>2029</v>
      </c>
      <c r="F53" s="7">
        <f t="shared" si="5"/>
        <v>2030</v>
      </c>
      <c r="G53" s="7">
        <f t="shared" si="5"/>
        <v>2031</v>
      </c>
      <c r="H53" s="7">
        <f t="shared" si="5"/>
        <v>2032</v>
      </c>
      <c r="I53" s="7">
        <f t="shared" si="5"/>
        <v>2033</v>
      </c>
      <c r="J53" s="7">
        <f t="shared" si="5"/>
        <v>2034</v>
      </c>
      <c r="K53" s="7">
        <f t="shared" si="5"/>
        <v>2035</v>
      </c>
      <c r="L53" s="7">
        <f t="shared" si="5"/>
        <v>2036</v>
      </c>
      <c r="M53" s="7">
        <f t="shared" si="5"/>
        <v>2037</v>
      </c>
      <c r="N53" s="7">
        <f t="shared" si="5"/>
        <v>2038</v>
      </c>
      <c r="O53" s="7">
        <f t="shared" si="5"/>
        <v>2039</v>
      </c>
      <c r="P53" s="7">
        <f t="shared" si="5"/>
        <v>2040</v>
      </c>
      <c r="Q53" s="7">
        <f t="shared" si="5"/>
        <v>2041</v>
      </c>
      <c r="R53" s="7">
        <f t="shared" si="5"/>
        <v>2042</v>
      </c>
      <c r="S53" s="7">
        <f t="shared" si="5"/>
        <v>2043</v>
      </c>
      <c r="T53" s="7">
        <f t="shared" si="5"/>
        <v>2044</v>
      </c>
      <c r="U53" s="7">
        <f t="shared" si="5"/>
        <v>2045</v>
      </c>
      <c r="V53" s="7">
        <f t="shared" si="5"/>
        <v>2046</v>
      </c>
      <c r="W53" s="7">
        <f t="shared" si="5"/>
        <v>2047</v>
      </c>
      <c r="X53" s="7">
        <f t="shared" si="5"/>
        <v>2048</v>
      </c>
      <c r="Y53" s="7">
        <f t="shared" si="5"/>
        <v>2049</v>
      </c>
      <c r="Z53" s="7">
        <f t="shared" si="5"/>
        <v>2050</v>
      </c>
      <c r="AA53" s="7">
        <f t="shared" si="5"/>
        <v>2051</v>
      </c>
      <c r="AB53" s="7">
        <f t="shared" si="5"/>
        <v>2052</v>
      </c>
      <c r="AC53" s="7">
        <f t="shared" si="5"/>
        <v>2053</v>
      </c>
      <c r="AD53" s="7">
        <f t="shared" si="5"/>
        <v>2054</v>
      </c>
      <c r="AE53" s="7">
        <f t="shared" si="5"/>
        <v>2055</v>
      </c>
      <c r="AF53" s="7">
        <f t="shared" si="5"/>
        <v>2056</v>
      </c>
      <c r="AG53" s="7">
        <f t="shared" si="5"/>
        <v>2057</v>
      </c>
      <c r="AH53" s="7">
        <f t="shared" si="5"/>
        <v>2058</v>
      </c>
      <c r="AI53" s="7">
        <f t="shared" si="5"/>
        <v>2059</v>
      </c>
      <c r="AJ53" s="7">
        <f t="shared" si="5"/>
        <v>2060</v>
      </c>
      <c r="AK53" s="7">
        <f t="shared" si="5"/>
        <v>2061</v>
      </c>
      <c r="AL53" s="7">
        <f t="shared" si="5"/>
        <v>2062</v>
      </c>
      <c r="AM53" s="7">
        <f t="shared" si="5"/>
        <v>2063</v>
      </c>
      <c r="AN53" s="7">
        <f t="shared" si="5"/>
        <v>2064</v>
      </c>
      <c r="AO53" s="7">
        <f t="shared" si="5"/>
        <v>2065</v>
      </c>
    </row>
    <row r="54" spans="1:41" ht="15" customHeight="1">
      <c r="A54" s="22" t="s">
        <v>25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</row>
    <row r="55" spans="1:41" ht="15" customHeight="1">
      <c r="A55" s="22" t="s">
        <v>18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</row>
    <row r="56" spans="1:41" ht="15" customHeight="1">
      <c r="A56" s="22" t="s">
        <v>37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</row>
    <row r="57" spans="1:41" ht="15" customHeight="1">
      <c r="A57" s="22" t="s">
        <v>19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1:41" ht="15" customHeight="1">
      <c r="A58" s="22" t="s">
        <v>13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</row>
    <row r="59" spans="1:41" ht="15" customHeight="1">
      <c r="A59" s="22" t="s">
        <v>20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</row>
    <row r="60" spans="1:41" ht="15" customHeight="1">
      <c r="A60" s="22" t="s">
        <v>21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</row>
    <row r="61" spans="1:41" ht="15" customHeight="1">
      <c r="A61" s="22" t="s">
        <v>22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</row>
    <row r="62" spans="1:41" ht="15" customHeight="1">
      <c r="A62" s="19" t="s">
        <v>23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</row>
    <row r="63" spans="1:41" ht="15" customHeight="1">
      <c r="A63" s="19" t="s">
        <v>24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</row>
    <row r="64" spans="1:41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</sheetData>
  <mergeCells count="4">
    <mergeCell ref="A19:AO19"/>
    <mergeCell ref="A3:AO3"/>
    <mergeCell ref="A37:AO37"/>
    <mergeCell ref="A43:AO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5. Resultats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Ortuño</dc:creator>
  <cp:lastModifiedBy>Figueras Ll  Joan ESPAI PUBLIC</cp:lastModifiedBy>
  <dcterms:created xsi:type="dcterms:W3CDTF">2024-07-12T08:27:34Z</dcterms:created>
  <dcterms:modified xsi:type="dcterms:W3CDTF">2025-05-22T11:43:17Z</dcterms:modified>
</cp:coreProperties>
</file>