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I:\EXPEDIENTS VIRTUALS 2023\OTU_2023_86 POS sub mat sanejament i sanitari LOG\Plecs\PCAP\Annexos\"/>
    </mc:Choice>
  </mc:AlternateContent>
  <bookViews>
    <workbookView xWindow="0" yWindow="0" windowWidth="28800" windowHeight="11535"/>
  </bookViews>
  <sheets>
    <sheet name="MATERIAL" sheetId="2" r:id="rId1"/>
  </sheets>
  <definedNames>
    <definedName name="_xlnm.Print_Titles" localSheetId="0">MATERIAL!$16:$16</definedName>
  </definedNames>
  <calcPr calcId="152511"/>
</workbook>
</file>

<file path=xl/calcChain.xml><?xml version="1.0" encoding="utf-8"?>
<calcChain xmlns="http://schemas.openxmlformats.org/spreadsheetml/2006/main">
  <c r="H18" i="2" l="1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17" i="2"/>
  <c r="H69" i="2" l="1"/>
  <c r="H70" i="2" s="1"/>
  <c r="H71" i="2" s="1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17" i="2"/>
  <c r="F69" i="2" l="1"/>
  <c r="F70" i="2" s="1"/>
  <c r="F71" i="2" s="1"/>
</calcChain>
</file>

<file path=xl/sharedStrings.xml><?xml version="1.0" encoding="utf-8"?>
<sst xmlns="http://schemas.openxmlformats.org/spreadsheetml/2006/main" count="124" uniqueCount="124">
  <si>
    <t>Codi</t>
  </si>
  <si>
    <t>Descripció material</t>
  </si>
  <si>
    <t>Unitats de consum anual</t>
  </si>
  <si>
    <t>Preu unitari</t>
  </si>
  <si>
    <t>Subtotal</t>
  </si>
  <si>
    <t xml:space="preserve">Total previsió </t>
  </si>
  <si>
    <t>L220110</t>
  </si>
  <si>
    <t>L050504</t>
  </si>
  <si>
    <t>L040403</t>
  </si>
  <si>
    <t>L040404</t>
  </si>
  <si>
    <t>L040402</t>
  </si>
  <si>
    <t>L040704</t>
  </si>
  <si>
    <t>L060324</t>
  </si>
  <si>
    <t>L040908</t>
  </si>
  <si>
    <t>L040206</t>
  </si>
  <si>
    <t>L050305</t>
  </si>
  <si>
    <t>L170701</t>
  </si>
  <si>
    <t>L050410</t>
  </si>
  <si>
    <t>L050203</t>
  </si>
  <si>
    <t>L060302</t>
  </si>
  <si>
    <t>L100209</t>
  </si>
  <si>
    <t>L100208</t>
  </si>
  <si>
    <t>M040301</t>
  </si>
  <si>
    <t>L170201</t>
  </si>
  <si>
    <t>L220106</t>
  </si>
  <si>
    <t>M021305</t>
  </si>
  <si>
    <t>M021303</t>
  </si>
  <si>
    <t>L050301</t>
  </si>
  <si>
    <t>L240101</t>
  </si>
  <si>
    <t>L060102</t>
  </si>
  <si>
    <t>L060103</t>
  </si>
  <si>
    <t>L050428</t>
  </si>
  <si>
    <t>L050404</t>
  </si>
  <si>
    <t>L050413</t>
  </si>
  <si>
    <t>L150211</t>
  </si>
  <si>
    <t>L050412</t>
  </si>
  <si>
    <t>L150215</t>
  </si>
  <si>
    <t>L040601</t>
  </si>
  <si>
    <t>L040910</t>
  </si>
  <si>
    <t>L050514</t>
  </si>
  <si>
    <t>L100201</t>
  </si>
  <si>
    <t>L100202</t>
  </si>
  <si>
    <t>L030203</t>
  </si>
  <si>
    <t>L070327</t>
  </si>
  <si>
    <t>L050511</t>
  </si>
  <si>
    <t>F030108</t>
  </si>
  <si>
    <t>L080504</t>
  </si>
  <si>
    <t>L080603</t>
  </si>
  <si>
    <t>F030202</t>
  </si>
  <si>
    <t>L030901</t>
  </si>
  <si>
    <t>L030803</t>
  </si>
  <si>
    <t>L010404</t>
  </si>
  <si>
    <t>F010306</t>
  </si>
  <si>
    <t>L250102</t>
  </si>
  <si>
    <t>L040905</t>
  </si>
  <si>
    <t>L040904</t>
  </si>
  <si>
    <t>L150105</t>
  </si>
  <si>
    <t>L150107</t>
  </si>
  <si>
    <t>GOMA SEMICONICA 11/4" WC</t>
  </si>
  <si>
    <t>TIRADOR WC CISTERNA ALTA 3151</t>
  </si>
  <si>
    <t>FLOTADOR UNIVERSAL S-380 LATERAL</t>
  </si>
  <si>
    <t>FLOTADOR UNIVERSAL S-360 INFERIOR</t>
  </si>
  <si>
    <t>TASSA W.C  TANQ/ALT, SORTIDA/VERTICAL BLANC</t>
  </si>
  <si>
    <t>ROSCA DOBLE RED. LLAUTO 1/2 X 3/8</t>
  </si>
  <si>
    <t>ROSCA DOBLE RED. LLAUTO 3/4 X 1/2</t>
  </si>
  <si>
    <t>VOLANDELA LLAUTON1/2</t>
  </si>
  <si>
    <t>TAP MASCLE LLAUTO 1/2</t>
  </si>
  <si>
    <t>JOC DE CARGOLS WC INOX 3429</t>
  </si>
  <si>
    <t>CARGOL  PALANCA WC INOX</t>
  </si>
  <si>
    <t>VALVULA SIFO GOMA 35 REF.2412</t>
  </si>
  <si>
    <t>MANIGUET WC RECTO MULTIJUNTAS S-390</t>
  </si>
  <si>
    <t>MANIGUE.WC EXCENT.MULTIJUNTAS S-391</t>
  </si>
  <si>
    <t>SIFONS  S-84 1 1/4"</t>
  </si>
  <si>
    <t>VALVULA  2000 1/2</t>
  </si>
  <si>
    <t>MANEC DUTXA  BLANC.3674</t>
  </si>
  <si>
    <t>IBP ROSCA DOBLE FIG. 8280 1/2 LLAUTO</t>
  </si>
  <si>
    <t>IBP ROSCA DOBLE FIG. 8280 3/4 LAUTO</t>
  </si>
  <si>
    <t>IBP COLZE FIG. 90 Cu 15</t>
  </si>
  <si>
    <t>IBP CORBA FIG. 40 Cu 15</t>
  </si>
  <si>
    <t>TUB ADHESIU PVC 125GR</t>
  </si>
  <si>
    <t>CONEXIO .TAQ 30X12H.3/8 REF. 5808</t>
  </si>
  <si>
    <t>CONEXIO.TAQ 40X3/8 HH REF.6782</t>
  </si>
  <si>
    <t>DECAPANT GEL SOLD. ESTANY 100 GRS. TOT-FLUX</t>
  </si>
  <si>
    <t>COLZE PVC 32-45º DESCARREGA CHH-01</t>
  </si>
  <si>
    <t>COLZE PVC 32-87º DESCARREGA CHH-03</t>
  </si>
  <si>
    <t xml:space="preserve"> ABRAÇADORA SENSE FI 32-50 2603550</t>
  </si>
  <si>
    <t>JOC CLAUS DE GANXO CINCADES 21 X 80</t>
  </si>
  <si>
    <t xml:space="preserve"> ROTLLO ESTANY-PLATA 250GR.3.50% AENR</t>
  </si>
  <si>
    <t>AIXETA JARDI PALANCA INOX 1/2 C.RAPID</t>
  </si>
  <si>
    <t>AIXETA ESCAIRE A-80 MAC 1/2-3/8</t>
  </si>
  <si>
    <t>SIFO GOMA OBERT 35X35</t>
  </si>
  <si>
    <t>SIFO GOMA OBERT 40X40</t>
  </si>
  <si>
    <t>GOMA CONEXIÓ WC -28mm.</t>
  </si>
  <si>
    <t>CONJUNTO MANETA PER FLUXOR</t>
  </si>
  <si>
    <t xml:space="preserve">PISTÓ INTERCANVIABLE PER FLUXOR </t>
  </si>
  <si>
    <t>CAP DUTXA TEMPORIZAT INTERCANVIABLE</t>
  </si>
  <si>
    <t>CAP INTERCAMBIABLE PER AIXETA AIGUA FREDA</t>
  </si>
  <si>
    <t>FLUXOMETRE 3/4 AMB CLAU</t>
  </si>
  <si>
    <t>MECANISME UNIVERSAL DOBLE DESCARREGA COMPATIBLE AMB BASES DOBLE PULS.</t>
  </si>
  <si>
    <t>AIXETA TEMPORITZADA D'UN AIGUA CROMAT AMB CARTUXO INTERCANVIABLE</t>
  </si>
  <si>
    <t>AIREJADOR ATOMITZADOR PER AIXETA  R/M 24mm</t>
  </si>
  <si>
    <t>DESCAREGA 1 PULSADOR UNIVERSAL</t>
  </si>
  <si>
    <t xml:space="preserve">TAP DE NETEJA URINARIS MURAL </t>
  </si>
  <si>
    <t>W.C COMPLERT  AMB CISTERNA   BLANC. SORTIDA VERTICAL</t>
  </si>
  <si>
    <t>SEIENT WC   LUCERNA BLANC.</t>
  </si>
  <si>
    <t xml:space="preserve">SIFO AMPOLLA TIPUS S-135 11/2 </t>
  </si>
  <si>
    <t>AIXETES AIGÜERA 17 CM.  BLAU</t>
  </si>
  <si>
    <t>DOSIFI.SABO UNIV.BLANC.</t>
  </si>
  <si>
    <t>DESCÀRREGUES REFORÇADES TUB GROS</t>
  </si>
  <si>
    <t xml:space="preserve">SEIENT WC  UNIVERSAL BLANC  DE ECOPOLIMERO </t>
  </si>
  <si>
    <t xml:space="preserve">21% de IVA </t>
  </si>
  <si>
    <t>2023 Previsió anual
 (IVA exclòs)</t>
  </si>
  <si>
    <t>Oferta econòmica</t>
  </si>
  <si>
    <t>Import (IVA exclòs)</t>
  </si>
  <si>
    <t>ANNEX  4</t>
  </si>
  <si>
    <t>OFERTA ECONÒMICA</t>
  </si>
  <si>
    <t xml:space="preserve">En/na  , amb NIF , en qualitat de   i en nom i representació de la societat   , amb CIF .................... i domiciliada a................................................     , segons escriptura pública autoritzada davant Notari/a....................  , en data..................................  i amb número de protocol............................., assabentat de l’anunci publicat en data   en el perfil del contractant de l’Ajuntament de Sabadell i de les condicions i requisits que s’exigeixen per a l’adjudicació del contracte anomenat “Subministrament de material de sanejament i sanitari per cobrir les necessitats de diferents serveis” concorre a aquest procediment i es compromet, en cas de ser seleccionada la seva oferta, a l’execució del contracte amb estricta subjecció al plec de clàusules administratives particulars, al plec de condicions tècniques particulars i la resta de documentació que forma part de la licitació.
</t>
  </si>
  <si>
    <t>1) En relació als criteris d’adjudicació avaluables mitjançant l’aplicació de fórmules que preveu el Plec de clàusules administratives particulars fa constar que l’oferta presentada es desglossa conforme el següent:</t>
  </si>
  <si>
    <t>a) Criteri 1: Baixa econòmica. Import ofertat del pressupost estimatiu de la despesa anual</t>
  </si>
  <si>
    <t xml:space="preserve">b) Criteri 2: Percentatge de descompte mínim sobre els preus dels productes del catàleg aportat del licitador i no relacionats en l’annex I del PPT. </t>
  </si>
  <si>
    <t>2) En relació a la declaració responsable a mantenir el estoc dels productes de l’annex 1 del PPT:</t>
  </si>
  <si>
    <t>En el cas que l’empresa __________________________ resultés adjudicatària del contracte anomenat, “Subministrament de material de sanejament i sanitari per cobrir les necessitats de diferents serveis”, es compromet a mantenir en estoc permanent, durant tot el període del contracte, els productes relacionats en l’annex 1 del PPT (Plec de prescripcions tècniques)</t>
  </si>
  <si>
    <t xml:space="preserve">Signat, </t>
  </si>
  <si>
    <r>
      <t>-</t>
    </r>
    <r>
      <rPr>
        <sz val="7"/>
        <color rgb="FF000000"/>
        <rFont val="Arial"/>
        <family val="2"/>
      </rPr>
      <t xml:space="preserve">       </t>
    </r>
    <r>
      <rPr>
        <sz val="10"/>
        <color rgb="FF000000"/>
        <rFont val="Arial"/>
        <family val="2"/>
      </rPr>
      <t>Ofereix un percentatge de descompte de ____ %.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</si>
</sst>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0"/>
    <numFmt numFmtId="165" formatCode="#,##0_ ;\-#,##0\ "/>
    <numFmt numFmtId="166" formatCode="#,##0.0000\ &quot;€&quot;;[Red]#,##0.0000\ &quot;€&quot;"/>
    <numFmt numFmtId="167" formatCode="#,##0.00\ _€"/>
    <numFmt numFmtId="168" formatCode="#,##0.00\ &quot;€&quot;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b/>
      <sz val="10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  <font>
      <b/>
      <u/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7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Protection="1">
      <protection locked="0"/>
    </xf>
    <xf numFmtId="166" fontId="0" fillId="0" borderId="0" xfId="0" applyNumberFormat="1" applyProtection="1">
      <protection locked="0"/>
    </xf>
    <xf numFmtId="0" fontId="0" fillId="0" borderId="0" xfId="0" applyProtection="1">
      <protection hidden="1"/>
    </xf>
    <xf numFmtId="0" fontId="3" fillId="0" borderId="0" xfId="0" applyFont="1" applyAlignment="1" applyProtection="1">
      <alignment horizontal="left"/>
      <protection hidden="1"/>
    </xf>
    <xf numFmtId="0" fontId="0" fillId="0" borderId="0" xfId="0" applyBorder="1" applyProtection="1">
      <protection hidden="1"/>
    </xf>
    <xf numFmtId="2" fontId="0" fillId="0" borderId="0" xfId="0" applyNumberFormat="1" applyProtection="1">
      <protection hidden="1"/>
    </xf>
    <xf numFmtId="10" fontId="0" fillId="0" borderId="0" xfId="0" applyNumberFormat="1" applyProtection="1">
      <protection hidden="1"/>
    </xf>
    <xf numFmtId="0" fontId="4" fillId="0" borderId="0" xfId="0" applyFont="1" applyAlignment="1" applyProtection="1">
      <alignment horizontal="left" vertical="justify" wrapText="1"/>
      <protection hidden="1"/>
    </xf>
    <xf numFmtId="0" fontId="0" fillId="3" borderId="0" xfId="0" applyFill="1" applyAlignment="1" applyProtection="1">
      <alignment vertical="center" wrapText="1"/>
      <protection locked="0"/>
    </xf>
    <xf numFmtId="0" fontId="10" fillId="0" borderId="0" xfId="0" applyFont="1" applyAlignment="1">
      <alignment horizontal="justify" vertical="center"/>
    </xf>
    <xf numFmtId="0" fontId="9" fillId="0" borderId="0" xfId="0" applyFont="1" applyProtection="1">
      <protection hidden="1"/>
    </xf>
    <xf numFmtId="2" fontId="9" fillId="0" borderId="0" xfId="0" applyNumberFormat="1" applyFont="1" applyProtection="1">
      <protection hidden="1"/>
    </xf>
    <xf numFmtId="166" fontId="9" fillId="0" borderId="0" xfId="0" applyNumberFormat="1" applyFont="1" applyProtection="1">
      <protection locked="0"/>
    </xf>
    <xf numFmtId="10" fontId="9" fillId="0" borderId="0" xfId="0" applyNumberFormat="1" applyFont="1" applyProtection="1">
      <protection hidden="1"/>
    </xf>
    <xf numFmtId="0" fontId="8" fillId="0" borderId="0" xfId="0" applyFont="1" applyAlignment="1" applyProtection="1">
      <alignment horizontal="left"/>
      <protection hidden="1"/>
    </xf>
    <xf numFmtId="0" fontId="8" fillId="0" borderId="0" xfId="0" applyFont="1" applyAlignment="1" applyProtection="1">
      <alignment horizontal="justify" vertical="justify" wrapText="1"/>
      <protection hidden="1"/>
    </xf>
    <xf numFmtId="0" fontId="7" fillId="0" borderId="0" xfId="0" applyFont="1" applyAlignment="1" applyProtection="1">
      <alignment horizontal="left" wrapText="1"/>
      <protection hidden="1"/>
    </xf>
    <xf numFmtId="0" fontId="7" fillId="0" borderId="0" xfId="0" applyFont="1" applyAlignment="1" applyProtection="1">
      <alignment wrapText="1"/>
      <protection hidden="1"/>
    </xf>
    <xf numFmtId="0" fontId="8" fillId="4" borderId="1" xfId="0" applyFont="1" applyFill="1" applyBorder="1" applyAlignment="1" applyProtection="1">
      <alignment horizontal="center" vertical="center" wrapText="1"/>
      <protection hidden="1"/>
    </xf>
    <xf numFmtId="164" fontId="8" fillId="4" borderId="1" xfId="0" applyNumberFormat="1" applyFont="1" applyFill="1" applyBorder="1" applyAlignment="1" applyProtection="1">
      <alignment horizontal="center" vertical="center" wrapText="1"/>
      <protection hidden="1"/>
    </xf>
    <xf numFmtId="167" fontId="8" fillId="4" borderId="1" xfId="1" applyNumberFormat="1" applyFont="1" applyFill="1" applyBorder="1" applyAlignment="1" applyProtection="1">
      <alignment horizontal="center" vertical="center" wrapText="1"/>
      <protection hidden="1"/>
    </xf>
    <xf numFmtId="166" fontId="11" fillId="4" borderId="1" xfId="0" applyNumberFormat="1" applyFont="1" applyFill="1" applyBorder="1" applyAlignment="1" applyProtection="1">
      <alignment vertical="center" wrapText="1"/>
      <protection locked="0"/>
    </xf>
    <xf numFmtId="10" fontId="11" fillId="4" borderId="1" xfId="0" applyNumberFormat="1" applyFont="1" applyFill="1" applyBorder="1" applyAlignment="1" applyProtection="1">
      <alignment vertical="center" wrapText="1"/>
      <protection hidden="1"/>
    </xf>
    <xf numFmtId="0" fontId="7" fillId="0" borderId="1" xfId="0" applyFont="1" applyBorder="1" applyAlignment="1" applyProtection="1">
      <alignment horizontal="center" wrapText="1"/>
      <protection hidden="1"/>
    </xf>
    <xf numFmtId="0" fontId="7" fillId="0" borderId="1" xfId="0" applyFont="1" applyBorder="1" applyAlignment="1" applyProtection="1">
      <alignment wrapText="1"/>
      <protection hidden="1"/>
    </xf>
    <xf numFmtId="168" fontId="7" fillId="0" borderId="1" xfId="0" applyNumberFormat="1" applyFont="1" applyBorder="1" applyAlignment="1" applyProtection="1">
      <alignment wrapText="1"/>
      <protection hidden="1"/>
    </xf>
    <xf numFmtId="168" fontId="7" fillId="0" borderId="1" xfId="0" applyNumberFormat="1" applyFont="1" applyBorder="1" applyAlignment="1" applyProtection="1">
      <alignment wrapText="1"/>
      <protection locked="0"/>
    </xf>
    <xf numFmtId="168" fontId="11" fillId="0" borderId="1" xfId="0" applyNumberFormat="1" applyFont="1" applyBorder="1" applyAlignment="1" applyProtection="1">
      <alignment wrapText="1"/>
      <protection hidden="1"/>
    </xf>
    <xf numFmtId="165" fontId="7" fillId="0" borderId="1" xfId="3" applyNumberFormat="1" applyFont="1" applyBorder="1" applyAlignment="1" applyProtection="1">
      <alignment wrapText="1"/>
      <protection hidden="1"/>
    </xf>
    <xf numFmtId="168" fontId="12" fillId="0" borderId="1" xfId="0" applyNumberFormat="1" applyFont="1" applyBorder="1" applyAlignment="1" applyProtection="1">
      <alignment wrapText="1"/>
      <protection hidden="1"/>
    </xf>
    <xf numFmtId="168" fontId="12" fillId="0" borderId="1" xfId="0" applyNumberFormat="1" applyFont="1" applyBorder="1" applyAlignment="1" applyProtection="1">
      <alignment wrapText="1"/>
      <protection locked="0"/>
    </xf>
    <xf numFmtId="0" fontId="7" fillId="2" borderId="1" xfId="0" applyFont="1" applyFill="1" applyBorder="1" applyAlignment="1" applyProtection="1">
      <alignment horizontal="center" wrapText="1"/>
      <protection hidden="1"/>
    </xf>
    <xf numFmtId="0" fontId="12" fillId="0" borderId="1" xfId="0" applyFont="1" applyBorder="1" applyAlignment="1" applyProtection="1">
      <alignment wrapText="1"/>
      <protection hidden="1"/>
    </xf>
    <xf numFmtId="0" fontId="7" fillId="0" borderId="0" xfId="0" applyFont="1" applyAlignment="1" applyProtection="1">
      <alignment horizontal="center" wrapText="1"/>
      <protection hidden="1"/>
    </xf>
    <xf numFmtId="0" fontId="3" fillId="0" borderId="1" xfId="0" applyFont="1" applyFill="1" applyBorder="1" applyAlignment="1" applyProtection="1">
      <alignment wrapText="1"/>
      <protection hidden="1"/>
    </xf>
    <xf numFmtId="168" fontId="7" fillId="0" borderId="0" xfId="0" applyNumberFormat="1" applyFont="1" applyAlignment="1" applyProtection="1">
      <alignment wrapText="1"/>
      <protection locked="0"/>
    </xf>
    <xf numFmtId="0" fontId="13" fillId="0" borderId="0" xfId="0" applyFont="1" applyProtection="1">
      <protection hidden="1"/>
    </xf>
    <xf numFmtId="166" fontId="13" fillId="0" borderId="0" xfId="0" applyNumberFormat="1" applyFont="1" applyProtection="1">
      <protection locked="0"/>
    </xf>
    <xf numFmtId="10" fontId="13" fillId="0" borderId="0" xfId="0" applyNumberFormat="1" applyFont="1" applyProtection="1">
      <protection hidden="1"/>
    </xf>
    <xf numFmtId="0" fontId="13" fillId="0" borderId="0" xfId="0" applyFont="1" applyProtection="1">
      <protection locked="0"/>
    </xf>
    <xf numFmtId="0" fontId="13" fillId="0" borderId="0" xfId="0" applyFont="1" applyAlignment="1" applyProtection="1">
      <alignment horizontal="left"/>
      <protection hidden="1"/>
    </xf>
    <xf numFmtId="0" fontId="13" fillId="0" borderId="0" xfId="0" applyFont="1" applyAlignment="1" applyProtection="1">
      <alignment wrapText="1"/>
      <protection hidden="1"/>
    </xf>
    <xf numFmtId="0" fontId="13" fillId="0" borderId="0" xfId="0" applyFont="1" applyAlignment="1" applyProtection="1">
      <alignment wrapText="1"/>
      <protection locked="0"/>
    </xf>
    <xf numFmtId="166" fontId="13" fillId="0" borderId="0" xfId="0" applyNumberFormat="1" applyFont="1" applyAlignment="1" applyProtection="1">
      <alignment wrapText="1"/>
      <protection locked="0"/>
    </xf>
    <xf numFmtId="10" fontId="13" fillId="0" borderId="0" xfId="0" applyNumberFormat="1" applyFont="1" applyAlignment="1" applyProtection="1">
      <alignment wrapText="1"/>
      <protection hidden="1"/>
    </xf>
    <xf numFmtId="0" fontId="7" fillId="0" borderId="0" xfId="0" applyFont="1" applyAlignment="1" applyProtection="1">
      <alignment wrapText="1"/>
      <protection locked="0"/>
    </xf>
    <xf numFmtId="4" fontId="3" fillId="0" borderId="0" xfId="0" applyNumberFormat="1" applyFont="1" applyBorder="1" applyAlignment="1" applyProtection="1">
      <alignment wrapText="1"/>
      <protection hidden="1"/>
    </xf>
    <xf numFmtId="168" fontId="11" fillId="0" borderId="0" xfId="0" applyNumberFormat="1" applyFont="1" applyBorder="1" applyAlignment="1" applyProtection="1">
      <alignment wrapText="1"/>
      <protection hidden="1"/>
    </xf>
    <xf numFmtId="0" fontId="11" fillId="0" borderId="0" xfId="0" applyFont="1" applyBorder="1" applyAlignment="1" applyProtection="1">
      <alignment wrapText="1"/>
      <protection hidden="1"/>
    </xf>
    <xf numFmtId="168" fontId="11" fillId="0" borderId="0" xfId="2" applyNumberFormat="1" applyFont="1" applyBorder="1" applyAlignment="1" applyProtection="1">
      <alignment wrapText="1"/>
      <protection hidden="1"/>
    </xf>
    <xf numFmtId="0" fontId="3" fillId="4" borderId="1" xfId="0" applyFont="1" applyFill="1" applyBorder="1" applyAlignment="1" applyProtection="1">
      <alignment wrapText="1"/>
      <protection hidden="1"/>
    </xf>
    <xf numFmtId="168" fontId="11" fillId="4" borderId="1" xfId="0" applyNumberFormat="1" applyFont="1" applyFill="1" applyBorder="1" applyAlignment="1" applyProtection="1">
      <alignment wrapText="1"/>
      <protection hidden="1"/>
    </xf>
    <xf numFmtId="0" fontId="3" fillId="0" borderId="0" xfId="0" applyFont="1" applyAlignment="1" applyProtection="1">
      <alignment horizontal="left" wrapText="1"/>
      <protection hidden="1"/>
    </xf>
    <xf numFmtId="0" fontId="3" fillId="0" borderId="0" xfId="0" applyFont="1" applyAlignment="1" applyProtection="1">
      <alignment horizontal="left"/>
      <protection hidden="1"/>
    </xf>
    <xf numFmtId="0" fontId="7" fillId="0" borderId="0" xfId="0" applyFont="1" applyAlignment="1" applyProtection="1">
      <alignment horizontal="left" wrapText="1"/>
      <protection hidden="1"/>
    </xf>
    <xf numFmtId="0" fontId="7" fillId="0" borderId="0" xfId="0" applyFont="1" applyAlignment="1" applyProtection="1">
      <alignment horizontal="justify" vertical="justify" wrapText="1" readingOrder="1"/>
      <protection hidden="1"/>
    </xf>
    <xf numFmtId="0" fontId="8" fillId="0" borderId="0" xfId="0" applyFont="1" applyAlignment="1" applyProtection="1">
      <alignment horizontal="justify" vertical="justify" wrapText="1"/>
      <protection hidden="1"/>
    </xf>
    <xf numFmtId="0" fontId="8" fillId="0" borderId="0" xfId="0" applyFont="1" applyAlignment="1" applyProtection="1">
      <alignment horizontal="justify" vertical="justify" wrapText="1" readingOrder="1"/>
      <protection hidden="1"/>
    </xf>
    <xf numFmtId="0" fontId="0" fillId="0" borderId="0" xfId="0" applyAlignment="1">
      <alignment horizontal="justify" vertical="justify" wrapText="1"/>
    </xf>
    <xf numFmtId="0" fontId="7" fillId="0" borderId="0" xfId="0" applyFont="1" applyAlignment="1">
      <alignment horizontal="left" wrapText="1"/>
    </xf>
    <xf numFmtId="0" fontId="6" fillId="0" borderId="0" xfId="0" applyFont="1" applyAlignment="1">
      <alignment horizontal="justify" vertical="center" wrapText="1"/>
    </xf>
    <xf numFmtId="0" fontId="13" fillId="0" borderId="0" xfId="0" applyFont="1" applyAlignment="1">
      <alignment wrapText="1"/>
    </xf>
  </cellXfs>
  <cellStyles count="4">
    <cellStyle name="Coma" xfId="3" builtinId="3"/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0</xdr:row>
      <xdr:rowOff>114300</xdr:rowOff>
    </xdr:from>
    <xdr:to>
      <xdr:col>2</xdr:col>
      <xdr:colOff>762000</xdr:colOff>
      <xdr:row>4</xdr:row>
      <xdr:rowOff>142875</xdr:rowOff>
    </xdr:to>
    <xdr:pic>
      <xdr:nvPicPr>
        <xdr:cNvPr id="3" name="Imagen 2" descr="Ajuntament plegat negr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114300"/>
          <a:ext cx="17430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5"/>
  <sheetViews>
    <sheetView tabSelected="1" topLeftCell="A4" zoomScaleNormal="100" workbookViewId="0">
      <selection activeCell="G18" sqref="G18"/>
    </sheetView>
  </sheetViews>
  <sheetFormatPr defaultColWidth="11.42578125" defaultRowHeight="15" x14ac:dyDescent="0.25"/>
  <cols>
    <col min="1" max="1" width="6.7109375" style="1" customWidth="1"/>
    <col min="2" max="2" width="10.5703125" style="3" customWidth="1"/>
    <col min="3" max="3" width="38" style="3" customWidth="1"/>
    <col min="4" max="4" width="8.7109375" style="3" customWidth="1"/>
    <col min="5" max="5" width="10.85546875" style="3" customWidth="1"/>
    <col min="6" max="6" width="11.7109375" style="3" customWidth="1"/>
    <col min="7" max="7" width="11.5703125" style="2" customWidth="1"/>
    <col min="8" max="8" width="14" style="7" customWidth="1"/>
    <col min="9" max="16384" width="11.42578125" style="1"/>
  </cols>
  <sheetData>
    <row r="1" spans="2:9" x14ac:dyDescent="0.25">
      <c r="F1" s="6"/>
    </row>
    <row r="2" spans="2:9" x14ac:dyDescent="0.25">
      <c r="F2" s="6"/>
    </row>
    <row r="3" spans="2:9" x14ac:dyDescent="0.25">
      <c r="F3" s="6"/>
    </row>
    <row r="4" spans="2:9" x14ac:dyDescent="0.25">
      <c r="F4" s="6"/>
    </row>
    <row r="5" spans="2:9" x14ac:dyDescent="0.25">
      <c r="F5" s="6"/>
    </row>
    <row r="6" spans="2:9" ht="25.5" customHeight="1" x14ac:dyDescent="0.25">
      <c r="B6" s="10" t="s">
        <v>114</v>
      </c>
      <c r="C6" s="11"/>
      <c r="D6" s="11"/>
      <c r="E6" s="11"/>
      <c r="F6" s="12"/>
      <c r="G6" s="13"/>
      <c r="H6" s="14"/>
    </row>
    <row r="7" spans="2:9" x14ac:dyDescent="0.25">
      <c r="B7" s="4"/>
      <c r="C7" s="11"/>
      <c r="D7" s="11"/>
      <c r="E7" s="11"/>
      <c r="F7" s="12"/>
      <c r="G7" s="13"/>
      <c r="H7" s="14"/>
    </row>
    <row r="8" spans="2:9" x14ac:dyDescent="0.25">
      <c r="B8" s="53" t="s">
        <v>115</v>
      </c>
      <c r="C8" s="54"/>
      <c r="D8" s="11"/>
      <c r="E8" s="11"/>
      <c r="F8" s="12"/>
      <c r="G8" s="13"/>
      <c r="H8" s="14"/>
    </row>
    <row r="9" spans="2:9" x14ac:dyDescent="0.25">
      <c r="B9" s="4"/>
      <c r="C9" s="11"/>
      <c r="D9" s="11"/>
      <c r="E9" s="11"/>
      <c r="F9" s="12"/>
      <c r="G9" s="13"/>
      <c r="H9" s="14"/>
    </row>
    <row r="10" spans="2:9" ht="100.5" customHeight="1" x14ac:dyDescent="0.25">
      <c r="B10" s="57" t="s">
        <v>116</v>
      </c>
      <c r="C10" s="57"/>
      <c r="D10" s="57"/>
      <c r="E10" s="57"/>
      <c r="F10" s="57"/>
      <c r="G10" s="57"/>
      <c r="H10" s="57"/>
    </row>
    <row r="11" spans="2:9" ht="15" customHeight="1" x14ac:dyDescent="0.25">
      <c r="B11" s="16"/>
      <c r="C11" s="16"/>
      <c r="D11" s="16"/>
      <c r="E11" s="16"/>
      <c r="F11" s="16"/>
      <c r="G11" s="16"/>
      <c r="H11" s="16"/>
    </row>
    <row r="12" spans="2:9" ht="30" customHeight="1" x14ac:dyDescent="0.25">
      <c r="B12" s="58" t="s">
        <v>117</v>
      </c>
      <c r="C12" s="58"/>
      <c r="D12" s="58"/>
      <c r="E12" s="58"/>
      <c r="F12" s="59"/>
      <c r="G12" s="59"/>
      <c r="H12" s="59"/>
    </row>
    <row r="13" spans="2:9" ht="16.5" customHeight="1" x14ac:dyDescent="0.25">
      <c r="B13" s="8"/>
      <c r="C13" s="8"/>
      <c r="D13" s="8"/>
      <c r="E13" s="8"/>
      <c r="F13" s="8"/>
      <c r="G13" s="8"/>
      <c r="H13" s="8"/>
    </row>
    <row r="14" spans="2:9" x14ac:dyDescent="0.25">
      <c r="B14" s="1"/>
      <c r="C14" s="15" t="s">
        <v>118</v>
      </c>
      <c r="D14" s="15"/>
      <c r="E14" s="15"/>
      <c r="F14" s="15"/>
      <c r="G14" s="15"/>
      <c r="H14" s="15"/>
      <c r="I14" s="15"/>
    </row>
    <row r="15" spans="2:9" x14ac:dyDescent="0.25">
      <c r="B15" s="11"/>
      <c r="C15" s="11"/>
      <c r="D15" s="11"/>
      <c r="E15" s="11"/>
      <c r="F15" s="11"/>
      <c r="G15" s="13"/>
      <c r="H15" s="14"/>
    </row>
    <row r="16" spans="2:9" s="9" customFormat="1" ht="54" customHeight="1" x14ac:dyDescent="0.25">
      <c r="B16" s="19" t="s">
        <v>0</v>
      </c>
      <c r="C16" s="19" t="s">
        <v>1</v>
      </c>
      <c r="D16" s="19" t="s">
        <v>2</v>
      </c>
      <c r="E16" s="20" t="s">
        <v>3</v>
      </c>
      <c r="F16" s="21" t="s">
        <v>111</v>
      </c>
      <c r="G16" s="22" t="s">
        <v>112</v>
      </c>
      <c r="H16" s="23" t="s">
        <v>113</v>
      </c>
    </row>
    <row r="17" spans="2:8" x14ac:dyDescent="0.25">
      <c r="B17" s="24" t="s">
        <v>6</v>
      </c>
      <c r="C17" s="25" t="s">
        <v>92</v>
      </c>
      <c r="D17" s="25">
        <v>20</v>
      </c>
      <c r="E17" s="26">
        <v>4.25</v>
      </c>
      <c r="F17" s="26">
        <f>ROUND(D17*E17,2)</f>
        <v>85</v>
      </c>
      <c r="G17" s="27"/>
      <c r="H17" s="28">
        <f>ROUND(D17*G17,2)</f>
        <v>0</v>
      </c>
    </row>
    <row r="18" spans="2:8" x14ac:dyDescent="0.25">
      <c r="B18" s="24" t="s">
        <v>7</v>
      </c>
      <c r="C18" s="25" t="s">
        <v>93</v>
      </c>
      <c r="D18" s="25">
        <v>40</v>
      </c>
      <c r="E18" s="26">
        <v>24.81</v>
      </c>
      <c r="F18" s="26">
        <f t="shared" ref="F18:F68" si="0">ROUND(D18*E18,2)</f>
        <v>992.4</v>
      </c>
      <c r="G18" s="27"/>
      <c r="H18" s="28">
        <f t="shared" ref="H18:H68" si="1">ROUND(D18*G18,2)</f>
        <v>0</v>
      </c>
    </row>
    <row r="19" spans="2:8" x14ac:dyDescent="0.25">
      <c r="B19" s="24" t="s">
        <v>8</v>
      </c>
      <c r="C19" s="25" t="s">
        <v>94</v>
      </c>
      <c r="D19" s="25">
        <v>40</v>
      </c>
      <c r="E19" s="26">
        <v>17.850000000000001</v>
      </c>
      <c r="F19" s="26">
        <f t="shared" si="0"/>
        <v>714</v>
      </c>
      <c r="G19" s="27"/>
      <c r="H19" s="28">
        <f t="shared" si="1"/>
        <v>0</v>
      </c>
    </row>
    <row r="20" spans="2:8" ht="26.25" x14ac:dyDescent="0.25">
      <c r="B20" s="24" t="s">
        <v>9</v>
      </c>
      <c r="C20" s="25" t="s">
        <v>95</v>
      </c>
      <c r="D20" s="25">
        <v>40</v>
      </c>
      <c r="E20" s="26">
        <v>37.630000000000003</v>
      </c>
      <c r="F20" s="26">
        <f t="shared" si="0"/>
        <v>1505.2</v>
      </c>
      <c r="G20" s="27"/>
      <c r="H20" s="28">
        <f t="shared" si="1"/>
        <v>0</v>
      </c>
    </row>
    <row r="21" spans="2:8" ht="26.25" x14ac:dyDescent="0.25">
      <c r="B21" s="24" t="s">
        <v>10</v>
      </c>
      <c r="C21" s="25" t="s">
        <v>96</v>
      </c>
      <c r="D21" s="29">
        <v>40</v>
      </c>
      <c r="E21" s="30">
        <v>34.799999999999997</v>
      </c>
      <c r="F21" s="26">
        <f t="shared" si="0"/>
        <v>1392</v>
      </c>
      <c r="G21" s="31"/>
      <c r="H21" s="28">
        <f t="shared" si="1"/>
        <v>0</v>
      </c>
    </row>
    <row r="22" spans="2:8" x14ac:dyDescent="0.25">
      <c r="B22" s="24" t="s">
        <v>11</v>
      </c>
      <c r="C22" s="25" t="s">
        <v>97</v>
      </c>
      <c r="D22" s="29">
        <v>25</v>
      </c>
      <c r="E22" s="26">
        <v>76.61</v>
      </c>
      <c r="F22" s="26">
        <f t="shared" si="0"/>
        <v>1915.25</v>
      </c>
      <c r="G22" s="27"/>
      <c r="H22" s="28">
        <f t="shared" si="1"/>
        <v>0</v>
      </c>
    </row>
    <row r="23" spans="2:8" ht="39" x14ac:dyDescent="0.25">
      <c r="B23" s="32" t="s">
        <v>12</v>
      </c>
      <c r="C23" s="25" t="s">
        <v>98</v>
      </c>
      <c r="D23" s="29">
        <v>20</v>
      </c>
      <c r="E23" s="26">
        <v>16.64</v>
      </c>
      <c r="F23" s="26">
        <f t="shared" si="0"/>
        <v>332.8</v>
      </c>
      <c r="G23" s="27"/>
      <c r="H23" s="28">
        <f t="shared" si="1"/>
        <v>0</v>
      </c>
    </row>
    <row r="24" spans="2:8" ht="39" x14ac:dyDescent="0.25">
      <c r="B24" s="24" t="s">
        <v>13</v>
      </c>
      <c r="C24" s="25" t="s">
        <v>99</v>
      </c>
      <c r="D24" s="29">
        <v>25</v>
      </c>
      <c r="E24" s="26">
        <v>81.95</v>
      </c>
      <c r="F24" s="26">
        <f t="shared" si="0"/>
        <v>2048.75</v>
      </c>
      <c r="G24" s="27"/>
      <c r="H24" s="28">
        <f t="shared" si="1"/>
        <v>0</v>
      </c>
    </row>
    <row r="25" spans="2:8" ht="26.25" x14ac:dyDescent="0.25">
      <c r="B25" s="32" t="s">
        <v>14</v>
      </c>
      <c r="C25" s="25" t="s">
        <v>100</v>
      </c>
      <c r="D25" s="29">
        <v>15</v>
      </c>
      <c r="E25" s="30">
        <v>16.489999999999998</v>
      </c>
      <c r="F25" s="26">
        <f t="shared" si="0"/>
        <v>247.35</v>
      </c>
      <c r="G25" s="31"/>
      <c r="H25" s="28">
        <f t="shared" si="1"/>
        <v>0</v>
      </c>
    </row>
    <row r="26" spans="2:8" x14ac:dyDescent="0.25">
      <c r="B26" s="24" t="s">
        <v>15</v>
      </c>
      <c r="C26" s="25" t="s">
        <v>101</v>
      </c>
      <c r="D26" s="29">
        <v>20</v>
      </c>
      <c r="E26" s="26">
        <v>28.3</v>
      </c>
      <c r="F26" s="26">
        <f t="shared" si="0"/>
        <v>566</v>
      </c>
      <c r="G26" s="27"/>
      <c r="H26" s="28">
        <f t="shared" si="1"/>
        <v>0</v>
      </c>
    </row>
    <row r="27" spans="2:8" x14ac:dyDescent="0.25">
      <c r="B27" s="24" t="s">
        <v>16</v>
      </c>
      <c r="C27" s="25" t="s">
        <v>102</v>
      </c>
      <c r="D27" s="29">
        <v>25</v>
      </c>
      <c r="E27" s="26">
        <v>5.3</v>
      </c>
      <c r="F27" s="26">
        <f t="shared" si="0"/>
        <v>132.5</v>
      </c>
      <c r="G27" s="27"/>
      <c r="H27" s="28">
        <f t="shared" si="1"/>
        <v>0</v>
      </c>
    </row>
    <row r="28" spans="2:8" ht="26.25" x14ac:dyDescent="0.25">
      <c r="B28" s="24" t="s">
        <v>17</v>
      </c>
      <c r="C28" s="25" t="s">
        <v>62</v>
      </c>
      <c r="D28" s="29">
        <v>30</v>
      </c>
      <c r="E28" s="26">
        <v>83.59</v>
      </c>
      <c r="F28" s="26">
        <f t="shared" si="0"/>
        <v>2507.6999999999998</v>
      </c>
      <c r="G28" s="27"/>
      <c r="H28" s="28">
        <f t="shared" si="1"/>
        <v>0</v>
      </c>
    </row>
    <row r="29" spans="2:8" ht="26.25" x14ac:dyDescent="0.25">
      <c r="B29" s="24" t="s">
        <v>18</v>
      </c>
      <c r="C29" s="25" t="s">
        <v>103</v>
      </c>
      <c r="D29" s="29">
        <v>30</v>
      </c>
      <c r="E29" s="26">
        <v>198.46</v>
      </c>
      <c r="F29" s="26">
        <f t="shared" si="0"/>
        <v>5953.8</v>
      </c>
      <c r="G29" s="27"/>
      <c r="H29" s="28">
        <f t="shared" si="1"/>
        <v>0</v>
      </c>
    </row>
    <row r="30" spans="2:8" ht="26.25" x14ac:dyDescent="0.25">
      <c r="B30" s="24" t="s">
        <v>19</v>
      </c>
      <c r="C30" s="33" t="s">
        <v>108</v>
      </c>
      <c r="D30" s="29">
        <v>50</v>
      </c>
      <c r="E30" s="26">
        <v>30.35</v>
      </c>
      <c r="F30" s="26">
        <f t="shared" si="0"/>
        <v>1517.5</v>
      </c>
      <c r="G30" s="27"/>
      <c r="H30" s="28">
        <f t="shared" si="1"/>
        <v>0</v>
      </c>
    </row>
    <row r="31" spans="2:8" x14ac:dyDescent="0.25">
      <c r="B31" s="24" t="s">
        <v>20</v>
      </c>
      <c r="C31" s="25" t="s">
        <v>63</v>
      </c>
      <c r="D31" s="29">
        <v>15</v>
      </c>
      <c r="E31" s="26">
        <v>2.78</v>
      </c>
      <c r="F31" s="26">
        <f t="shared" si="0"/>
        <v>41.7</v>
      </c>
      <c r="G31" s="27"/>
      <c r="H31" s="28">
        <f t="shared" si="1"/>
        <v>0</v>
      </c>
    </row>
    <row r="32" spans="2:8" x14ac:dyDescent="0.25">
      <c r="B32" s="24" t="s">
        <v>21</v>
      </c>
      <c r="C32" s="25" t="s">
        <v>64</v>
      </c>
      <c r="D32" s="29">
        <v>15</v>
      </c>
      <c r="E32" s="26">
        <v>3.31</v>
      </c>
      <c r="F32" s="26">
        <f t="shared" si="0"/>
        <v>49.65</v>
      </c>
      <c r="G32" s="27"/>
      <c r="H32" s="28">
        <f t="shared" si="1"/>
        <v>0</v>
      </c>
    </row>
    <row r="33" spans="2:8" x14ac:dyDescent="0.25">
      <c r="B33" s="24" t="s">
        <v>22</v>
      </c>
      <c r="C33" s="25" t="s">
        <v>65</v>
      </c>
      <c r="D33" s="29">
        <v>25</v>
      </c>
      <c r="E33" s="26">
        <v>1.25</v>
      </c>
      <c r="F33" s="26">
        <f t="shared" si="0"/>
        <v>31.25</v>
      </c>
      <c r="G33" s="27"/>
      <c r="H33" s="28">
        <f t="shared" si="1"/>
        <v>0</v>
      </c>
    </row>
    <row r="34" spans="2:8" x14ac:dyDescent="0.25">
      <c r="B34" s="24" t="s">
        <v>23</v>
      </c>
      <c r="C34" s="25" t="s">
        <v>66</v>
      </c>
      <c r="D34" s="29">
        <v>15</v>
      </c>
      <c r="E34" s="26">
        <v>3.38</v>
      </c>
      <c r="F34" s="26">
        <f t="shared" si="0"/>
        <v>50.7</v>
      </c>
      <c r="G34" s="27"/>
      <c r="H34" s="28">
        <f t="shared" si="1"/>
        <v>0</v>
      </c>
    </row>
    <row r="35" spans="2:8" x14ac:dyDescent="0.25">
      <c r="B35" s="24" t="s">
        <v>24</v>
      </c>
      <c r="C35" s="25" t="s">
        <v>58</v>
      </c>
      <c r="D35" s="29">
        <v>25</v>
      </c>
      <c r="E35" s="26">
        <v>1.55</v>
      </c>
      <c r="F35" s="26">
        <f t="shared" si="0"/>
        <v>38.75</v>
      </c>
      <c r="G35" s="27"/>
      <c r="H35" s="28">
        <f t="shared" si="1"/>
        <v>0</v>
      </c>
    </row>
    <row r="36" spans="2:8" x14ac:dyDescent="0.25">
      <c r="B36" s="24" t="s">
        <v>25</v>
      </c>
      <c r="C36" s="25" t="s">
        <v>67</v>
      </c>
      <c r="D36" s="29">
        <v>50</v>
      </c>
      <c r="E36" s="26">
        <v>2.5</v>
      </c>
      <c r="F36" s="26">
        <f t="shared" si="0"/>
        <v>125</v>
      </c>
      <c r="G36" s="27"/>
      <c r="H36" s="28">
        <f t="shared" si="1"/>
        <v>0</v>
      </c>
    </row>
    <row r="37" spans="2:8" x14ac:dyDescent="0.25">
      <c r="B37" s="24" t="s">
        <v>26</v>
      </c>
      <c r="C37" s="25" t="s">
        <v>68</v>
      </c>
      <c r="D37" s="29">
        <v>50</v>
      </c>
      <c r="E37" s="26">
        <v>1.96</v>
      </c>
      <c r="F37" s="26">
        <f t="shared" si="0"/>
        <v>98</v>
      </c>
      <c r="G37" s="27"/>
      <c r="H37" s="28">
        <f t="shared" si="1"/>
        <v>0</v>
      </c>
    </row>
    <row r="38" spans="2:8" x14ac:dyDescent="0.25">
      <c r="B38" s="24" t="s">
        <v>27</v>
      </c>
      <c r="C38" s="25" t="s">
        <v>59</v>
      </c>
      <c r="D38" s="29">
        <v>25</v>
      </c>
      <c r="E38" s="26">
        <v>6.05</v>
      </c>
      <c r="F38" s="26">
        <f t="shared" si="0"/>
        <v>151.25</v>
      </c>
      <c r="G38" s="27"/>
      <c r="H38" s="28">
        <f t="shared" si="1"/>
        <v>0</v>
      </c>
    </row>
    <row r="39" spans="2:8" x14ac:dyDescent="0.25">
      <c r="B39" s="24" t="s">
        <v>28</v>
      </c>
      <c r="C39" s="25" t="s">
        <v>69</v>
      </c>
      <c r="D39" s="29">
        <v>25</v>
      </c>
      <c r="E39" s="26">
        <v>8.15</v>
      </c>
      <c r="F39" s="26">
        <f t="shared" si="0"/>
        <v>203.75</v>
      </c>
      <c r="G39" s="27"/>
      <c r="H39" s="28">
        <f t="shared" si="1"/>
        <v>0</v>
      </c>
    </row>
    <row r="40" spans="2:8" x14ac:dyDescent="0.25">
      <c r="B40" s="24" t="s">
        <v>29</v>
      </c>
      <c r="C40" s="25" t="s">
        <v>60</v>
      </c>
      <c r="D40" s="29">
        <v>25</v>
      </c>
      <c r="E40" s="26">
        <v>24.44</v>
      </c>
      <c r="F40" s="26">
        <f t="shared" si="0"/>
        <v>611</v>
      </c>
      <c r="G40" s="27"/>
      <c r="H40" s="28">
        <f t="shared" si="1"/>
        <v>0</v>
      </c>
    </row>
    <row r="41" spans="2:8" x14ac:dyDescent="0.25">
      <c r="B41" s="24" t="s">
        <v>30</v>
      </c>
      <c r="C41" s="25" t="s">
        <v>61</v>
      </c>
      <c r="D41" s="29">
        <v>25</v>
      </c>
      <c r="E41" s="26">
        <v>24.41</v>
      </c>
      <c r="F41" s="26">
        <f t="shared" si="0"/>
        <v>610.25</v>
      </c>
      <c r="G41" s="27"/>
      <c r="H41" s="28">
        <f t="shared" si="1"/>
        <v>0</v>
      </c>
    </row>
    <row r="42" spans="2:8" x14ac:dyDescent="0.25">
      <c r="B42" s="24" t="s">
        <v>31</v>
      </c>
      <c r="C42" s="25" t="s">
        <v>104</v>
      </c>
      <c r="D42" s="29">
        <v>25</v>
      </c>
      <c r="E42" s="26">
        <v>45.5</v>
      </c>
      <c r="F42" s="26">
        <f t="shared" si="0"/>
        <v>1137.5</v>
      </c>
      <c r="G42" s="27"/>
      <c r="H42" s="28">
        <f t="shared" si="1"/>
        <v>0</v>
      </c>
    </row>
    <row r="43" spans="2:8" ht="26.25" x14ac:dyDescent="0.25">
      <c r="B43" s="24" t="s">
        <v>32</v>
      </c>
      <c r="C43" s="25" t="s">
        <v>109</v>
      </c>
      <c r="D43" s="29">
        <v>25</v>
      </c>
      <c r="E43" s="26">
        <v>33</v>
      </c>
      <c r="F43" s="26">
        <f t="shared" si="0"/>
        <v>825</v>
      </c>
      <c r="G43" s="27"/>
      <c r="H43" s="28">
        <f t="shared" si="1"/>
        <v>0</v>
      </c>
    </row>
    <row r="44" spans="2:8" ht="26.25" x14ac:dyDescent="0.25">
      <c r="B44" s="24" t="s">
        <v>33</v>
      </c>
      <c r="C44" s="25" t="s">
        <v>70</v>
      </c>
      <c r="D44" s="29">
        <v>25</v>
      </c>
      <c r="E44" s="26">
        <v>10.42</v>
      </c>
      <c r="F44" s="26">
        <f t="shared" si="0"/>
        <v>260.5</v>
      </c>
      <c r="G44" s="27"/>
      <c r="H44" s="28">
        <f t="shared" si="1"/>
        <v>0</v>
      </c>
    </row>
    <row r="45" spans="2:8" x14ac:dyDescent="0.25">
      <c r="B45" s="24" t="s">
        <v>34</v>
      </c>
      <c r="C45" s="25" t="s">
        <v>105</v>
      </c>
      <c r="D45" s="29">
        <v>25</v>
      </c>
      <c r="E45" s="26">
        <v>11.25</v>
      </c>
      <c r="F45" s="26">
        <f t="shared" si="0"/>
        <v>281.25</v>
      </c>
      <c r="G45" s="27"/>
      <c r="H45" s="28">
        <f t="shared" si="1"/>
        <v>0</v>
      </c>
    </row>
    <row r="46" spans="2:8" ht="26.25" x14ac:dyDescent="0.25">
      <c r="B46" s="24" t="s">
        <v>35</v>
      </c>
      <c r="C46" s="25" t="s">
        <v>71</v>
      </c>
      <c r="D46" s="29">
        <v>25</v>
      </c>
      <c r="E46" s="26">
        <v>10.25</v>
      </c>
      <c r="F46" s="26">
        <f t="shared" si="0"/>
        <v>256.25</v>
      </c>
      <c r="G46" s="27"/>
      <c r="H46" s="28">
        <f t="shared" si="1"/>
        <v>0</v>
      </c>
    </row>
    <row r="47" spans="2:8" x14ac:dyDescent="0.25">
      <c r="B47" s="24" t="s">
        <v>36</v>
      </c>
      <c r="C47" s="25" t="s">
        <v>72</v>
      </c>
      <c r="D47" s="29">
        <v>25</v>
      </c>
      <c r="E47" s="26">
        <v>12.4</v>
      </c>
      <c r="F47" s="26">
        <f t="shared" si="0"/>
        <v>310</v>
      </c>
      <c r="G47" s="27"/>
      <c r="H47" s="28">
        <f t="shared" si="1"/>
        <v>0</v>
      </c>
    </row>
    <row r="48" spans="2:8" x14ac:dyDescent="0.25">
      <c r="B48" s="24" t="s">
        <v>37</v>
      </c>
      <c r="C48" s="25" t="s">
        <v>73</v>
      </c>
      <c r="D48" s="29">
        <v>15</v>
      </c>
      <c r="E48" s="26">
        <v>15.79</v>
      </c>
      <c r="F48" s="26">
        <f t="shared" si="0"/>
        <v>236.85</v>
      </c>
      <c r="G48" s="27"/>
      <c r="H48" s="28">
        <f t="shared" si="1"/>
        <v>0</v>
      </c>
    </row>
    <row r="49" spans="2:8" x14ac:dyDescent="0.25">
      <c r="B49" s="24" t="s">
        <v>38</v>
      </c>
      <c r="C49" s="25" t="s">
        <v>106</v>
      </c>
      <c r="D49" s="29">
        <v>15</v>
      </c>
      <c r="E49" s="26">
        <v>28</v>
      </c>
      <c r="F49" s="26">
        <f t="shared" si="0"/>
        <v>420</v>
      </c>
      <c r="G49" s="27"/>
      <c r="H49" s="28">
        <f t="shared" si="1"/>
        <v>0</v>
      </c>
    </row>
    <row r="50" spans="2:8" x14ac:dyDescent="0.25">
      <c r="B50" s="24" t="s">
        <v>39</v>
      </c>
      <c r="C50" s="25" t="s">
        <v>74</v>
      </c>
      <c r="D50" s="29">
        <v>15</v>
      </c>
      <c r="E50" s="26">
        <v>11</v>
      </c>
      <c r="F50" s="26">
        <f t="shared" si="0"/>
        <v>165</v>
      </c>
      <c r="G50" s="27"/>
      <c r="H50" s="28">
        <f t="shared" si="1"/>
        <v>0</v>
      </c>
    </row>
    <row r="51" spans="2:8" ht="26.25" x14ac:dyDescent="0.25">
      <c r="B51" s="24" t="s">
        <v>40</v>
      </c>
      <c r="C51" s="25" t="s">
        <v>75</v>
      </c>
      <c r="D51" s="29">
        <v>20</v>
      </c>
      <c r="E51" s="26">
        <v>2.77</v>
      </c>
      <c r="F51" s="26">
        <f t="shared" si="0"/>
        <v>55.4</v>
      </c>
      <c r="G51" s="27"/>
      <c r="H51" s="28">
        <f t="shared" si="1"/>
        <v>0</v>
      </c>
    </row>
    <row r="52" spans="2:8" x14ac:dyDescent="0.25">
      <c r="B52" s="24" t="s">
        <v>41</v>
      </c>
      <c r="C52" s="25" t="s">
        <v>76</v>
      </c>
      <c r="D52" s="29">
        <v>20</v>
      </c>
      <c r="E52" s="26">
        <v>2.86</v>
      </c>
      <c r="F52" s="26">
        <f t="shared" si="0"/>
        <v>57.2</v>
      </c>
      <c r="G52" s="27"/>
      <c r="H52" s="28">
        <f t="shared" si="1"/>
        <v>0</v>
      </c>
    </row>
    <row r="53" spans="2:8" x14ac:dyDescent="0.25">
      <c r="B53" s="24" t="s">
        <v>42</v>
      </c>
      <c r="C53" s="25" t="s">
        <v>77</v>
      </c>
      <c r="D53" s="29">
        <v>20</v>
      </c>
      <c r="E53" s="26">
        <v>1.42</v>
      </c>
      <c r="F53" s="26">
        <f t="shared" si="0"/>
        <v>28.4</v>
      </c>
      <c r="G53" s="27"/>
      <c r="H53" s="28">
        <f t="shared" si="1"/>
        <v>0</v>
      </c>
    </row>
    <row r="54" spans="2:8" x14ac:dyDescent="0.25">
      <c r="B54" s="24" t="s">
        <v>43</v>
      </c>
      <c r="C54" s="25" t="s">
        <v>78</v>
      </c>
      <c r="D54" s="29">
        <v>20</v>
      </c>
      <c r="E54" s="26">
        <v>1.1499999999999999</v>
      </c>
      <c r="F54" s="26">
        <f t="shared" si="0"/>
        <v>23</v>
      </c>
      <c r="G54" s="27"/>
      <c r="H54" s="28">
        <f t="shared" si="1"/>
        <v>0</v>
      </c>
    </row>
    <row r="55" spans="2:8" x14ac:dyDescent="0.25">
      <c r="B55" s="24" t="s">
        <v>44</v>
      </c>
      <c r="C55" s="25" t="s">
        <v>107</v>
      </c>
      <c r="D55" s="29">
        <v>30</v>
      </c>
      <c r="E55" s="26">
        <v>16.579999999999998</v>
      </c>
      <c r="F55" s="26">
        <f t="shared" si="0"/>
        <v>497.4</v>
      </c>
      <c r="G55" s="27"/>
      <c r="H55" s="28">
        <f t="shared" si="1"/>
        <v>0</v>
      </c>
    </row>
    <row r="56" spans="2:8" x14ac:dyDescent="0.25">
      <c r="B56" s="24" t="s">
        <v>45</v>
      </c>
      <c r="C56" s="25" t="s">
        <v>79</v>
      </c>
      <c r="D56" s="29">
        <v>10</v>
      </c>
      <c r="E56" s="26">
        <v>5.67</v>
      </c>
      <c r="F56" s="26">
        <f t="shared" si="0"/>
        <v>56.7</v>
      </c>
      <c r="G56" s="27"/>
      <c r="H56" s="28">
        <f t="shared" si="1"/>
        <v>0</v>
      </c>
    </row>
    <row r="57" spans="2:8" x14ac:dyDescent="0.25">
      <c r="B57" s="24" t="s">
        <v>46</v>
      </c>
      <c r="C57" s="25" t="s">
        <v>80</v>
      </c>
      <c r="D57" s="29">
        <v>50</v>
      </c>
      <c r="E57" s="26">
        <v>2.35</v>
      </c>
      <c r="F57" s="26">
        <f t="shared" si="0"/>
        <v>117.5</v>
      </c>
      <c r="G57" s="27"/>
      <c r="H57" s="28">
        <f t="shared" si="1"/>
        <v>0</v>
      </c>
    </row>
    <row r="58" spans="2:8" x14ac:dyDescent="0.25">
      <c r="B58" s="24" t="s">
        <v>47</v>
      </c>
      <c r="C58" s="25" t="s">
        <v>81</v>
      </c>
      <c r="D58" s="29">
        <v>50</v>
      </c>
      <c r="E58" s="26">
        <v>2.62</v>
      </c>
      <c r="F58" s="26">
        <f t="shared" si="0"/>
        <v>131</v>
      </c>
      <c r="G58" s="27"/>
      <c r="H58" s="28">
        <f t="shared" si="1"/>
        <v>0</v>
      </c>
    </row>
    <row r="59" spans="2:8" ht="26.25" x14ac:dyDescent="0.25">
      <c r="B59" s="24" t="s">
        <v>48</v>
      </c>
      <c r="C59" s="25" t="s">
        <v>82</v>
      </c>
      <c r="D59" s="29">
        <v>20</v>
      </c>
      <c r="E59" s="26">
        <v>5.0199999999999996</v>
      </c>
      <c r="F59" s="26">
        <f t="shared" si="0"/>
        <v>100.4</v>
      </c>
      <c r="G59" s="27"/>
      <c r="H59" s="28">
        <f t="shared" si="1"/>
        <v>0</v>
      </c>
    </row>
    <row r="60" spans="2:8" ht="26.25" x14ac:dyDescent="0.25">
      <c r="B60" s="24" t="s">
        <v>49</v>
      </c>
      <c r="C60" s="25" t="s">
        <v>83</v>
      </c>
      <c r="D60" s="29">
        <v>25</v>
      </c>
      <c r="E60" s="26">
        <v>0.8</v>
      </c>
      <c r="F60" s="26">
        <f t="shared" si="0"/>
        <v>20</v>
      </c>
      <c r="G60" s="27"/>
      <c r="H60" s="28">
        <f t="shared" si="1"/>
        <v>0</v>
      </c>
    </row>
    <row r="61" spans="2:8" ht="26.25" x14ac:dyDescent="0.25">
      <c r="B61" s="24" t="s">
        <v>50</v>
      </c>
      <c r="C61" s="25" t="s">
        <v>84</v>
      </c>
      <c r="D61" s="29">
        <v>22</v>
      </c>
      <c r="E61" s="26">
        <v>0.79</v>
      </c>
      <c r="F61" s="26">
        <f t="shared" si="0"/>
        <v>17.38</v>
      </c>
      <c r="G61" s="27"/>
      <c r="H61" s="28">
        <f t="shared" si="1"/>
        <v>0</v>
      </c>
    </row>
    <row r="62" spans="2:8" x14ac:dyDescent="0.25">
      <c r="B62" s="24" t="s">
        <v>51</v>
      </c>
      <c r="C62" s="25" t="s">
        <v>85</v>
      </c>
      <c r="D62" s="29">
        <v>80</v>
      </c>
      <c r="E62" s="26">
        <v>1.4729000000000001</v>
      </c>
      <c r="F62" s="26">
        <f t="shared" si="0"/>
        <v>117.83</v>
      </c>
      <c r="G62" s="27"/>
      <c r="H62" s="28">
        <f t="shared" si="1"/>
        <v>0</v>
      </c>
    </row>
    <row r="63" spans="2:8" ht="26.25" x14ac:dyDescent="0.25">
      <c r="B63" s="24" t="s">
        <v>52</v>
      </c>
      <c r="C63" s="25" t="s">
        <v>86</v>
      </c>
      <c r="D63" s="29">
        <v>80</v>
      </c>
      <c r="E63" s="26">
        <v>0.79</v>
      </c>
      <c r="F63" s="26">
        <f t="shared" si="0"/>
        <v>63.2</v>
      </c>
      <c r="G63" s="27"/>
      <c r="H63" s="28">
        <f t="shared" si="1"/>
        <v>0</v>
      </c>
    </row>
    <row r="64" spans="2:8" ht="26.25" x14ac:dyDescent="0.25">
      <c r="B64" s="24" t="s">
        <v>53</v>
      </c>
      <c r="C64" s="25" t="s">
        <v>87</v>
      </c>
      <c r="D64" s="29">
        <v>16</v>
      </c>
      <c r="E64" s="26">
        <v>30.21</v>
      </c>
      <c r="F64" s="26">
        <f t="shared" si="0"/>
        <v>483.36</v>
      </c>
      <c r="G64" s="27"/>
      <c r="H64" s="28">
        <f t="shared" si="1"/>
        <v>0</v>
      </c>
    </row>
    <row r="65" spans="2:9" ht="26.25" x14ac:dyDescent="0.25">
      <c r="B65" s="24" t="s">
        <v>54</v>
      </c>
      <c r="C65" s="25" t="s">
        <v>88</v>
      </c>
      <c r="D65" s="29">
        <v>30</v>
      </c>
      <c r="E65" s="26">
        <v>14.4</v>
      </c>
      <c r="F65" s="26">
        <f t="shared" si="0"/>
        <v>432</v>
      </c>
      <c r="G65" s="27"/>
      <c r="H65" s="28">
        <f t="shared" si="1"/>
        <v>0</v>
      </c>
    </row>
    <row r="66" spans="2:9" x14ac:dyDescent="0.25">
      <c r="B66" s="24" t="s">
        <v>55</v>
      </c>
      <c r="C66" s="25" t="s">
        <v>89</v>
      </c>
      <c r="D66" s="29">
        <v>60</v>
      </c>
      <c r="E66" s="26">
        <v>4.79</v>
      </c>
      <c r="F66" s="26">
        <f t="shared" si="0"/>
        <v>287.39999999999998</v>
      </c>
      <c r="G66" s="27"/>
      <c r="H66" s="28">
        <f t="shared" si="1"/>
        <v>0</v>
      </c>
    </row>
    <row r="67" spans="2:9" x14ac:dyDescent="0.25">
      <c r="B67" s="24" t="s">
        <v>56</v>
      </c>
      <c r="C67" s="25" t="s">
        <v>90</v>
      </c>
      <c r="D67" s="29">
        <v>70</v>
      </c>
      <c r="E67" s="26">
        <v>4.0199999999999996</v>
      </c>
      <c r="F67" s="26">
        <f t="shared" si="0"/>
        <v>281.39999999999998</v>
      </c>
      <c r="G67" s="27"/>
      <c r="H67" s="28">
        <f t="shared" si="1"/>
        <v>0</v>
      </c>
    </row>
    <row r="68" spans="2:9" x14ac:dyDescent="0.25">
      <c r="B68" s="24" t="s">
        <v>57</v>
      </c>
      <c r="C68" s="25" t="s">
        <v>91</v>
      </c>
      <c r="D68" s="29">
        <v>70</v>
      </c>
      <c r="E68" s="26">
        <v>4.88</v>
      </c>
      <c r="F68" s="26">
        <f t="shared" si="0"/>
        <v>341.6</v>
      </c>
      <c r="G68" s="27"/>
      <c r="H68" s="28">
        <f t="shared" si="1"/>
        <v>0</v>
      </c>
    </row>
    <row r="69" spans="2:9" x14ac:dyDescent="0.25">
      <c r="B69" s="34"/>
      <c r="C69" s="35" t="s">
        <v>4</v>
      </c>
      <c r="D69" s="47"/>
      <c r="E69" s="48"/>
      <c r="F69" s="28">
        <f>SUM(F17:F68)</f>
        <v>28925.070000000014</v>
      </c>
      <c r="G69" s="36"/>
      <c r="H69" s="28">
        <f>SUM(H17:H68)</f>
        <v>0</v>
      </c>
    </row>
    <row r="70" spans="2:9" x14ac:dyDescent="0.25">
      <c r="B70" s="34"/>
      <c r="C70" s="35" t="s">
        <v>110</v>
      </c>
      <c r="D70" s="49"/>
      <c r="E70" s="50"/>
      <c r="F70" s="28">
        <f>F69*0.21</f>
        <v>6074.2647000000024</v>
      </c>
      <c r="G70" s="36"/>
      <c r="H70" s="28">
        <f>H69*0.21</f>
        <v>0</v>
      </c>
    </row>
    <row r="71" spans="2:9" x14ac:dyDescent="0.25">
      <c r="B71" s="34"/>
      <c r="C71" s="51" t="s">
        <v>5</v>
      </c>
      <c r="D71" s="49"/>
      <c r="E71" s="48"/>
      <c r="F71" s="52">
        <f>SUM(F69:F70)</f>
        <v>34999.334700000014</v>
      </c>
      <c r="G71" s="36"/>
      <c r="H71" s="52">
        <f>SUM(H69:H70)</f>
        <v>0</v>
      </c>
    </row>
    <row r="72" spans="2:9" x14ac:dyDescent="0.25">
      <c r="C72" s="5"/>
    </row>
    <row r="73" spans="2:9" s="40" customFormat="1" ht="14.25" x14ac:dyDescent="0.2">
      <c r="B73" s="37"/>
      <c r="C73" s="37"/>
      <c r="D73" s="37"/>
      <c r="E73" s="37"/>
      <c r="F73" s="37"/>
      <c r="G73" s="38"/>
      <c r="H73" s="39"/>
    </row>
    <row r="74" spans="2:9" s="40" customFormat="1" ht="32.25" customHeight="1" x14ac:dyDescent="0.2">
      <c r="C74" s="55" t="s">
        <v>119</v>
      </c>
      <c r="D74" s="60"/>
      <c r="E74" s="60"/>
      <c r="F74" s="60"/>
      <c r="G74" s="60"/>
      <c r="H74" s="60"/>
      <c r="I74" s="41"/>
    </row>
    <row r="75" spans="2:9" s="40" customFormat="1" ht="14.25" x14ac:dyDescent="0.2">
      <c r="B75" s="37"/>
      <c r="C75" s="37"/>
      <c r="D75" s="37"/>
      <c r="E75" s="37"/>
      <c r="F75" s="37"/>
      <c r="G75" s="38"/>
      <c r="H75" s="39"/>
    </row>
    <row r="76" spans="2:9" s="43" customFormat="1" ht="14.25" x14ac:dyDescent="0.2">
      <c r="B76" s="42"/>
      <c r="C76" s="61" t="s">
        <v>123</v>
      </c>
      <c r="D76" s="62"/>
      <c r="E76" s="62"/>
      <c r="F76" s="62"/>
      <c r="G76" s="62"/>
      <c r="H76" s="62"/>
    </row>
    <row r="77" spans="2:9" s="43" customFormat="1" ht="14.25" x14ac:dyDescent="0.2">
      <c r="B77" s="42"/>
      <c r="C77" s="42"/>
      <c r="D77" s="42"/>
      <c r="E77" s="42"/>
      <c r="F77" s="42"/>
      <c r="G77" s="44"/>
      <c r="H77" s="45"/>
    </row>
    <row r="78" spans="2:9" s="46" customFormat="1" ht="12.75" customHeight="1" x14ac:dyDescent="0.2">
      <c r="B78" s="55" t="s">
        <v>120</v>
      </c>
      <c r="C78" s="55"/>
      <c r="D78" s="55"/>
      <c r="E78" s="55"/>
      <c r="F78" s="55"/>
      <c r="G78" s="55"/>
      <c r="H78" s="55"/>
    </row>
    <row r="79" spans="2:9" s="46" customFormat="1" ht="12.75" customHeight="1" x14ac:dyDescent="0.2">
      <c r="B79" s="17"/>
      <c r="C79" s="17"/>
      <c r="D79" s="17"/>
      <c r="E79" s="17"/>
      <c r="F79" s="17"/>
      <c r="G79" s="17"/>
      <c r="H79" s="17"/>
    </row>
    <row r="80" spans="2:9" s="46" customFormat="1" ht="65.25" customHeight="1" x14ac:dyDescent="0.2">
      <c r="B80" s="18"/>
      <c r="C80" s="56" t="s">
        <v>121</v>
      </c>
      <c r="D80" s="56"/>
      <c r="E80" s="56"/>
      <c r="F80" s="56"/>
      <c r="G80" s="56"/>
      <c r="H80" s="56"/>
    </row>
    <row r="81" spans="2:8" s="43" customFormat="1" ht="14.25" x14ac:dyDescent="0.2">
      <c r="B81" s="42"/>
      <c r="C81" s="42"/>
      <c r="D81" s="42"/>
      <c r="E81" s="42"/>
      <c r="F81" s="42"/>
      <c r="G81" s="44"/>
      <c r="H81" s="45"/>
    </row>
    <row r="82" spans="2:8" s="43" customFormat="1" ht="14.25" x14ac:dyDescent="0.2">
      <c r="B82" s="42"/>
      <c r="C82" s="42"/>
      <c r="D82" s="42"/>
      <c r="E82" s="42"/>
      <c r="F82" s="42"/>
      <c r="G82" s="44"/>
      <c r="H82" s="45"/>
    </row>
    <row r="83" spans="2:8" s="43" customFormat="1" ht="14.25" x14ac:dyDescent="0.2">
      <c r="B83" s="42"/>
      <c r="C83" s="18" t="s">
        <v>122</v>
      </c>
      <c r="D83" s="42"/>
      <c r="E83" s="42"/>
      <c r="F83" s="42"/>
      <c r="G83" s="44"/>
      <c r="H83" s="45"/>
    </row>
    <row r="84" spans="2:8" s="40" customFormat="1" ht="14.25" x14ac:dyDescent="0.2">
      <c r="B84" s="37"/>
      <c r="C84" s="37"/>
      <c r="D84" s="37"/>
      <c r="E84" s="37"/>
      <c r="F84" s="37"/>
      <c r="G84" s="38"/>
      <c r="H84" s="39"/>
    </row>
    <row r="85" spans="2:8" s="40" customFormat="1" ht="14.25" x14ac:dyDescent="0.2">
      <c r="B85" s="37"/>
      <c r="C85" s="37"/>
      <c r="D85" s="37"/>
      <c r="E85" s="37"/>
      <c r="F85" s="37"/>
      <c r="G85" s="38"/>
      <c r="H85" s="39"/>
    </row>
  </sheetData>
  <sheetProtection algorithmName="SHA-512" hashValue="93235WlfS7zsaJw/klwqHslkByWx1lFvY2rjJ1tYpak9R4e8SMym2sO+YVibt5dgd6xx1XkvQW07OU3rKcpD3w==" saltValue="vazG4WIgop1MlRfWU1HENQ==" spinCount="100000" sheet="1" objects="1" scenarios="1"/>
  <mergeCells count="7">
    <mergeCell ref="B8:C8"/>
    <mergeCell ref="B78:H78"/>
    <mergeCell ref="C80:H80"/>
    <mergeCell ref="B10:H10"/>
    <mergeCell ref="B12:H12"/>
    <mergeCell ref="C74:H74"/>
    <mergeCell ref="C76:H76"/>
  </mergeCells>
  <pageMargins left="0.23622047244094491" right="0.23622047244094491" top="0.74803149606299213" bottom="0.74803149606299213" header="0.31496062992125984" footer="0.31496062992125984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MATERIAL</vt:lpstr>
      <vt:lpstr>MATERIAL!Títols_per_imprimir</vt:lpstr>
    </vt:vector>
  </TitlesOfParts>
  <Company>Ajuntament de Sabadell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Badia O  Isidre ESPAI PUBLIC</dc:creator>
  <cp:lastModifiedBy>Administrador</cp:lastModifiedBy>
  <cp:lastPrinted>2023-03-22T13:33:23Z</cp:lastPrinted>
  <dcterms:created xsi:type="dcterms:W3CDTF">2019-02-25T09:16:31Z</dcterms:created>
  <dcterms:modified xsi:type="dcterms:W3CDTF">2023-05-19T11:18:56Z</dcterms:modified>
</cp:coreProperties>
</file>