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i.garcia\Downloads\"/>
    </mc:Choice>
  </mc:AlternateContent>
  <bookViews>
    <workbookView xWindow="0" yWindow="0" windowWidth="24042" windowHeight="9917"/>
  </bookViews>
  <sheets>
    <sheet name="Oferta Illa Àurea 12 - ESCALA B" sheetId="2" r:id="rId1"/>
  </sheets>
  <definedNames>
    <definedName name="_xlnm.Print_Area" localSheetId="0">'Oferta Illa Àurea 12 - ESCALA B'!$A$1:$G$280</definedName>
    <definedName name="_xlnm.Print_Titles" localSheetId="0">'Oferta Illa Àurea 12 - ESCALA B'!$5:$6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47" i="2" l="1"/>
  <c r="G239" i="2"/>
  <c r="G166" i="2"/>
  <c r="G163" i="2"/>
  <c r="G154" i="2"/>
  <c r="G136" i="2"/>
  <c r="G133" i="2"/>
  <c r="G61" i="2"/>
  <c r="G58" i="2"/>
  <c r="G49" i="2"/>
  <c r="G25" i="2"/>
  <c r="G22" i="2"/>
  <c r="G333" i="2"/>
  <c r="G336" i="2" s="1"/>
  <c r="G328" i="2"/>
  <c r="G325" i="2"/>
  <c r="G331" i="2" s="1"/>
  <c r="G320" i="2"/>
  <c r="G317" i="2"/>
  <c r="G323" i="2" s="1"/>
  <c r="G312" i="2"/>
  <c r="G309" i="2"/>
  <c r="G306" i="2"/>
  <c r="G303" i="2"/>
  <c r="G300" i="2"/>
  <c r="G315" i="2" s="1"/>
  <c r="G259" i="2"/>
  <c r="G256" i="2"/>
  <c r="G253" i="2"/>
  <c r="G250" i="2"/>
  <c r="G244" i="2"/>
  <c r="G295" i="2"/>
  <c r="G290" i="2"/>
  <c r="G287" i="2"/>
  <c r="G284" i="2"/>
  <c r="G281" i="2"/>
  <c r="G293" i="2" s="1"/>
  <c r="G276" i="2"/>
  <c r="G273" i="2"/>
  <c r="G270" i="2"/>
  <c r="G210" i="2"/>
  <c r="G96" i="2"/>
  <c r="G93" i="2"/>
  <c r="G90" i="2"/>
  <c r="G87" i="2"/>
  <c r="G84" i="2"/>
  <c r="G67" i="2"/>
  <c r="G64" i="2"/>
  <c r="G55" i="2"/>
  <c r="G52" i="2"/>
  <c r="G46" i="2"/>
  <c r="G298" i="2"/>
  <c r="G8" i="2"/>
  <c r="G11" i="2"/>
  <c r="G14" i="2"/>
  <c r="G19" i="2"/>
  <c r="G28" i="2"/>
  <c r="G31" i="2"/>
  <c r="G34" i="2"/>
  <c r="G37" i="2"/>
  <c r="G40" i="2"/>
  <c r="G43" i="2"/>
  <c r="G72" i="2"/>
  <c r="G75" i="2"/>
  <c r="G78" i="2"/>
  <c r="G81" i="2"/>
  <c r="G101" i="2"/>
  <c r="G104" i="2"/>
  <c r="G107" i="2"/>
  <c r="G110" i="2"/>
  <c r="G113" i="2"/>
  <c r="G116" i="2"/>
  <c r="G119" i="2"/>
  <c r="G122" i="2"/>
  <c r="G125" i="2"/>
  <c r="G130" i="2"/>
  <c r="G139" i="2"/>
  <c r="G142" i="2"/>
  <c r="G145" i="2"/>
  <c r="G148" i="2"/>
  <c r="G151" i="2"/>
  <c r="G157" i="2"/>
  <c r="G160" i="2"/>
  <c r="G169" i="2"/>
  <c r="G172" i="2"/>
  <c r="G175" i="2"/>
  <c r="G178" i="2"/>
  <c r="G181" i="2"/>
  <c r="G183" i="2"/>
  <c r="G186" i="2"/>
  <c r="G189" i="2"/>
  <c r="G192" i="2"/>
  <c r="G195" i="2"/>
  <c r="G198" i="2"/>
  <c r="G201" i="2"/>
  <c r="G204" i="2"/>
  <c r="G207" i="2"/>
  <c r="G215" i="2"/>
  <c r="G218" i="2"/>
  <c r="G221" i="2"/>
  <c r="G224" i="2"/>
  <c r="G227" i="2"/>
  <c r="G230" i="2"/>
  <c r="G233" i="2"/>
  <c r="G236" i="2"/>
  <c r="G262" i="2"/>
  <c r="G264" i="2"/>
  <c r="G267" i="2"/>
  <c r="G17" i="2" l="1"/>
  <c r="G279" i="2"/>
  <c r="G99" i="2"/>
  <c r="G70" i="2"/>
  <c r="G242" i="2"/>
  <c r="G213" i="2"/>
  <c r="G128" i="2"/>
  <c r="G341" i="2" l="1"/>
</calcChain>
</file>

<file path=xl/sharedStrings.xml><?xml version="1.0" encoding="utf-8"?>
<sst xmlns="http://schemas.openxmlformats.org/spreadsheetml/2006/main" count="425" uniqueCount="335">
  <si>
    <t>COMPARATIU PRESSUPOSTOS REHABILITACIÓ ENERGÈTICA D'EDIFICI D'HABITATGES AÏLLAT AL CARRER ILLA ÀUREA 12B DE SABADELL</t>
  </si>
  <si>
    <t>COMPARATIU REHABILITACIÓ ENERGÈTICA D'EDIFICI D'HABITATGES AÏLLAT AL CARRER ILLA ÀUREA 12B</t>
  </si>
  <si>
    <t>PREU LICITADOR</t>
  </si>
  <si>
    <t xml:space="preserve">Partida </t>
  </si>
  <si>
    <t>Unitat</t>
  </si>
  <si>
    <t>Descripció</t>
  </si>
  <si>
    <t>Amidament</t>
  </si>
  <si>
    <t>Preu Ut (€)</t>
  </si>
  <si>
    <t xml:space="preserve">Total </t>
  </si>
  <si>
    <t>01.01</t>
  </si>
  <si>
    <t>ml</t>
  </si>
  <si>
    <r>
      <rPr>
        <b/>
        <sz val="10"/>
        <color rgb="FF000000"/>
        <rFont val="Arial"/>
        <family val="2"/>
      </rPr>
      <t>Tanca mòbil, de 2 m d'alçària, d'acer galvanitzat,</t>
    </r>
    <r>
      <rPr>
        <sz val="10"/>
        <color rgb="FF000000"/>
        <rFont val="Arial"/>
        <family val="2"/>
      </rPr>
      <t xml:space="preserve"> </t>
    </r>
  </si>
  <si>
    <t>Tanca mòbil, de 2 m d'alçària, d'acer galvanitzat, amb malla electrosoldada de 90x150 mm i de 4,5 i 3,5 mm de diàmetre, bastidor de 3,5x2 m de tub de 40 mm de diàmetre per a fixar a peus prefabricats de formigó, per a 20 usos; inclús malla d'ocultació de polietilè d'alta densitat, color verd, col·locada sobre les tanques de delimitació d'obra.</t>
  </si>
  <si>
    <t>01.02</t>
  </si>
  <si>
    <t>m²</t>
  </si>
  <si>
    <r>
      <rPr>
        <b/>
        <sz val="10"/>
        <color rgb="FF000000"/>
        <rFont val="Arial"/>
        <family val="2"/>
      </rPr>
      <t>Transport, muntatge i desmuntatge de bastida tubular metàl·lica</t>
    </r>
    <r>
      <rPr>
        <sz val="10"/>
        <color rgb="FF000000"/>
        <rFont val="Arial"/>
        <family val="2"/>
      </rPr>
      <t xml:space="preserve"> </t>
    </r>
  </si>
  <si>
    <t xml:space="preserve">Transport, muntatge i desmuntatge de bastida tubular metàl·lica fixa formada per bastiments de 70 cm i alçària &lt;= 200 cm, amb bases regulables, tubs travessers, tubs de travament, plataformes de treball d'amplària com a mínim de 60 cm, escales d'accés, baranes laterals, sòcols i xarxa de protecció de poliamida, col·locada a tota la cara exterior i amarradors cada 20 m2 de façana, inclosos tots els elements de senyalització normalitzats i el transport amb un recorregut total màxim de 20 km.
Inclús ponts i tendal de protecció, amb protecció inferior amb desaigue per a vianants, i revisió mensual de bastida a càrrec de l'empresa instal·ladora, segons R.D. 2177/2004, per a garantir la seva estabilitat i condicions de seguretat.
Inclou: Amortització diària. Legalització. Revisió periòdica per a garantir la seva estabilitat i condicions de seguretat; pla de muntatge amb les configuracions tipus abans i durant el muntatge, actes d'inspecció i permisos; revisió periòdica per a garantitzar la seva estabilitat i condicions de seguretat. Il·luminació, alarma i proteccions a nivell de carrer. </t>
  </si>
  <si>
    <t>01.03</t>
  </si>
  <si>
    <t>Visera provisional de protecció de caiguda d'objectes</t>
  </si>
  <si>
    <t xml:space="preserve">Muntatge i desmuntatge de visera provisional de 2 m de volada, per a protecció de caiguda d'objectes de la bastida, amb  estructura tubular collada a la propia bastida i xarxa de protecció de polietilè 80x80.4  mm i malla mosquitera a la cara superior.
Inclou: Legalització, pla de montatge amb les configuracions tipus abans i durant el muntatge, actes d'inspecció i permisos; revisió periòdica per a garantitzar la seva estabilitat i condicions de seguretat. </t>
  </si>
  <si>
    <t>Capítol 01 Actuacions prèvies</t>
  </si>
  <si>
    <t>02.01</t>
  </si>
  <si>
    <t>m3</t>
  </si>
  <si>
    <t>Enderroc de mur existent a línia de carrer per col·locar armari CGP</t>
  </si>
  <si>
    <t>Enderroc de mur de formigó armat existent a línia de carrer per col·locar armari CGP de manera manual. Inclou mitjans auxiliars com ara martell pneumàtic i radial,… Inclou el tall de la pedra de coronació i del límit del mur amb radial i els acabats del mur necessaris per deixar-ho correctament acabat perquè hi hagi una distància màxima de 10 cm entre el mur existent tallat i el nou armari de CGP. Inclou càrrega manual sobre camió o contenidor, transport a abocador amb cànons i documentació justificativa d'acord a l'estudi de gestió de residus a la propietat.</t>
  </si>
  <si>
    <t>02.02</t>
  </si>
  <si>
    <t>Pa</t>
  </si>
  <si>
    <t>Rebaix de muret de jardinera d'obra ceràmica de 30 cm de gruix</t>
  </si>
  <si>
    <t>Rebaix de muret de jardinera d'obra ceràmica de 30 cm de gruix, 250 cm de longitud i 80 cm d'alçada aprox., amb mitjans manuals, inclou el rebaix de terres necessari amb mitjans manuals. Inclòs la reposició de coronament amb rasilla ceràmica amb goteró, repassos de revestiments de mur, i càrrega de runa i terres a contenidor i transport a abocador amb cànons.  Inclou lliurament de documentació justificativa d'acord a l'estudi de gestió de residus a la propietat.</t>
  </si>
  <si>
    <t>02.03</t>
  </si>
  <si>
    <t>Enderroc de tanca de malla simple torsió de 2 m d'alçaria</t>
  </si>
  <si>
    <t>Enderroc de tanca de malla simple torsió de 2 m d'alçaria, inclòs muntants tubulars de fixació. Inclòs càrrega de runa a contenidor i transport a abocador amb cànons. Inclou lliurament de documentació justificativa d'acord a l'estudi de gestió de residus a la propietat.</t>
  </si>
  <si>
    <t>02.04</t>
  </si>
  <si>
    <t>Desmuntatge, conservació i posterior muntatge de visera de xapa metàl·lica</t>
  </si>
  <si>
    <t>Desmuntatge, conservació i posterior muntatge de visera de xapa metàl·lica, amb formanció de pendents, de 1m. aprox. de volada, recolzada sobre tubulars i angulars collats a façana c/ 1 m aprox.</t>
  </si>
  <si>
    <t>02.05</t>
  </si>
  <si>
    <t>Ut</t>
  </si>
  <si>
    <t>Enderroc d'element d'estenedor de façana</t>
  </si>
  <si>
    <t>Enderroc d'element d'estenedor de façana format per 2 perfils tubulars o angulars metàl·lics a cada extrem de balcó i cables, amb mitjans manuals. Inclòs càrrega a contenidor i transport a abocador amb cànons. Inclou lliurament de documentació justificativa d'acord a l'estudi de gestió de residus a la propietat.</t>
  </si>
  <si>
    <t>02.06</t>
  </si>
  <si>
    <t>Enderroc de reixes existents tipus reixes de barrots o reixes de ballesta</t>
  </si>
  <si>
    <t>Enderroc de reixes existents de superficie variable màxima aprox. de 2,30 m2, tipus reixes de barrots o reixes de ballesta en buits de façana, amb mitjans manuals i equip d'oxitall.  Inclòs càrrega  a contenidor i transport a abocador amb cànons. Inclou lliurament de documentació justificativa d'acord a l'estudi de gestió de residus a la propietat.</t>
  </si>
  <si>
    <t>02.07</t>
  </si>
  <si>
    <t>Desmuntatge, conservació i posterior muntatge de gelosia de lames d'alumini</t>
  </si>
  <si>
    <t>Desmuntatge, conservació i posterior muntatge de gelosia de lames d'alumini fixes amb enmarcat tubular fixat a paraments d'obra amb tacs i cargols, amb p.p. de mitjans elevadors i camió grua de suport.</t>
  </si>
  <si>
    <t>02.08</t>
  </si>
  <si>
    <t>Enderroc minvell de planxa metàl.lica</t>
  </si>
  <si>
    <t>Enderroc de minvells de planxa metàl.lica, amb mitjans manuals.  Inclòs càrrega a contenidor i transport a abocador amb cànons. Inclou lliurament de documentació justificativa d'acord a l'estudi de gestió de residus a la propietat.</t>
  </si>
  <si>
    <t>02.09</t>
  </si>
  <si>
    <t>Enderroc coronament murs de planxa metàl.lica</t>
  </si>
  <si>
    <t>Enderroc de coronaments de murs de planxa metàl.lica, amb mitjans manuals. Inclòs càrrega  a contenidor i transport a abocador amb cànons. Inclou lliurament de documentació justificativa d'acord a l'estudi de gestió de residus a la propietat.</t>
  </si>
  <si>
    <t>02.10</t>
  </si>
  <si>
    <t>PA</t>
  </si>
  <si>
    <t>Desplaçament provisional d'enllumenat públic</t>
  </si>
  <si>
    <t>Desplaçament provisional d'enllumenat públic, i posterior instal·lació definitiva. Desplaçament de dues lluminàries grapades a façana façana ppal i posterior, col·locació de màstils de fusta amb lluminària desplaçada i posada en servei; inclús retirada de màstils de fusta, i residus, amb transport a abocador autoritzat. 
Partida a justificar segons pressupost empresa de manteniments de l'Ajuntament de Sabadell.</t>
  </si>
  <si>
    <t>02.11</t>
  </si>
  <si>
    <t xml:space="preserve">Desmuntatge i posterior muntatge d'aparells d'aire acondicionat </t>
  </si>
  <si>
    <t>Desmuntatge i posterior muntatge d'aparells d'aire acondicionat recol·locats a nou emplaçament fora de vistes (Preu per unitat d'aparell que haurà d'abonar el veí que vulgui que li facin aquesta feina per part de la constructora). Aquesta partida s'abonarà en funció als aparells realment reubicats.</t>
  </si>
  <si>
    <t>02.12</t>
  </si>
  <si>
    <t>Desmuntatge d'antenes parabóliques.</t>
  </si>
  <si>
    <t>Desmuntatge d'antenes parabóliques particulars. (No es contemple el seu posterior muntatge ja que està prohibit la seva instal.lació individualitzada). Inclòs càrrega a contenidor i transport a abocador amb cànons.  Inclou lliurament de documentació justificativa d'acord a l'estudi de gestió de residus a la propietat.</t>
  </si>
  <si>
    <t>02.13</t>
  </si>
  <si>
    <t>Desmuntatge bigues IPN pujar mobles</t>
  </si>
  <si>
    <r>
      <rPr>
        <sz val="10"/>
        <color rgb="FF000000"/>
        <rFont val="Arial"/>
      </rPr>
      <t>Desmuntatge amb mitjans manuals i equip de oxitall</t>
    </r>
    <r>
      <rPr>
        <sz val="11"/>
        <color rgb="FF000000"/>
        <rFont val="Calibri"/>
        <scheme val="minor"/>
      </rPr>
      <t>, dels perfils metàl·lics  (bigues IPN de 1,30 ml de longitud aprox.) per pujar mobles, sense deteriorar els elements constructius als quals està subjecta. Inclòs càrrega a contenidor i transport a abocador amb cànons.  Inclou lliurament de documentació justificativa d'acord a l'estudi de gestió de residus a la propietat.</t>
    </r>
  </si>
  <si>
    <t>02.14</t>
  </si>
  <si>
    <t>Desmuntatge de dobles finestres</t>
  </si>
  <si>
    <t>Desmuntatge de dobles finestres. (No es contemple el seu posterior muntatge ja que està previst  el canvi de fusteries ). Inclòs càrrega a contenidor i transport a abocador amb cànons.  Inclou lliurament de documentació justificativa d'acord a l'estudi de gestió de residus a la propietat.</t>
  </si>
  <si>
    <t>02.15</t>
  </si>
  <si>
    <t>Desmuntatge de mosquiteres de finestres</t>
  </si>
  <si>
    <t>Desmuntatge de mosquiteres de finestres. (No es contemple el seu posterior muntatge ). Inclòs càrrega a contenidor i transport a abocador amb cànons.  Inclou lliurament de documentació justificativa d'acord a l'estudi de gestió de residus a la propietat.</t>
  </si>
  <si>
    <t>02.16</t>
  </si>
  <si>
    <t>Desmuntatge, conservació i posterior muntatge de plaques de senyalització de carrer i númeració de porteries</t>
  </si>
  <si>
    <t>Desmuntatge, conservació i posterior muntatge de plaques de senyalització de carrer i numeració de porteries.</t>
  </si>
  <si>
    <t>02.17</t>
  </si>
  <si>
    <t>Ampliació de forat en paret massissa d'obra de 40cm de gruix</t>
  </si>
  <si>
    <t>Ampliació de forat en alçada per passos en cambra sanitària, en mur existent, d'obra massissa de 40cm de gruix amb mitjans mecànics. Inclou mitjans auxiliars com ara martell pneumàtic i radial, Inclou el tall del límit del mur amb radial i els acabats del mur necessaris per deixar-ho correctament acabat. Inclou càrrega manual sobre camió o contenidor, transport a abocador amb cànons i documentació justificativa d'acord a l'estudi de gestió de residus a la propietat.</t>
  </si>
  <si>
    <t>Capítol 02 Enderrocs i desmuntatges</t>
  </si>
  <si>
    <t>03.01</t>
  </si>
  <si>
    <t>Neteja de paraments de façana amb aigua a pressió.</t>
  </si>
  <si>
    <t>Neteja BÀSICA de paraments de façana. La neteja inclou tots els paraments, tant horitzontals com verticals, de façana, amb aplicació d'aigua de ph neutre a pressió amb mitjans mecànics (karcher) per tal d'eliminar pols i fragments mal adherits, preparant el suport per l'aplicació del nou revestiment. S'inclou la part proporcional de baixada de runa, recollida, aplec, reutilització, reciclatge i recuperació selectiu d'almenys el 70% (en pes) dels residus de construcció i demolició no perillossos, i la càrrega de la resta, transport a abocador o gestor de residus, i taxes i cànons de gestió de residus.</t>
  </si>
  <si>
    <t>03.02</t>
  </si>
  <si>
    <t>Previsió d'extracció del revestiment arrebossat</t>
  </si>
  <si>
    <r>
      <rPr>
        <b/>
        <sz val="10"/>
        <color rgb="FF000000"/>
        <rFont val="Arial"/>
      </rPr>
      <t>Previsió</t>
    </r>
    <r>
      <rPr>
        <sz val="10"/>
        <color rgb="FF000000"/>
        <rFont val="Arial"/>
      </rPr>
      <t xml:space="preserve"> d'extracció del revestiment arrebossat actual bufat o amb manca d’adherència, mitjançant un fressat mecànic o amb repicat manual, fins a deixar la base de morter parament de base preparat per rebre un nou acabat. S'inclou la part proporcional de baixada de runa, recollida, aplec, reutilització, reciclatge i recuperació selectiu d'almenys el 70% (en pes) dels residus de construcció i demolició no perillossos, i la càrrega de la resta, transport a abocador o gestor de residus, i taxes i cànons de gestió de residus. Aquesta partida s'abonaràd'acord amb l'amidament realment executat.</t>
    </r>
  </si>
  <si>
    <t>03.03</t>
  </si>
  <si>
    <t>Previsió de reconstrucció dels revestiments</t>
  </si>
  <si>
    <r>
      <rPr>
        <b/>
        <sz val="10"/>
        <color rgb="FF000000"/>
        <rFont val="Arial"/>
      </rPr>
      <t>Previsió</t>
    </r>
    <r>
      <rPr>
        <sz val="10"/>
        <color rgb="FF000000"/>
        <rFont val="Arial"/>
      </rPr>
      <t xml:space="preserve"> de reconstrucció dels revestiments, que s’hagin després o repicat, mitjançant aplicació base de regularització amb morter nivellador cimentós marca puma morcemsec® capa gruesa cr csiv w2 o equivalent, en gruixos de 2 a 20 mm. S'inclou la part proporcional de baixada de runa, recollida, aplec, reutilització, reciclatge i recuperació selectiu d'almenys el 70% (en pes) dels residus de construcció i demolició no perillossos, i la càrrega de la resta, transport a abocador o gestor de residus, i taxes i cànons de gestió de residus. Aquesta partida s'abonaràd'acord amb l'amidament realment executat.</t>
    </r>
  </si>
  <si>
    <t>03.04</t>
  </si>
  <si>
    <t>Sistema d'aïllament tèrmic per l'exterior SATE, WeberTherm Circle (AT 100 mm)</t>
  </si>
  <si>
    <r>
      <t>Sistema d'aïllament tèrmic per l'exterior SATE, Weber</t>
    </r>
    <r>
      <rPr>
        <sz val="11"/>
        <color rgb="FF000000"/>
        <rFont val="Calibri"/>
        <family val="2"/>
        <scheme val="minor"/>
      </rPr>
      <t xml:space="preserve">Therm Circle acabat Webertene extraclean active o equivalent, acabat fratassat (revestiment orgànic al silicat amb efecte fotocatalític). El sistema complert ha de disposar de DITE. Sistema format per: panells de llana de roca webertherm TF </t>
    </r>
    <r>
      <rPr>
        <b/>
        <sz val="11"/>
        <color rgb="FF000000"/>
        <rFont val="Calibri"/>
        <family val="2"/>
        <scheme val="minor"/>
      </rPr>
      <t>de 100 mm de gruix</t>
    </r>
    <r>
      <rPr>
        <sz val="11"/>
        <color rgb="FF000000"/>
        <rFont val="Calibri"/>
        <family val="2"/>
        <scheme val="minor"/>
      </rPr>
      <t xml:space="preserve"> i conductivitat tèrmica 0,035 w/mºK fixat al mur amb 10 espigues/m2 ; 8 mm de morter adhesiu i de regularització Weber.therm base armadura, malla de reforç WeberTherm malla 320, 6-8 mm de morter adhesiu i de regularització WeberTherm base, malla de reforç WeberTherm malla 320; imprimació de regularització de fons Weber Cs plus i el revestiment orgànic al silicat amb efecte fotocatalític Webertene extraclean active en color a escollir per la DF. Textura M fina. Inclou la part proporcional de tractament de brancals i llindes d'obertures, perfils d'inici i final, etc. Per a l'aplicació del producte es tindrà en compte les especificacions sobre el sistema del fabricant.El criteri d'amidament adoptat és descomptar el 100% de la superfície dels forats superiors a 8m², descomptar el 50% de la superfície dels forats entre 3 i 8m², i no descomptar res de forats amb superfície inferior a 3m². L'aplicació es realitzarà per part d'empresa formada o homologada pel fabricant. A la part de façana on el sate entra en contacte amb  el paviment, es col·locarà el perfil d'arranque a 20 cm del terra, i per sota d'aquest, la primera filada serà de XPS de 20 cm d'alçaria enlloc de llana de roca, fixada mecanicament amb espigues i morter adhesiu. Es procedirà a la impermeabilització de la cara posterior d'aquest aïllament. Tot s/ prescripcions tècniques del fabricant.</t>
    </r>
  </si>
  <si>
    <t>03.05</t>
  </si>
  <si>
    <t>Sistema d'aïllament tèrmic per l'exterior SATE, WeberTherm Circle (AT 60 mm)</t>
  </si>
  <si>
    <r>
      <t>Sistema d'aïllament tèrmic per l'exterior SATE, Weber</t>
    </r>
    <r>
      <rPr>
        <sz val="11"/>
        <color rgb="FF000000"/>
        <rFont val="Calibri"/>
        <family val="2"/>
        <scheme val="minor"/>
      </rPr>
      <t xml:space="preserve">Therm Circle acabat Webertene extraclean active o equivalent, acabat fratassat (revestiment orgànic al silicat amb efecte fotocatalític). El sistema complert ha de disposar de DITE. Sistema format per: panells de llana de roca webertherm TF </t>
    </r>
    <r>
      <rPr>
        <b/>
        <sz val="11"/>
        <color rgb="FF000000"/>
        <rFont val="Calibri"/>
        <family val="2"/>
        <scheme val="minor"/>
      </rPr>
      <t>de 60 mm de gruix</t>
    </r>
    <r>
      <rPr>
        <sz val="11"/>
        <color rgb="FF000000"/>
        <rFont val="Calibri"/>
        <family val="2"/>
        <scheme val="minor"/>
      </rPr>
      <t xml:space="preserve"> i conductivitat tèrmica 0,035 w/mºK fixat al mur amb 10 espigues/m2 ; 8 mm de morter adhesiu i de regularització Weber.therm base armadura, malla de reforç WeberTherm malla 320, 6-8 mm de morter adhesiu i de regularització WeberTherm base, malla de reforç WeberTherm malla 320; imprimació de regularització de fons Weber Cs plus i el revestiment orgànic al silicat amb efecte fotocatalític Webertene extraclean active en color a escollir per la DF. Textura M fina. Inclou la part proporcional de tractament de brancals i llindes d'obertures, perfils d'inici i final,etc. Per a l'aplicació del producte es tindrà en compte les especificacions sobre el sistema del fabricant. El criteri d'amidament adoptat és descomptar el 100% de la superfície dels forats superiors a 8m², descomptar el 50% de la superfície dels forats entre 3 i 8m², i no descomptar res de forats amb superfície inferior a 3m². L'aplicació es realitzarà per part d'empresa formada o homologada pel fabricant. A la part de façana on el sate entra en contacte amb  el paviment, es col·locarà el perfil d'arranque a 20 cm del terra, i per sota d'aquest, la primera filada serà de XPS de 20 cm d'alçaria enlloc de llana de roca, fixada mecanicament amb espigues i morter adhesiu. Es procedirà a la impermeabilització de la cara posterior d'aquest aïllament. Tot s/ prescripcions tècniques del fabricant.</t>
    </r>
  </si>
  <si>
    <t>03.06</t>
  </si>
  <si>
    <t>Formació de capa d'acabat de façana formada morter adhesiu</t>
  </si>
  <si>
    <t>Formació de capa d'acabat de façana formada morter adhesiu i de regularització Weber.therm base o equivalent, malla de reforç Weber.therm malla 160, morter adhesiu i de regularització Weber.therm base; imprimació de regularització de fons Weber Cs plus i el revestiment orgànic al silicat amb efecte fotocatalític Webertene extraclean active o equivalent, color a escollir per la DF. Textura M fina. Inclou la part proporcional de tractament de brancals i llindes d'obertures,etc. Per a l'aplicació del producte es tindrà en compte les especificacions sobre el sistema del fabricant. El criteri d'amidament adoptat és descomptar el 100% de la superfície dels forats superiors a 8m², descomptar el 50% de la superfície dels forats entre 3 i 8m², i no descomptar res de forats amb superfície inferior a 3m². L'aplicació es realitzarà per part d'empresa formada o homologada pel fabricant.</t>
  </si>
  <si>
    <t>03.07</t>
  </si>
  <si>
    <t>Pintura parament exterior, antifissures</t>
  </si>
  <si>
    <t xml:space="preserve">Pintat de parament exterior, amb pintura antifissures tipus Cotefil de Revetón o equivalent, revestiment elàstic antifissures a base de resines acríliques, impermeable, elàstica, permeable al vapor d'aigua i resistent als raigs U.V i als àlcalis, amb imprimació prèvia tipus Cotefilm Imprimación o equivalent, i les mans necessàries (mínim dues), aplicada amb brotxa, rodillo o pistola, segons UNE-EN 1504-2.  Color a escollir per la DF. </t>
  </si>
  <si>
    <t>03.08</t>
  </si>
  <si>
    <t>Ml</t>
  </si>
  <si>
    <t>Coronament d'ampits de finestres amb xapa d'alumini prelacat de 2 mm de gruix</t>
  </si>
  <si>
    <t>Coronament d'ampits de finestres amb xapa d'alumini prelacat de 2 mm de gruix i 40 cm de desenvolupament  lacat color ral estandard s/ fusteries pvc i  a escollir per df, amb un plec a cada lateral de l'ampit i 3 plecs paral·lels a façana. Fixats a obra amb tirafons per les pestanyes laterals i amb adhesiu especific en la base.</t>
  </si>
  <si>
    <t>03.09</t>
  </si>
  <si>
    <t>Aïllament projectat de sostre amb cel·lulosa cimentosa de 4 cm de gruix</t>
  </si>
  <si>
    <t>Aïllament projectat de sostre amb cel·lulosa cimentosa de 4 cm de gruix, previa neteja i millora de l'adherència del suport.</t>
  </si>
  <si>
    <t>Capítol 03 Façanes i aïllaments</t>
  </si>
  <si>
    <t>04.01</t>
  </si>
  <si>
    <t xml:space="preserve">Retirada de capa de graves de coberta d'uns 5 cm de gruix </t>
  </si>
  <si>
    <t>Retirada de capa de graves de coberta d'uns 5 cm de gruix i reserva de les mateixes en una actuació per fases d'uns 25 m2 C/ fase . Inclòs reposició de les mateixes graves.</t>
  </si>
  <si>
    <t>04.02</t>
  </si>
  <si>
    <t>Subministrament i col·locació de bunera para-graves de barret de polietilè</t>
  </si>
  <si>
    <t>Subministrament i col·locació de bunera de polietilè d'alta densitat (PEAD), tipus barret para-graves de DANOSA o equivalent, de 33,5 cm d'alçaria. Inclòs afagir al voltant de la bunera1,00 m2x 0,05m de gruix, de graves de riu netes de 32 mm de gruix de sedàs.</t>
  </si>
  <si>
    <t>04.03</t>
  </si>
  <si>
    <t xml:space="preserve">Subministrament i col·locació de placa de poliestirè extruït </t>
  </si>
  <si>
    <t xml:space="preserve">Subministrament i col·locació de plaques de poliestirè extruït encadellat de superficie llisa de densitat 35 kg/m3 tipus danopren o equivalent de 80 mm de gruix, </t>
  </si>
  <si>
    <t>04.04</t>
  </si>
  <si>
    <t xml:space="preserve">Subministrament i col·locació de geotextil no teixit </t>
  </si>
  <si>
    <t>Subministrament i col·locació de geotextil no teixit compost per fibres de poliester unides per perforació, amb una resistència a la tracció longitudinal de 1,63 kN/m, una resistència a la tracció transversal de 2,08 kN/m, una apertura de con a l'assaig de perforació dinàmica inferior a 27 mm, resistència CBR al punxonament 0,4 kN i massa superficial de 200 gr/m2. Inclosa pp de cavalcaments.</t>
  </si>
  <si>
    <t>04.05</t>
  </si>
  <si>
    <t>Minvell de planxa d'acer plegada amb acabat galvanitzat</t>
  </si>
  <si>
    <t>Minvell de planxa d'acer plegada amb acabat galvanitzat, de 1,2  mm de gruix, 30 cm de desenvolupament, com a màxim, amb 2 plecs, col·locat amb fixacions mecàniques, amb perfils conformats d' estanquitat i volanderes de neopré, i segellat. Inclosa la formació de regata amb tall de radial en el mur ceràmic de tancament, de 2 cm de profunditat i 0,5 cm de gruix. Acabat segell superior. Les unions entre planxes aniran cavalcades.</t>
  </si>
  <si>
    <t>04.06</t>
  </si>
  <si>
    <t>Coronació de murs amb remant de planxa d'acer galvanitzada</t>
  </si>
  <si>
    <t>Coronació de murs amb remat de planxa d'acer plegada d'acer galvanitzat de 2 mm de gruix, , de 45 cm de desenvolupament, com a màxim, amb 4 plecs (Formació de degoters interiors i exterior, col·locat amb fixacions mecàniques amb volanderes i massila adhesiva específica, amb peça de solapament entre junts  segellat amb massilla de poliuretà. Inclosa PP de pilastres. Segons detall projecte.</t>
  </si>
  <si>
    <t>04.07</t>
  </si>
  <si>
    <t xml:space="preserve">Coberta de xapa d'acer galvanitzat  amb 3 plecs paral·lels a façana,de 1,2 mm </t>
  </si>
  <si>
    <t>Coberta de xapa d'acer galvanitzat  amb 3 plecs paral·lels a façana,de 1,2 mm de gruix col·locada sobre tablero de DM hidròfug de 22 mm i collada a rastrellat de tubulars d'acer galvanitzat 40x20.2mm sobre formació de pendents existents. La xapa es col·locara clipada amb un angular de 40x40,2 en la part inferior i collada al parament vertical de barana de coberta. També s'utilitzarà adhesiu específic per reforçar unió de xapa i tablero hidròfug.</t>
  </si>
  <si>
    <t>04.08</t>
  </si>
  <si>
    <t xml:space="preserve">Repicar de peça de goteró dels safareigs i reposició de peça ceràmica amb degoter. </t>
  </si>
  <si>
    <t>Repicar de peça de goteró del paviment dels safareigs i reposició de peça ceràmica amb degoter. Inclou el tall amb radial d'una franja de paviment d'uns 15 cm, sanejat, impermeabilització amb morter impermeabilitzant tipus ARDEX 8+9 o equivalent i pavimentació amb rajola ceràmica amb degoter incorporat. Inclosa la càrrega, transport i abocador amb cànons de la runa generada.</t>
  </si>
  <si>
    <t>04.09</t>
  </si>
  <si>
    <t>Suplement minvells de làmina asfàltica amb autoprotecció mineral</t>
  </si>
  <si>
    <t>Suplement de minvells de coberta amb làmina asfàltica amb autoprotecció mineral 40 GP, de 80 cm de desenvolupament aprox., col.locada adherida sobre suport. Inclou Inclosa pp de talls, mermes i cavalcaments.</t>
  </si>
  <si>
    <t>Capítol 04 Coberta</t>
  </si>
  <si>
    <t>05.01</t>
  </si>
  <si>
    <t>Fe.1B Tancament de relliga amb marc perimetral d'acer galvanitzat en calent</t>
  </si>
  <si>
    <t>Fe.1 Tancament de relliga amb marc perimetral d'acer galvanitzat en calent de dimensions aprox. 160x110 cm, consistent en un perfil angular perimetral laminat en calent  L50.5 i relliga interior de 30x30 amb platina 30.2 mm i separadors R5 de 5 mm. El conjunt anirà ancorat perimetralment amb 2 bisos amb tacs mecànics a cada cara del rectangle amb casquets separadors de l'obra.</t>
  </si>
  <si>
    <t>05.02</t>
  </si>
  <si>
    <t>Modificació de la barana existent a passarel·la d'accés</t>
  </si>
  <si>
    <t>Modificació de la barana existent a la passarel·la d'accés per protegir de la caiguda a l'espai que quedi entre l'armari de comptadors i la façana amb una mida aproximada d'uns 40 cm. Inclou retirada, modificació a taller, pintat de tota la barana amb dues mans d'antioxidant i mà de pintura d'esmalt del color existent i tornada a col·locar amb platines de subjecció d'acer de 100x50x6 a la façana i al nou armari de centralització de comptadors. L'espai que haurà de quedar entre la barana i la façana o armari serà inferior a 10 cm a cada costat.</t>
  </si>
  <si>
    <t>05.03</t>
  </si>
  <si>
    <t xml:space="preserve">Fe.2 Conjunt de marc i porta de lames de xapa d'acer galvanitzat en calent </t>
  </si>
  <si>
    <t>Fe.2 Conjunt de marc i porta de lames de xapa d'acer galvanitzat en calent de dimensions aprox. 70x205 cm amb ampliació de forat i col·locació de llinda metàl·lica, consistent en marc envolvent perimetral d'angular 50x50.3mm ancorat a obra ceràmica amb patilles d'acer. Porta de lames de xapa plegada tipus "Z de 2 mm de gruix encerclada per angular 40x40.3mm  collat a marc amb 3 frontises d'acer inox. inclòs tancament amb pany de clau. Inclou ampliació de l'obertura actual, subministrament i col·locació de llinda formada per dos perfils HEB200, formació de dau de formigó als extrems per a recolzamnt d'aquests, arrebossat i arestat del buit d'obra àdhuc càrrega manual sobre camió o contenidor, transport a abocador amb cànons i documentació justificativa d'acord a l'estudi de gestió de residus a la propietat.</t>
  </si>
  <si>
    <t>05.04</t>
  </si>
  <si>
    <t>Fe.3a Conjunt de reixa de dimensions aprox. 90x105cm., d'acer galvanitzada en calent</t>
  </si>
  <si>
    <t>Fe.3a Conjunt de reixa de dimensions aprox. 90x105cm., d'acer galvanitzada en calent, de perfils massissos consistent en una platina-passamà envolvent perimetral de 40.10mm i barilles massisses Ø12 cada 11 cm. Fixada pels laterals amb tacs i visos amb casquet separador.</t>
  </si>
  <si>
    <t>05.05</t>
  </si>
  <si>
    <t>Fe.3b Conjunt de reixa de dimensions aprox.120x140cm., d'acer galvanitzada en calent</t>
  </si>
  <si>
    <t>Fe.3b Conjunt de reixa de dimensions aprox.120x140cm., d'acer galvanitzada en calent, de perfils massissos consistent en una platina-passamà envolvent perimetral de 40.10mm i barilles massisses Ø12 cada 11 cm. Fixada pels laterals amb tacs i visos amb casquet separador.</t>
  </si>
  <si>
    <t>05.06</t>
  </si>
  <si>
    <t xml:space="preserve">Fe.4 Conjunt de marc amb porta-reixa de dimensions aprox. 200x235cm., de dues fulles </t>
  </si>
  <si>
    <t>Fe.4 Conjunt de marc amb porta-reixa de dimensions aprox. 200x235cm., de dues fulles batents d'acer galvanitzada en calent, de perfils massissos consistent en una platina-passamà envolvent perimetral de 40.10mm i barilles massisses Ø12 cada 11 cm. Marc perimetral angular de 50x50.5mm. i 3 frontises d'acer inoxidable, fixada pels laterals amb tacs i visos. Inclòs passadors de bloqueix d'una de les dues tarjes, maneta i pany de clau.</t>
  </si>
  <si>
    <t>05.07</t>
  </si>
  <si>
    <t>Fe.5 Trampilla de relliga d'acer galvanitzat en calent, d'accés a coberta</t>
  </si>
  <si>
    <t>Fe.5 Trampilla de relliga d'acer galvanitzat en calent, d'accés a coberta des de caixa d'escala de dimensions aprox 75x70 cm , col·locada al sostre de l'ultim replà d'escala. Consistent en un marc perimetral angular L50.5  amb tapetes i orelles d'ancoratge al forjat amb tacs químics i relliga interior de 30x30 amb platina 30.2 mm i separadors R5 de 5 mm.  Inclòs repàs de paleteria i guix dels perimetres del forat .</t>
  </si>
  <si>
    <t>05.08</t>
  </si>
  <si>
    <t>Fe.6 Conjunt de marc i porta de lames de xapa d'acer galvanitzat en calent</t>
  </si>
  <si>
    <t>Fe.6 Conjunt de marc i porta de lames de xapa d'acer galvanitzat en calent de dimensions aprox.60x85 cm, consistent en marc envolvent perimetral d'angular 50x50.3mm ancorat a obra ceràmica amb patilles d'acer. Porta de lames de xapa plegada tipus "Z de 2 mm de gruix encerclada per angular 40x40.3mm  collat a marc amb 2 frontises d'acer inox. inclòs passador de tancament.</t>
  </si>
  <si>
    <t>05.09</t>
  </si>
  <si>
    <t>Fe.7 Conjunt de marc i porta de xapa llisa d'acer galvanitzat en calent</t>
  </si>
  <si>
    <t>Fe.7 Conjunt de marc i porta de xapa llisa d'acer galvanitzat en calent de dimensions aprox.55x80 cm, consistent en marc envolvent perimetral d'angular 50x50.3mm ancorat a obra ceràmica amb patilles d'acer. Porta de xapa llisa de 2 mm de gruix fixada rematxada a marc perimetral d'angular 40x40.3mm  collat a marc amb 2 frontises d'acer inox. inclòs passador de tancament.</t>
  </si>
  <si>
    <t>05.10</t>
  </si>
  <si>
    <t>Fe.8 Barana passamà  tubular de Ø 40.2 mm d'acer galvanitzat</t>
  </si>
  <si>
    <t>Fe.8 Barana passamà consistent en un passamà  tubular de Ø 40.2 mm d'acer galvanitzat en calent agafada a parament vertical (mur ceràmic barana coberta) amb platines d'ancoratge de dimensions 200x50.6 mm. amb dos visos amb tacs/ut i col·locades cada 1500mm. la unió de platines d'ancoratge amb passamà tubular es realitzarà amb una platina de 50.6 mm en escaire. Es preveu dilatadors del passama amb contratubs cada 10 ml.</t>
  </si>
  <si>
    <t>05.11</t>
  </si>
  <si>
    <t>Fe.9 Perfil tipus "U" de xapa d'acer plegada amb 2 plecs i  de 4 mm de gruix,</t>
  </si>
  <si>
    <t>Fe.9 Subministrament i instal·lació de perfil tipus "U" de xapa d'acer galvanitzada en calent, plegada amb 2 plecs i  de 4 mm de gruix, 45 cm de desenvolupament, fixada mecanicament a paraments de façana, amb pius de subjecció del cablejat de 12 cm d'alçaria i Ø10 mm soldat cada 1,20 m. Tot el conjunt galvanitzat en calent.</t>
  </si>
  <si>
    <t>05.12</t>
  </si>
  <si>
    <t>Fe.10 Gelosia fixa d'alumini amb lames fixes amb perfils i lames extrusionades</t>
  </si>
  <si>
    <t>Fe.10 Subministrament i instal·lació de gelosia fixa d'alumini lacat blanc de 50 mm amb lames fixes. Perfils i lames extrusionades igual a lla resta de gelosies existents. Dimensions aprox. 160x255 cm. Ancorada perimetralment amb perfils d'acer galvanitzat i tacs químics tipus  HILTI HIT-RE500 + BARRA HIT-V.</t>
  </si>
  <si>
    <t>05.13</t>
  </si>
  <si>
    <t>Fe.12 Previsió barana de safareigs de barrots d'acer galvanitzat en calent,</t>
  </si>
  <si>
    <r>
      <rPr>
        <b/>
        <sz val="10"/>
        <color rgb="FF000000"/>
        <rFont val="Arial"/>
      </rPr>
      <t xml:space="preserve">Fe.12 Previsió </t>
    </r>
    <r>
      <rPr>
        <sz val="10"/>
        <color rgb="FF000000"/>
        <rFont val="Arial"/>
      </rPr>
      <t>barana de safareigs en forma recta, de 110 cm d'altura,</t>
    </r>
    <r>
      <rPr>
        <sz val="11"/>
        <color rgb="FF000000"/>
        <rFont val="Calibri"/>
        <scheme val="minor"/>
      </rPr>
      <t xml:space="preserve"> acer galvanitzat en calent, formada per: bastidor perimetral i intermitjos de pletina 50.8 i barrots verticals de rodó de perfil massís d'acer laminat en calent de diàmetre 12 mm amb una separació de 10 cm, segons descripció de documentació gràfica, igual a les existents. Inclús ancoratge encamisat mitjançant conector metàl.lic i químic. Elaboració en taller i ajustament final a obra. Totalment acabada. Inclòs el desmuntatge de barana existent, càrrega i transport a abocador amb cànons. </t>
    </r>
  </si>
  <si>
    <t>05.14</t>
  </si>
  <si>
    <t>Fe.13 Tanca de malla simple torsió</t>
  </si>
  <si>
    <t>Fe.13 Subministrament i col·locació de tanca de malla simple torsió de 1,80 m d'alçaria, inclòs muntants tubulars de fixació Ø50.2 mm.</t>
  </si>
  <si>
    <t>05.15</t>
  </si>
  <si>
    <t>Fe.14  Conjunt de dues portes de xapa llisa de 2 mm de gruix i subestructura de tubulars</t>
  </si>
  <si>
    <t>Fe.14 Conjunt de dimensions aprox 206x193 cm., de dues portes de xapa llisa de 2 mm de gruix i subestructura de tubulars i marc angular perimetral 50x50.3 mm., amb dues frontises per porta d'acer inox., tot el conjunt  d'acer galvanitzat, ventilacions a portes, pany de Cia elèctrica i senyalització homologada de risc elèctric. Centralització comptadors.</t>
  </si>
  <si>
    <t>05.16</t>
  </si>
  <si>
    <t>Fe.15 Conjunt de dues portes de xapa llisa de 2 mm de gruix i subestructura de tubulars</t>
  </si>
  <si>
    <t>Fe.15 Conjunt de dimensions aprox 136x91 cm., de dues portes de xapa llisa de 2 mm de gruix i subestructura de tubulars i marc angular perimetral 50x50.3 mm., amb dues frontises per porta d'acer inox., tot el conjunt  d'acer galvanitzat, ventilacions a portes, pany de Cia elèctrica i senyalització homologada de risc elèctric. CGP+Caixa seccionament.</t>
  </si>
  <si>
    <t>05.17</t>
  </si>
  <si>
    <t>Formació de caixò per tapar baixants de xapa plegada d'acer galvanitzat  de 3 mm de gruix</t>
  </si>
  <si>
    <t>Formació de caixò de xapa plegada d'acer galvanitzat  de 3 mm de gruix per a protecció de baixants de galeries consistent en dues xapes simetriques collades a parament vertical d'obra c/ 30 cm amb cargols i tacs, amb un plec a 90º a cada costat del baixant de dimensions aprox. (a confirmar en obra) de 2 ut de 40+180.3 mm i una tapa amb 2 plecs a 90 º de 40+180+40.3 mm collada c/ 30 cm amb cargols rosca-xapa.</t>
  </si>
  <si>
    <t>Capítol 05 Serralleria</t>
  </si>
  <si>
    <t>06.01</t>
  </si>
  <si>
    <t>Formació nínxol per armari de CGP i caixa seccionadora</t>
  </si>
  <si>
    <t>Formació d'armari de CGP i caixa seccionadora de dimensions aprox. del conjunt 170x45x180 cm amb paret de peça de formigó prefabricat acabat per anar vist tipus Breinco Ferrater brick o equivalent, color gris formigó de mides 45x12x4 agafats amb morter de CP mixt 1:1:7 amb junta refossa i amb armadura tipus murfor d'acer galvanitzat col·locada a cada junta horitzontal. Coronat amb doble llinda de formigó prefabricat amb armadures inoxidables per anar vist amb acabat amb motlle inox de 170x45x5 cm, les dues llindes unides amb morter de CP mixt 1:1:7 amb junta refossa, inclou impermeabilitació . Interiorment acabat revestit arrebossat i pintat.</t>
  </si>
  <si>
    <t>06.02</t>
  </si>
  <si>
    <t>Formació nínxol per armari de centralització de comptadors</t>
  </si>
  <si>
    <t>Formació nínxol per armari de centralització de comptadors de dimensions aprox. del conjunt 230x45x230 cm amb paret de peça de formigó prefabricat acabat per anar vist tipus Breinco Ferrater brick o equivalent, color gris formigó de mides 45x12x4 agafats amb morter de CP mixt 1:1:7 amb junta refossa i amb armadura tipus murfor d'acer galvanitzat col·locada a cada junta horitzontal. Coronat amb doble peça de formigó prefabricat armada amb armadures inoxidables per anar vist amb acabat amb motlle inox de 170x45x5 cm, les dues llindes unides amb morter de CP mixt 1:1:7 amb junta refossa, inclou impermeabilització entre peces amb morter impermeable tipus Ardex o equivalent i interiorment acabat revestit arrebossat i pintat blanc.</t>
  </si>
  <si>
    <t>06.03</t>
  </si>
  <si>
    <t>Ordenació de reixetes de ventilació de cuines a façana.</t>
  </si>
  <si>
    <t>Ordenació de reixetes de ventilació de cuines a façana. Consistent en l'aliniació de passamurs i instal·lació de noves reixetes d'alumini amb marc perimetral. Inclou els treballs de paleteria necessaris, tapat de forats, nous forats, i la resta de treballs necessaris.</t>
  </si>
  <si>
    <t>06.04</t>
  </si>
  <si>
    <t>Ordenació de conductes de sortida de fums d'extractors (campanes) de  cuines</t>
  </si>
  <si>
    <t>Ordenació de conductes de sortida de fums d'extractors (campanes) de  cuines a façana. Consistent en la aliniació de passamurs i instal·lació de conducte tubular rìgid d'alumini lacat Ø125 acabat amb deflector. Inclou els treballs de paleteria necessaris, tapat de forats, nous forats, i la resta de treballs necessaris.</t>
  </si>
  <si>
    <t>06.05</t>
  </si>
  <si>
    <t>Ordenació de conductes de sortida de gasos cremats de calderes</t>
  </si>
  <si>
    <t>Ordenació de conductes de sortida de gasos cremats de calderes. Consistent en aliniar les sortides de les calderes-escalfadors existents i igualar-ne la distancia de sortida del tub amb deflectors. Inclou els treballs de paleteria necessaris, tapat de forats, nous forats, i la resta de treballs necessaris.</t>
  </si>
  <si>
    <t>06.06</t>
  </si>
  <si>
    <t>Adequació de forat de porta de sortida a badalots i reixa d'accés a cambra sanitaria</t>
  </si>
  <si>
    <t>Adequació de forat de porta de sortida a badalots a noves dimensions de porta. (increment dimensions porta). Repicar i/o recrèixer, arestar i revestir deixant superficie preparada per col·locació del nou marc.</t>
  </si>
  <si>
    <t>06.07</t>
  </si>
  <si>
    <t>Previsió de reparació d'esquerdes en murs d'obra, grapes acer inox.</t>
  </si>
  <si>
    <r>
      <rPr>
        <b/>
        <sz val="10"/>
        <color rgb="FF000000"/>
        <rFont val="Arial"/>
      </rPr>
      <t>Previsió</t>
    </r>
    <r>
      <rPr>
        <sz val="10"/>
        <color rgb="FF000000"/>
        <rFont val="Arial"/>
      </rPr>
      <t xml:space="preserve"> de reparació d'esquerdes en murs d'obra, amb repicat de revestiment en els contorns de l'esquerda, grapat d'esquerda amb barilla en forma d'U corrugada inoxidable, mides aprox. 10+30+10 cm, col.locada amb taladre a obra i reblert amb injecció de morter amb resines epoxi i de retracció controlada per anclatge químic. Inclou recomposició de revestiments repicats, càrrega manual de runa sobre camió o contenidor, transport a abocador amb cànons i documentació justificativa d'acord a l'estudi de gestió de residus a la propietat.</t>
    </r>
  </si>
  <si>
    <t>06.08</t>
  </si>
  <si>
    <t>m2</t>
  </si>
  <si>
    <t>Previsió de reparació puntual de paviment terrasses</t>
  </si>
  <si>
    <r>
      <rPr>
        <b/>
        <sz val="10"/>
        <color rgb="FF000000"/>
        <rFont val="Arial"/>
      </rPr>
      <t>Previsió</t>
    </r>
    <r>
      <rPr>
        <sz val="10"/>
        <color rgb="FF000000"/>
        <rFont val="Arial"/>
      </rPr>
      <t xml:space="preserve"> de reparació puntual de paviment exterior de rasilla ceràmica comuna, amb repicats i sibstitució puntual de rasilla ceràmica comuna inclos el morter de base, col.locades amb morter adhesiu flexible C2. Inclou talls, mermes, rejuntats i càrrega manual de runa sobre camió o contenidor, transport a abocador amb cànons i documentació justificativa d'acord a l'estudi de gestió de residus a la propietat.</t>
    </r>
  </si>
  <si>
    <t>06.09</t>
  </si>
  <si>
    <t>ut</t>
  </si>
  <si>
    <t>Previsió de reparació puntual anclatge barana/passamà</t>
  </si>
  <si>
    <r>
      <rPr>
        <b/>
        <sz val="10"/>
        <color rgb="FF000000"/>
        <rFont val="Arial"/>
      </rPr>
      <t>Previsió</t>
    </r>
    <r>
      <rPr>
        <sz val="10"/>
        <color rgb="FF000000"/>
        <rFont val="Arial"/>
      </rPr>
      <t xml:space="preserve"> de reparació puntual d'ancoratge metàl·lic de barana, amb descobriment de l'ancoratge, substitució de material malmès si s'escau, raspallats i passivats amb 2 capes d'imprimació anticorrosiva i pont d'unió, de ciment i resines epoxi. Inclou càrrega manual de runa sobre camió o contenidor, transport a abocador amb cànons i documentació justificativa d'acord a l'estudi de gestió de residus a la propietat.</t>
    </r>
  </si>
  <si>
    <t>06.10</t>
  </si>
  <si>
    <t>Previsió de reposició puntual de rajola</t>
  </si>
  <si>
    <r>
      <rPr>
        <b/>
        <sz val="10"/>
        <color rgb="FF000000"/>
        <rFont val="Arial"/>
      </rPr>
      <t>Previsió</t>
    </r>
    <r>
      <rPr>
        <sz val="10"/>
        <color rgb="FF000000"/>
        <rFont val="Arial"/>
      </rPr>
      <t xml:space="preserve"> de substitució puntual de rajola, similar a l'existent, col.locades amb ciment cola flexible.
Inclou talls, mermes, rejuntats i càrrega manual de runa sobre camió o contenidor, transport a abocador amb cànons i documentació justificativa d'acord a l'estudi de gestió de residus a la propietat.</t>
    </r>
  </si>
  <si>
    <t>Capítol 06 Ram de paleta</t>
  </si>
  <si>
    <t>07.01</t>
  </si>
  <si>
    <t>Ex.1A. Finestra de PVC 130x130 cm  dues fulles batents. Persiana.</t>
  </si>
  <si>
    <r>
      <rPr>
        <sz val="10"/>
        <color rgb="FF000000"/>
        <rFont val="Arial"/>
        <family val="2"/>
      </rPr>
      <t>Ex.1A. Finestra de PVC amb trencament de pont tèrmic</t>
    </r>
    <r>
      <rPr>
        <sz val="11"/>
        <color rgb="FF000000"/>
        <rFont val="Calibri"/>
        <family val="2"/>
        <scheme val="minor"/>
      </rPr>
      <t>, sistema A70 triple junta de PVC, de la casa Cortizo o equivalent, color Ral estàndard color blanc, de dues fulles batents (una d'elles oscilobatent), col·locació d'envidraments amb junta siliconada per l'exterior amb separadors, i EPDM interior, envidrament doble baix emissiu composició definida en plànols, tapetes i mecanismes. Finestra de dimensions aproximades 130x130 cm, i registre de persiana de 130x35 cm. Classificació mínima permeabilitat Classe 4, estanqueïtat Classe E1800 i resistència al vent Classe C5. Persiana enrotllatble d'alumini injectat amb poliuretà, lacada, de lamel·les de 14 a 14,5 mm de gruix, 40 a 45 mm d'alçària, accionada per cinta, inclòs corró, recollidor, passacintes, tapa i aïllament de la tapa del caixó, sobre caixó d'obra existent. Inclou subministre i col·locació de bastiment base i retirada a abocador  de fusteries substituides, inclosos cànons i lliurament de documentació justificativa d'acord a l'estudi de gestió de residus a la propietat.</t>
    </r>
  </si>
  <si>
    <t>07.02</t>
  </si>
  <si>
    <t>Ex.1B. Finestra de PVC  130x105 cm, dues fulles batents. Persiana.</t>
  </si>
  <si>
    <r>
      <rPr>
        <sz val="10"/>
        <color rgb="FF000000"/>
        <rFont val="Arial"/>
        <family val="2"/>
      </rPr>
      <t>Ex.1B. Finestra de PVC amb trencament de pont tèrmic</t>
    </r>
    <r>
      <rPr>
        <sz val="11"/>
        <color rgb="FF000000"/>
        <rFont val="Calibri"/>
        <family val="2"/>
        <scheme val="minor"/>
      </rPr>
      <t>, sistema A70 triple junta de PVC, de la casa Cortizo o equivalent, color Ral estàndard color blanc, de dues fulles batents (una d'elles oscilobatent), col·locació d'envidraments amb junta siliconada per l'exterior amb separadors, i EPDM interior, envidrament doble baix emissiu composició definida en plànols, tapetes i mecanismes.Finestra de dimensions 130x105 cm, i registre de persiana de 130x35 cm. Classificació mínima permeabilitat Classe 4, estanqueïtat Classe E1800 i resistència al vent Classe C5. Persiana enrotllatble d'alumini injectat amb poliuretà, lacada, de lamel·les de 14 a 14,5 mm de gruix, 40 a 45 mm d'alçària, accionada per cinta, inclòs corró, recollidor, passacintes, tapa i aïllament de la tapa del caixó, sobre caixó d'obra existent. Inclou subministre i col·locació de bastiment base i retirada a abocador  de fusteries substituides, inclosos cànons  i lliurament de documentació justificativa d'acord a l'estudi de gestió de residus a la propietat.</t>
    </r>
  </si>
  <si>
    <t>07.03</t>
  </si>
  <si>
    <t>Ex.2. Finestra de PVC 90x97 cm dues fulles correderes. Sense persiana.</t>
  </si>
  <si>
    <r>
      <rPr>
        <sz val="10"/>
        <color rgb="FF000000"/>
        <rFont val="Arial"/>
        <family val="2"/>
      </rPr>
      <t>Ex.2. Finestra de PVC amb trencament de pont tèrmic</t>
    </r>
    <r>
      <rPr>
        <sz val="11"/>
        <color rgb="FF000000"/>
        <rFont val="Calibri"/>
        <family val="2"/>
        <scheme val="minor"/>
      </rPr>
      <t>, sistema C70 , de la casa Cortizo o equivalent, color Ral estàndard color blanc, de dues fulles correderes , col·locació d'envidraments amb junta siliconada per l'exterior amb separadors, i EPDM interior, envidrament doble baix emissiu composició definida en plànols, possibilitat de butiral translùcid a decidir per la DF, tapetes i mecanismes.Finestra de dimensions 90x97 cm,sense persiana. Classificació mínima permeabilitat Classe 4, estanqueïtat Classe 7A i resistència al vent Classe C5. Inclou subministre i col·locació de bastiment base i retirada a abocador  de fusteries substituides, inclosos cànons  i lliurament de documentació justificativa d'acord a l'estudi de gestió de residus a la propietat.</t>
    </r>
  </si>
  <si>
    <t>07.04</t>
  </si>
  <si>
    <t>Ex.3. Conjunt de finestra de 3 fulles 175x130 cm i balconera de 1 fulla 80x202 cm de PVC. Sense persiana.</t>
  </si>
  <si>
    <r>
      <rPr>
        <sz val="10"/>
        <color rgb="FF000000"/>
        <rFont val="Arial"/>
        <family val="2"/>
      </rPr>
      <t>Ex.3. Conjunt de finestra i balconera de PVC amb trencament de pont tèrmic</t>
    </r>
    <r>
      <rPr>
        <sz val="11"/>
        <color rgb="FF000000"/>
        <rFont val="Calibri"/>
        <family val="2"/>
        <scheme val="minor"/>
      </rPr>
      <t>, sistema A70 triple junta de PVC, de la casa Cortizo o equivalent, color Ral estàndard color blanc, de tres fulles de finestra batents (dues d'elles oscilobatent) i una fulla balconera batent, col·locació d'envidraments amb junta siliconada per l'exterior amb separadors, i EPDM interior, envidrament doble baix emissiu composició segons definicions en plànols, tapetes i mecanismes.Finestra de dimensions 175x130 cm, i balconera de 80x202, sense persiana. Classificació mínima permeabilitat Classe 4, estanqueïtat Classe E1800 i resistència al vent Classe C5.  Inclou subministre i col·locació de bastiment base i retirada a abocador  de fusteries substituides, inclosos cànons  i lliurament de documentació justificativa d'acord a l'estudi de gestió de residus a la propietat.</t>
    </r>
  </si>
  <si>
    <t>07.05</t>
  </si>
  <si>
    <t>Ex.4. Finestra de PVC 176x130 cm tres fulles batents. Persiana.</t>
  </si>
  <si>
    <r>
      <rPr>
        <b/>
        <sz val="10"/>
        <color rgb="FF000000"/>
        <rFont val="Arial"/>
        <family val="2"/>
      </rPr>
      <t>Ex.4. Finestra de PVC amb trencament de pont tèrmic</t>
    </r>
    <r>
      <rPr>
        <sz val="11"/>
        <color rgb="FF000000"/>
        <rFont val="Calibri"/>
        <family val="2"/>
        <scheme val="minor"/>
      </rPr>
      <t>, sistema A70 triple junta de PVC, de la casa Cortizo o equivalent, color Ral estàndard color blanc, de tres fulles batents (dues d'elles oscilobatent), col·locació d'envidraments amb junta siliconada per l'exterior amb separadors, i EPDM interior, envidrament doble baix emissiu composició segons plànols, tapetes i mecanismes.Finestra de dimensions 176x130 cm, i registre de persiana de 176x35 cm. Classificació mínima permeabilitat Classe 4, estanqueïtat Classe E1800 i resistència al vent Classe C5. Persiana enrotllatble d'alumini injectat amb poliuretà, lacada, de lamel·les de 14 a 14,5 mm de gruix, 40 a 45 mm d'alçària, accionada per cinta, inclòs corró, recollidor, passacintes, tapa i aïllament de la tapa del caixó, sobre caixó d'obra existent. Inclou subministre i col·locació de bastiment base i retirada a abocador  de fusteries substituides, inclosos cànons  i lliurament de documentació justificativa d'acord a l'estudi de gestió de residus a la propietat.</t>
    </r>
  </si>
  <si>
    <t>07.06</t>
  </si>
  <si>
    <t>Ex.5. Finestra de PVC 60x60 cm una fulla  oscilobatent. Sense persiana.</t>
  </si>
  <si>
    <r>
      <rPr>
        <sz val="10"/>
        <color rgb="FF000000"/>
        <rFont val="Arial"/>
        <family val="2"/>
      </rPr>
      <t>Ex.5. Finestra de PVC amb trencament de pont tèrmic</t>
    </r>
    <r>
      <rPr>
        <sz val="11"/>
        <color rgb="FF000000"/>
        <rFont val="Calibri"/>
        <family val="2"/>
        <scheme val="minor"/>
      </rPr>
      <t>, sistema A70 triple junta de PVC, de la casa Cortizo o equivalent, color Ral estàndard color blanc, d'una fulla  oscilobatent, col·locació d'envidraments amb junta siliconada per l'exterior amb separadors, i EPDM interior, envidrament doble baix emissiu composició segons plànols,  possibilitat de butiral translúcid a decidir per la DF, tapetes i mecanismes. Finestra de dimensions 60x60 cm,sense persiana. Classificació mínima permeabilitat Classe 4, estanqueïtat Classe E1800 i resistència al vent Classe C5.  Inclou subministre i col·locació de bastiment base i retirada a abocador  de fusteries substituides, inclosos cànons  i lliurament de documentació justificativa d'acord a l'estudi de gestió de residus a la propietat.</t>
    </r>
  </si>
  <si>
    <t>07.07</t>
  </si>
  <si>
    <t>Ex.6. Balconera de PVC 176x202 cm dues fulles batents. Persiana.</t>
  </si>
  <si>
    <r>
      <rPr>
        <sz val="10"/>
        <color rgb="FF000000"/>
        <rFont val="Arial"/>
        <family val="2"/>
      </rPr>
      <t>Ex.6. Balconera de PVC amb trencament de pont tèrmic</t>
    </r>
    <r>
      <rPr>
        <sz val="11"/>
        <color rgb="FF000000"/>
        <rFont val="Calibri"/>
        <family val="2"/>
        <scheme val="minor"/>
      </rPr>
      <t>, sistema A70 triple junta de PVC, de la casa Cortizo o equivalent, color Ral estàndard color blanc, de dues fulles batents (una d'elles oscilobatent), col·locació d'envidraments amb junta siliconada per l'exterior amb separadors, i EPDM interior, envidrament doble baix emissiu segons plànols, tapetes i mecanismes. Balconera de dimensions 176x202 cm, i registre de persiana de 176x35 cm. Classificació mínima permeabilitat Classe 4, estanqueïtat Classe E1800 i resistència al vent Classe C5. Persiana enrotllatble d'alumini injectat amb poliuretà, lacada, de lamel·les de 14 a 14,5 mm de gruix, 40 a 45 mm d'alçària, accionada per cinta, inclòs corró, recollidor, passacintes, tapa i aïllament de la tapa del caixó, sobre caixó d'obra existent. Inclou subministre i col·locació de bastiment base i retirada a abocador  de fusteries substituides, inclosos cànons  i lliurament de documentació justificativa d'acord a l'estudi de gestió de residus a la propietat.</t>
    </r>
  </si>
  <si>
    <t>07.08</t>
  </si>
  <si>
    <t>Ex.7. Finestra de PVC  170x75 cm tres fulles batents. Sense persiana.</t>
  </si>
  <si>
    <r>
      <rPr>
        <sz val="10"/>
        <color rgb="FF000000"/>
        <rFont val="Arial"/>
        <family val="2"/>
      </rPr>
      <t>Ex.7. Finestra de PVC amb trencament de pont tèrmic</t>
    </r>
    <r>
      <rPr>
        <sz val="11"/>
        <color rgb="FF000000"/>
        <rFont val="Calibri"/>
        <family val="2"/>
        <scheme val="minor"/>
      </rPr>
      <t>, sistema A70 triple junta de PVC, de la casa Cortizo o equivalent, color Ral estàndard color blanc, de tres fulles batents (dues d'elles oscilobatent), col·locació d'envidraments amb junta siliconada per l'exterior amb separadors, i EPDM interior, envidrament doble baix emissiu segons plànols, tapetes i mecanismes.Finestra de dimensions 170x75 cm, sense persiana. Classificació mínima permeabilitat Classe 4, estanqueïtat Classe E1800 i resistència al vent Classe C5. Inclou subministre i col·locació de bastiment base i retirada a abocador  de fusteries substituides, inclosos cànons  i lliurament de documentació justificativa d'acord a l'estudi de gestió de residus a la propietat.</t>
    </r>
  </si>
  <si>
    <t>07.09</t>
  </si>
  <si>
    <t>Ex.8. Balconera de PVC  250x202 cm dues fulles correderes. Sense persiana.</t>
  </si>
  <si>
    <r>
      <rPr>
        <sz val="10"/>
        <color rgb="FF000000"/>
        <rFont val="Arial"/>
        <family val="2"/>
      </rPr>
      <t>Ex.8. Balconera de PVC amb trencament de pont tèrmic</t>
    </r>
    <r>
      <rPr>
        <sz val="11"/>
        <color rgb="FF000000"/>
        <rFont val="Calibri"/>
        <family val="2"/>
        <scheme val="minor"/>
      </rPr>
      <t>, sistema C70 de PVC, de la casa Cortizo o equivalent, color Ral estàndard color blanc, de dues fulles corredisses, col·locació d'envidraments amb junta siliconada per l'exterior amb separadors, i EPDM interior, envidrament doble baix emissiu composició segons plànols, tapetes i mecanismes. Balconera de dimensions 250x202 cm, sense persiana. Classificació mínima permeabilitat Classe 4, estanqueïtat Classe 7A i resistència al vent Classe C5. Inclou subministre i col·locació de bastiment base i retirada a abocador  de fusteries substituides, inclosos cànons i lliurament de documentació justificativa d'acord a l'estudi de gestió de residus a la propietat.</t>
    </r>
  </si>
  <si>
    <t>Capítol 07 Fusteria exterior</t>
  </si>
  <si>
    <t>08.01</t>
  </si>
  <si>
    <t>Pintura sobre passamà tubular d'acer galvanitzat Ø 40 mm</t>
  </si>
  <si>
    <t>Pintura sobre passamà tubular d'acer de  Ø 40 mm aprox. a base d'una capa d'imprimació antioxidant de diferent color (els elements galvanitzats que s'hagin de pintar, se`ls hi farà una neteja prèvia, i aniran amb una pintura de base epoxídica) i dues capes d'esmalt sintètic, color segons indicacions de la D.F (Gris). Els elements de ferro ja existents es sanejarà la pintura prèviament lijant les superfícies malmeses i es pintaran amb una ma d'antioxidant i dues d'acabat.</t>
  </si>
  <si>
    <t>08.02</t>
  </si>
  <si>
    <t>Pintat d'elements metàl·lics</t>
  </si>
  <si>
    <t>Pintat d'elements metàl·lics, a base d'una capa d'imprimació antioxidant de diferent color (els elements galvanitzats que s'hagin de pintar, se`ls hi farà una neteja prèvia, i aniran amb una pintura de base epoxídica) i dues capes d'esmalt sintètic, color segons indicacions de la D.F (Gris). Els elements de ferro ja existents es sanejarà la pintura prèviament lijant les superfícies malmeses i es pintaran amb una ma d'antioxidant i dues d'acabat.</t>
  </si>
  <si>
    <t>08.03</t>
  </si>
  <si>
    <t>Pintat d'elements interiors de fusta</t>
  </si>
  <si>
    <r>
      <rPr>
        <sz val="10"/>
        <color rgb="FF000000"/>
        <rFont val="Arial"/>
      </rPr>
      <t>Pintat d'elements interiors de fusta a base</t>
    </r>
    <r>
      <rPr>
        <sz val="11"/>
        <color rgb="FF000000"/>
        <rFont val="Calibri"/>
        <scheme val="minor"/>
      </rPr>
      <t>, d'una capa d'imprimacio i dues capes d'esmalt al poliuretà TITANLAK o equivalent,  acabat satinat.  Inclòs massillat i fregat amb paper de vidre.</t>
    </r>
    <r>
      <rPr>
        <b/>
        <sz val="11"/>
        <color rgb="FF000000"/>
        <rFont val="Calibri"/>
        <scheme val="minor"/>
      </rPr>
      <t xml:space="preserve"> </t>
    </r>
  </si>
  <si>
    <t>08.04</t>
  </si>
  <si>
    <t xml:space="preserve">Pintat de parament horitzontals de guix a mes de 3 m. d'alçaria amb pintura plàstica </t>
  </si>
  <si>
    <t>Pintat de parament horitzontals de guix a mes de 3 m. d'alçaria amb pintura plàstica previa preparació de superficie, massillat i lijat. 1 mà d'imprimació i dues d'acabat.</t>
  </si>
  <si>
    <t>08.05</t>
  </si>
  <si>
    <t>Pintat de parament vertical i horitzontal de guix a menys de 3 m. d'alçaria amb pintura plàstica s</t>
  </si>
  <si>
    <t>Pintat de parament vertical i horitzontal de guix a menys de 3 m. d'alçaria amb pintura plàstica previa preparació de superficie, massillat i lijat. 1 mà d'imprimació i dues d'acabat. Inclou reparacions puntuals de guix.</t>
  </si>
  <si>
    <t>08.06</t>
  </si>
  <si>
    <t>Pintat de parament vertical exterior</t>
  </si>
  <si>
    <t xml:space="preserve">Pintat de parament vertical o horitzontal exterior de ciment, amb  imprimació de regularització de fons Weber CS Plus o equivalent i el revestiment orgànic al silicat amb efecte fotocatalitic Webertene extraclean active o equivalent en color a escollir per la DF. </t>
  </si>
  <si>
    <t>Capítol 08 Pintura</t>
  </si>
  <si>
    <t>09.01</t>
  </si>
  <si>
    <t xml:space="preserve">Subministrament i instal·lació de caixes de registre d'acer 80x60x25cm. </t>
  </si>
  <si>
    <t>Subministrament i instal·lació de caixes de registre per enquibir els punts de connexionat dels diferent operadors que actualment pengen de façana. Aquestes caixes es muntaran parcialment sobre el perfil de canal, i seràn de xapa d'acer galvanitzat  lacat amb pany Gys de cia elèctrica i tapa de registre amb obertura vertical i compasos. dimensions aprox. 80x60x25cm. IP65</t>
  </si>
  <si>
    <t>09.02</t>
  </si>
  <si>
    <t>Subministrament i instal·lació de tub corrugat de doble capa de Ø25 mm</t>
  </si>
  <si>
    <r>
      <t xml:space="preserve">Subministrament i instal·lació de tub corrugat de </t>
    </r>
    <r>
      <rPr>
        <b/>
        <sz val="10"/>
        <color rgb="FF000000"/>
        <rFont val="Arial"/>
        <family val="2"/>
      </rPr>
      <t>doble capa</t>
    </r>
    <r>
      <rPr>
        <sz val="10"/>
        <color rgb="FF000000"/>
        <rFont val="Arial"/>
        <family val="2"/>
      </rPr>
      <t xml:space="preserve"> de Ø25 mm pel pas de les escomeses individuals de fibra optica des de canal de pentinat de cablejat de la façana ppal fins caixeta de registre interior de cada habitatge aquests tubs es deixaran etiquetats identificant cada pis a l'arranque des de la canal i portaran un fil guia. El muntatge d'aquests tubs es realitzarà previ a la instal·lació de l'aïllament tèrmic de la façana, quedant tapats per aquest aïllament. Inclosa la pp de formació de forat passamurs fins l'interir de l'habitatge.</t>
    </r>
  </si>
  <si>
    <t>09.03</t>
  </si>
  <si>
    <t>Subministre i instal·lació de caixa de registre de superficie PVC 110x110x65 mm.</t>
  </si>
  <si>
    <t>Subministre i instal·lació de caixa de registre de superficie, tipus elèctrica de 110x110x65 mm. Col·locada a l'interior de l'habitatge. FIBOX TEMPO TAM131007 - 5814022 o equivalent. Punt finalització previsió tubs corrugats fibra encastada per façana.</t>
  </si>
  <si>
    <t>09.04</t>
  </si>
  <si>
    <t>Ordenació del cablejat de telecomunicacions existent</t>
  </si>
  <si>
    <t>Ordenació del cablejat de telecomunicacions existent en façana eliminant els que estiguin fora de servei. Les escomeses als habitatges que estiguin operatives, es mantindran en servei, però quedaran embegudes sota l'aïllament del SATE.</t>
  </si>
  <si>
    <t>09.05</t>
  </si>
  <si>
    <t>Anella d'acer inoxidable soldada a platina</t>
  </si>
  <si>
    <t>Subministrament i instal·lació d'anella d'acer inoxidable soldada a platina fixada a parament d'obra de l'edifici per a la instal·ació de tensors de cable d'acer i passar cables dels dos edificis colindants.</t>
  </si>
  <si>
    <t>Capítol 09 Instal·lacions telecomunicacions</t>
  </si>
  <si>
    <t>10.01</t>
  </si>
  <si>
    <t>Previsió cala localització serveis</t>
  </si>
  <si>
    <r>
      <rPr>
        <b/>
        <sz val="10"/>
        <color rgb="FF000000"/>
        <rFont val="Arial"/>
      </rPr>
      <t>Previsió</t>
    </r>
    <r>
      <rPr>
        <sz val="10"/>
        <color rgb="FF000000"/>
        <rFont val="Arial"/>
      </rPr>
      <t xml:space="preserve"> cala manual per a localització de serveis enterrats de 1,2x0,5x2,0 m aprox.</t>
    </r>
  </si>
  <si>
    <t>10.02</t>
  </si>
  <si>
    <t>Informe tècnic i treballs de companyia distribuidora per a la modificació d'escomesa</t>
  </si>
  <si>
    <t xml:space="preserve">Informe tècnic i treballs de companyia distribuidora per a la modificació d'escomesa a la nova ubicació de la CGP i adequació a càrregues reals de l'edifici.  Inclou permisos, treballs de connexió i legalització a realitzar per empresa homologada.  </t>
  </si>
  <si>
    <t>10.03</t>
  </si>
  <si>
    <t>Canal tipus omega de xapa plegada d'acer galvanitzat de 1,5 mm de gruix</t>
  </si>
  <si>
    <t>Canal tipus omega de xapa plegada d'acer galvanitzat de 1,5 mm de gruix i 60 cm de desenvolupament màxim, per a la protecció de la linea general d'alimentació des de CGP a embarrat centralització comptadors i derivacions a habitatges, fixada mecànicament a sostre passeres d'accés a les porteries.</t>
  </si>
  <si>
    <t>10.04</t>
  </si>
  <si>
    <t>Modificació de la instal·lació elèctrica de l'escala d'acord projecte elèctric annex</t>
  </si>
  <si>
    <t>Modificació de la instal·lació elèctrica de l'escala d'acord projecte elèctric annex, inclou CGP, centralització de comptadors, línia general d'alimentació i derivacions individuals amb totes les canalitzacions d'acord les definicions del projecte elèctric, normativa vigent  i indicacions de la companyia distribuïdora elèctrica. Inclou també les ajudes de paleta necessàries. Inclou enllumenat a armari de comptadors tant normal com d'emergència amb el seu interruptor i endoll provinent dels elements comuns de l'escala també segons especificacions projecte elèctric, normativa i companyia distribuïdora. Inclou legalitzacions, nous certificats d'instal·lació i tots els tràmits necessaris per tornar a posar la instal·lació en funcionament. Inclou la substitució progressiva de la instal·lació amb totes les ajudes i elements provisionals per mantenir el subministrament elèctric als habitatges mentre s'estigui realitzant l'obra.</t>
  </si>
  <si>
    <t>Capítol 10 Instal·lacions electricitat</t>
  </si>
  <si>
    <t>11.01</t>
  </si>
  <si>
    <t xml:space="preserve">Reposició dels fanals d'enllumenat públic </t>
  </si>
  <si>
    <t>Reposició dels fanals d'enllumenat públic a la façana ppal i posterior (2 ut)  i posada en servei. Inclosa la instal·lació encastada sota aïllament tèrmic de façana, consistent en un tubular corrugat de doble paret Ø 32 fent el recorregut d'alimentació del fanals i una caixa de connexions de 20x20x6 cm al peu de cada lluminaria i inici i final de recorregut. Inclòs cablejat. Tot segons prescripcions d'ALUVISA (Empresa concesionaria del manteniment d'enllumenat de Sabadell). Inclou placa de base embeguda dins del Sate.</t>
  </si>
  <si>
    <t>Capítol 11 Instal·lacions enllumenat públic</t>
  </si>
  <si>
    <t>12.01</t>
  </si>
  <si>
    <t>Instal·lació de muntant amb tub de PVC Ø40</t>
  </si>
  <si>
    <t>Instal·lació de muntant amb tub de PVC Ø40 des de coberta a sortida a carrer sota accés passera escales. Inclòs l'execució de passamurs a llosses d'escala i murs soterrani i fils guia.</t>
  </si>
  <si>
    <t>12.02</t>
  </si>
  <si>
    <t>Caixa de registre dels muntants de l'instal·lació fotovoltaica de PVC de 200x200x65 mm</t>
  </si>
  <si>
    <t>Caixa de registre dels muntants de l'instal·lació fotovoltaica de PVC de 200x200x65 mm col·locades en plantes alternes.</t>
  </si>
  <si>
    <t>12.03</t>
  </si>
  <si>
    <t>Canal tipus omega de xapa plegada d'acer galvanitzat de 1,5 mm de gruix i 35 cm de desenvolupament màxim, per a la protecció de l'escomesa fotovoltàica, des de l'armari de comptatge fotovoltàica a centralització de comptadors, fixada mecanicament a sostre passeres d'accés a les porteries.</t>
  </si>
  <si>
    <t>12.04</t>
  </si>
  <si>
    <t>UT</t>
  </si>
  <si>
    <t>Instal·lació fotovoltàica</t>
  </si>
  <si>
    <t>Subministrament i instal·lació de sistema complet d'instal·lació solar fotovoltaica en modalitat d'autoconsum col·lectiu amb injecció d'excedents a la xarxa de distribució. S'inclou el projecte i la corresponent legalització segons normativa bàsica del sector elèctric, solar fotovoltaica i el REBT. La previsió segons l'esquema d'implantació a la coberta és de 36 mòduls fotovoltaics monocristalina de 450 Wp tipus SHARP NU JD 450 o equivalent, amb una potència total FV instal·lada de 16,2 KWp. El sistema inclourà tots els elements necessaris per a la seva correcte instal·lació i posta en funcionament sobre carrils d'alumini o acer (s/ fabricant plaques) ancorats a la subestructura prevista en partida annexa, subjecció dels mòduls, mòduls fotovoltaics amb justificació de les seves característiques tècniques i normatives, instal·lació de díodes de derivació i optimitzadors en les plaques afectades per ombres, Onduladors/inversorsHUAWEI SUN 2000 15KTL-M5, canaletes, xarxa de distribució amb les corresponents línies de corrent continuo i corrent altern amb les seves caixes de connexions i protectors amb connexionat fins el comptador de generació i les línies d'enllaç dels comptadors dels habitatges, sistema de comptatge i monitorització, router wifi 4G amb targeta SIM i RTU-datalogger, posada a terra s/ REBT, etc. En cas que l'inversor no incorpori el router ni la RTU-datalogger i altres elements per poder realitzar la monitorització caldrà subministrar i instal·lar. La partida inclou 3 anys de manteniment preventiu i correctiu, amb garantía de 3 anys per material i muntatge i 8 anys per mòduls fotovoltàics. S'haurà d'adjuntar el plà de manteniments amb els plànols finals de la instal·lació. Tot acabat pel seu correcte funcionament i prescripcions tècniques del projecte adjunt d'enginyeria.</t>
  </si>
  <si>
    <t>12.05</t>
  </si>
  <si>
    <t>Subestructura metàl·lica per ancoratge de plaques fotovoltàiques, amb perfils laminats d'acer galvanitzats en calent (180 micres) inclinada a 15º</t>
  </si>
  <si>
    <t xml:space="preserve">Subministrament i instal·lació de subestructura metàl·lica per ancoratge de plaques fotovoltàiques, compopsta de perfils laminats d'acer galvanitzats en calent (180 micres) amb tubs de 100.50.2mm inclinada a 15º, i perfils HEB100 galvanitzats, ancorats a platines d'acer galvanitzat en calent amb cargols d'acer inoxidable a murs perimetrals de barana de coberta i daus de formigó de 45x45x20 cm ubicats sobre murs de càrrega de l'edifici, inclòs construcció dels daus de formigó, material de fixació inoxidable. Tot segons plànols de detall.
</t>
  </si>
  <si>
    <t>Capítol 12 Instal·lacions fotovoltaica</t>
  </si>
  <si>
    <t>13.01</t>
  </si>
  <si>
    <t>Instal·lació de ventilació forçada en banys</t>
  </si>
  <si>
    <t>Subministrament i instal·lació d’un sistema de ventilació forçada per a bany existent sense ventilació natural directa, consistent en la col·locació d’un extractor elèctric de 125mm de diàmetre, amb cabal mínim de 150 m³/h, amb nivell sonor inferior a 35 dB(A) i conforme a la normativa CTE DB-HS3, instal·lat en la part alta del parament vertical enrajolat, amb conducte de sortida cap al pati interior existent i reixeta de sortida amb clapeta antiretorn. Inclou la realització del forat de pas en tancament, acabats de paleteria, instal·lació de tuberia de PVC, reixeta exterior anti-retorn, connexió a la xarxa elèctrica amb interruptor i temporitzador, segellament de perforacions i posada en marxa.</t>
  </si>
  <si>
    <t>13.02</t>
  </si>
  <si>
    <t>Instal·lació de ventilació de cambra sanitària amb tubs de PVC Ø200 mm i sortida a façana posterior</t>
  </si>
  <si>
    <t>Instal·lació de sistema de ventilació passiva de cambra sanitària mitjançant tub de PVC rígid SN4 de 200 mm de diàmetre segons plànols, amb formació de recorregut mitjançant dos colzes de 90° per salvament de cotes des de sostre de vestidors fins a la sortida per façana posterior a l'alçada de la llinda de finestres. Comprèn la perforació manual o mecànica de parets de tancament de fins a 40 cm d’amplària, acabats de paleteria, la col·locació del conducte des de cambra sanitària fins a sortida en façana i el subministrament i fixació de reixa interior i exterior de ventilació amb malla anti-insectes en  acer inoxidable (a cada extrem de tub). Inclou tubs, accessoris (colzes, casquilles, etc.), fixacions, segellament, proves de pas d’aire i càrrega manual sobre camió o contenidor, transport a abocador amb cànons i documentació justificativa d'acord a l'estudi de gestió de residus a la propietat.</t>
  </si>
  <si>
    <t>Capítol 13 Ventilació</t>
  </si>
  <si>
    <t>14.01</t>
  </si>
  <si>
    <t>ML</t>
  </si>
  <si>
    <t>Reparació de nervis en forjat ceràmic amb substitució d'armadura</t>
  </si>
  <si>
    <t>Reparació de nervis en forjat ceràmic, comprèn repicat del formigó fins a trobar i fer accessible tota l'armadura en tot el seu perímetre o fins a trobar el formigó no carbonatat mitjançant assaig de la fenolftaleina, neteja de la zona a reparar amb aire a pressió, eliminació de la pols i raspatllat amb raspall de pues d'acer fins la completa eliminació de l'òxid de l'armadura,  aplicació del passivador i pont d'unió sika monotop 910s o equivalent i posterior recompocició de la secció mitjançat un morter de reparació estructural sika monotop 442 multiflow o equivalent en capes succecives de màxim 80 mm, s'inclouen els elements d'elevació necessaris, la subtitució de les barilles d'acer més malmeses per unes equivalents en acer inoxidable de 12mm de diàmetre, amb els solaps corresponents i la càrrega manual de runa a contenidor transport a abocador amb cànons i documentació justificativa d'acord a l'estudi de gestió de residus a la propietat. Es preveu la substitució del 50% de les barres però es pagarà el que finalment s'executi d'acord amb l'amidament conjunt amb la DF.</t>
  </si>
  <si>
    <t>14.02</t>
  </si>
  <si>
    <t>Reparació de nervis en forjat ceràmic sense substitució d'armadura</t>
  </si>
  <si>
    <t>Reparació de nervis en forjat ceràmic, comprèn repicat del formigó fins a trobar i fer accessible superficialment l'armadura, neteja de la zona a reparar amb aire a pressió, eliminació de la pols i raspatllat amb raspall de pues d'acer fins  la completa eliminació de l'òxid superficial de l'armadura, aplicació del passivador i pont d'unió sika monotop 910s o equivalent i posterior recompocició de la secció mitjançat un morter de reparació estructural sika monotop 442 multiflow o equivalent en capes succecives de màxim 80 mm. Inclou els mitjans d'elevació necessaris i  la càrrega manual de runa a contenidor transport a abocador amb cànons i documentació justificativa d'acord a l'estudi de gestió de residus a la propietat .Es preveu el sanejat del 50% de les barres però es pagarà el que finalment s'executi d'acord amb l'amidament conjunt amb la DF.</t>
  </si>
  <si>
    <t>Capítol 14 Reforç estructural</t>
  </si>
  <si>
    <t>15.01</t>
  </si>
  <si>
    <t>Seguretat i Salut de l'obra [SiS], segons EBSiS.</t>
  </si>
  <si>
    <t>Partida alçada d'abonament integre per la Seguretat i Salut de l'obra [SiS], segons EBSiS.</t>
  </si>
  <si>
    <t>Capítol 15 Seguretat i Salut</t>
  </si>
  <si>
    <t>PEC REHABILITACIÓ ENERGÈTICA D'EDIFICI D'HABITATGES AÏLLAT AL C.ILLA ÀUREA 12B  -  SENSE IVA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</si>
</sst>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_ ;[Red]\-#,##0.00\ "/>
  </numFmts>
  <fonts count="20" x14ac:knownFonts="1">
    <font>
      <sz val="10"/>
      <name val="Arial"/>
    </font>
    <font>
      <b/>
      <sz val="10"/>
      <name val="Arial"/>
      <family val="2"/>
    </font>
    <font>
      <b/>
      <sz val="8"/>
      <name val="Arial"/>
      <family val="2"/>
    </font>
    <font>
      <sz val="10"/>
      <name val="Arial"/>
      <family val="2"/>
    </font>
    <font>
      <u/>
      <sz val="10"/>
      <color theme="10"/>
      <name val="Arial"/>
      <family val="2"/>
    </font>
    <font>
      <sz val="10"/>
      <color rgb="FFFF0000"/>
      <name val="Arial"/>
      <family val="2"/>
    </font>
    <font>
      <b/>
      <sz val="10"/>
      <color rgb="FFFF0000"/>
      <name val="Arial"/>
      <family val="2"/>
    </font>
    <font>
      <sz val="10"/>
      <color rgb="FF000000"/>
      <name val="Arial"/>
      <family val="2"/>
    </font>
    <font>
      <b/>
      <sz val="10"/>
      <color rgb="FF000000"/>
      <name val="Arial"/>
      <family val="2"/>
    </font>
    <font>
      <sz val="10"/>
      <color theme="1"/>
      <name val="Arial"/>
      <family val="2"/>
    </font>
    <font>
      <b/>
      <sz val="10"/>
      <color theme="1"/>
      <name val="Arial"/>
      <family val="2"/>
    </font>
    <font>
      <sz val="10"/>
      <color rgb="FF000000"/>
      <name val="Arial"/>
    </font>
    <font>
      <sz val="11"/>
      <color rgb="FF000000"/>
      <name val="Calibri"/>
      <scheme val="minor"/>
    </font>
    <font>
      <b/>
      <sz val="8"/>
      <color rgb="FF000000"/>
      <name val="Arial"/>
      <family val="2"/>
    </font>
    <font>
      <b/>
      <sz val="10"/>
      <color rgb="FF000000"/>
      <name val="Arial"/>
    </font>
    <font>
      <sz val="11"/>
      <color rgb="FF000000"/>
      <name val="Calibri"/>
      <family val="2"/>
      <scheme val="minor"/>
    </font>
    <font>
      <b/>
      <sz val="11"/>
      <color rgb="FF000000"/>
      <name val="Calibri"/>
      <family val="2"/>
      <scheme val="minor"/>
    </font>
    <font>
      <sz val="10"/>
      <color theme="1"/>
      <name val="Arial"/>
    </font>
    <font>
      <b/>
      <sz val="11"/>
      <color rgb="FF000000"/>
      <name val="Calibri"/>
      <scheme val="minor"/>
    </font>
    <font>
      <b/>
      <sz val="10"/>
      <name val="Arial"/>
    </font>
  </fonts>
  <fills count="9">
    <fill>
      <patternFill patternType="none"/>
    </fill>
    <fill>
      <patternFill patternType="gray125"/>
    </fill>
    <fill>
      <patternFill patternType="solid">
        <fgColor indexed="47"/>
        <bgColor indexed="64"/>
      </patternFill>
    </fill>
    <fill>
      <patternFill patternType="solid">
        <fgColor indexed="43"/>
        <bgColor indexed="64"/>
      </patternFill>
    </fill>
    <fill>
      <patternFill patternType="solid">
        <fgColor rgb="FFFFFF0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0"/>
        <bgColor indexed="64"/>
      </patternFill>
    </fill>
  </fills>
  <borders count="8">
    <border>
      <left/>
      <right/>
      <top/>
      <bottom/>
      <diagonal/>
    </border>
    <border>
      <left/>
      <right/>
      <top style="thin">
        <color indexed="64"/>
      </top>
      <bottom style="medium">
        <color indexed="64"/>
      </bottom>
      <diagonal/>
    </border>
    <border>
      <left/>
      <right/>
      <top/>
      <bottom style="thin">
        <color indexed="64"/>
      </bottom>
      <diagonal/>
    </border>
    <border>
      <left/>
      <right/>
      <top style="thin">
        <color indexed="64"/>
      </top>
      <bottom/>
      <diagonal/>
    </border>
    <border>
      <left style="thin">
        <color rgb="FF000000"/>
      </left>
      <right/>
      <top style="thin">
        <color indexed="64"/>
      </top>
      <bottom/>
      <diagonal/>
    </border>
    <border>
      <left style="thin">
        <color rgb="FF000000"/>
      </left>
      <right/>
      <top/>
      <bottom style="thin">
        <color indexed="64"/>
      </bottom>
      <diagonal/>
    </border>
    <border>
      <left style="thin">
        <color rgb="FF000000"/>
      </left>
      <right/>
      <top/>
      <bottom/>
      <diagonal/>
    </border>
    <border>
      <left/>
      <right/>
      <top style="thin">
        <color rgb="FF000000"/>
      </top>
      <bottom/>
      <diagonal/>
    </border>
  </borders>
  <cellStyleXfs count="2">
    <xf numFmtId="0" fontId="0" fillId="0" borderId="0"/>
    <xf numFmtId="0" fontId="4" fillId="0" borderId="0" applyNumberFormat="0" applyFill="0" applyBorder="0" applyAlignment="0" applyProtection="0"/>
  </cellStyleXfs>
  <cellXfs count="61">
    <xf numFmtId="0" fontId="0" fillId="0" borderId="0" xfId="0"/>
    <xf numFmtId="0" fontId="1" fillId="0" borderId="1" xfId="0" applyFont="1" applyBorder="1"/>
    <xf numFmtId="0" fontId="2" fillId="2" borderId="2" xfId="0" applyFont="1" applyFill="1" applyBorder="1" applyAlignment="1">
      <alignment horizontal="center"/>
    </xf>
    <xf numFmtId="0" fontId="1" fillId="0" borderId="0" xfId="0" applyFont="1" applyAlignment="1">
      <alignment vertical="top"/>
    </xf>
    <xf numFmtId="0" fontId="1" fillId="0" borderId="0" xfId="0" applyFont="1"/>
    <xf numFmtId="164" fontId="1" fillId="0" borderId="1" xfId="0" applyNumberFormat="1" applyFont="1" applyBorder="1" applyAlignment="1">
      <alignment horizontal="right"/>
    </xf>
    <xf numFmtId="164" fontId="2" fillId="2" borderId="2" xfId="0" applyNumberFormat="1" applyFont="1" applyFill="1" applyBorder="1" applyAlignment="1">
      <alignment horizontal="right"/>
    </xf>
    <xf numFmtId="164" fontId="0" fillId="0" borderId="0" xfId="0" applyNumberFormat="1" applyAlignment="1">
      <alignment horizontal="right" vertical="top"/>
    </xf>
    <xf numFmtId="164" fontId="0" fillId="0" borderId="0" xfId="0" applyNumberFormat="1" applyAlignment="1">
      <alignment horizontal="right"/>
    </xf>
    <xf numFmtId="164" fontId="0" fillId="0" borderId="0" xfId="0" applyNumberFormat="1"/>
    <xf numFmtId="0" fontId="5" fillId="0" borderId="0" xfId="0" applyFont="1" applyAlignment="1">
      <alignment vertical="top"/>
    </xf>
    <xf numFmtId="0" fontId="3" fillId="0" borderId="0" xfId="0" applyFont="1"/>
    <xf numFmtId="164" fontId="1" fillId="5" borderId="0" xfId="0" applyNumberFormat="1" applyFont="1" applyFill="1" applyAlignment="1">
      <alignment horizontal="right" vertical="top"/>
    </xf>
    <xf numFmtId="0" fontId="3" fillId="6" borderId="0" xfId="0" applyFont="1" applyFill="1" applyAlignment="1">
      <alignment horizontal="center" vertical="center" wrapText="1"/>
    </xf>
    <xf numFmtId="0" fontId="3" fillId="0" borderId="0" xfId="0" applyFont="1" applyAlignment="1">
      <alignment horizontal="left" vertical="top" wrapText="1"/>
    </xf>
    <xf numFmtId="164" fontId="2" fillId="2" borderId="2" xfId="0" applyNumberFormat="1" applyFont="1" applyFill="1" applyBorder="1" applyAlignment="1">
      <alignment horizontal="center"/>
    </xf>
    <xf numFmtId="164" fontId="1" fillId="3" borderId="2" xfId="0" applyNumberFormat="1" applyFont="1" applyFill="1" applyBorder="1" applyAlignment="1">
      <alignment horizontal="right"/>
    </xf>
    <xf numFmtId="164" fontId="1" fillId="0" borderId="0" xfId="0" applyNumberFormat="1" applyFont="1" applyAlignment="1">
      <alignment horizontal="right" vertical="top"/>
    </xf>
    <xf numFmtId="164" fontId="1" fillId="8" borderId="0" xfId="0" applyNumberFormat="1" applyFont="1" applyFill="1" applyAlignment="1">
      <alignment horizontal="right" vertical="top"/>
    </xf>
    <xf numFmtId="0" fontId="5" fillId="7" borderId="0" xfId="0" applyFont="1" applyFill="1"/>
    <xf numFmtId="0" fontId="6" fillId="7" borderId="0" xfId="0" applyFont="1" applyFill="1" applyAlignment="1">
      <alignment vertical="top"/>
    </xf>
    <xf numFmtId="164" fontId="6" fillId="7" borderId="0" xfId="0" applyNumberFormat="1" applyFont="1" applyFill="1" applyAlignment="1">
      <alignment horizontal="right" vertical="top"/>
    </xf>
    <xf numFmtId="0" fontId="5" fillId="0" borderId="0" xfId="0" applyFont="1"/>
    <xf numFmtId="164" fontId="1" fillId="3" borderId="2" xfId="0" applyNumberFormat="1" applyFont="1" applyFill="1" applyBorder="1" applyAlignment="1">
      <alignment horizontal="left"/>
    </xf>
    <xf numFmtId="0" fontId="8" fillId="0" borderId="0" xfId="0" applyFont="1" applyAlignment="1">
      <alignment vertical="top"/>
    </xf>
    <xf numFmtId="0" fontId="9" fillId="0" borderId="0" xfId="0" applyFont="1" applyAlignment="1">
      <alignment horizontal="justify" vertical="top" wrapText="1"/>
    </xf>
    <xf numFmtId="0" fontId="7" fillId="0" borderId="0" xfId="0" applyFont="1" applyAlignment="1">
      <alignment horizontal="left" vertical="top" wrapText="1"/>
    </xf>
    <xf numFmtId="164" fontId="1" fillId="0" borderId="0" xfId="0" applyNumberFormat="1" applyFont="1" applyAlignment="1">
      <alignment horizontal="left" vertical="top"/>
    </xf>
    <xf numFmtId="0" fontId="7" fillId="0" borderId="0" xfId="0" applyFont="1" applyAlignment="1">
      <alignment vertical="top" wrapText="1"/>
    </xf>
    <xf numFmtId="0" fontId="8" fillId="0" borderId="0" xfId="0" applyFont="1" applyAlignment="1">
      <alignment vertical="top" wrapText="1"/>
    </xf>
    <xf numFmtId="0" fontId="10" fillId="7" borderId="0" xfId="0" applyFont="1" applyFill="1" applyAlignment="1">
      <alignment horizontal="left" vertical="top" wrapText="1"/>
    </xf>
    <xf numFmtId="0" fontId="13" fillId="0" borderId="0" xfId="0" applyFont="1" applyAlignment="1">
      <alignment vertical="top" wrapText="1"/>
    </xf>
    <xf numFmtId="0" fontId="9" fillId="7" borderId="0" xfId="0" applyFont="1" applyFill="1"/>
    <xf numFmtId="0" fontId="10" fillId="7" borderId="0" xfId="0" applyFont="1" applyFill="1" applyAlignment="1">
      <alignment vertical="top"/>
    </xf>
    <xf numFmtId="164" fontId="10" fillId="7" borderId="0" xfId="0" applyNumberFormat="1" applyFont="1" applyFill="1" applyAlignment="1">
      <alignment horizontal="right" vertical="top"/>
    </xf>
    <xf numFmtId="0" fontId="9" fillId="0" borderId="0" xfId="0" applyFont="1"/>
    <xf numFmtId="0" fontId="11" fillId="0" borderId="0" xfId="0" applyFont="1" applyAlignment="1">
      <alignment horizontal="left" vertical="top" wrapText="1"/>
    </xf>
    <xf numFmtId="0" fontId="7" fillId="0" borderId="0" xfId="0" applyFont="1" applyAlignment="1">
      <alignment wrapText="1" readingOrder="1"/>
    </xf>
    <xf numFmtId="0" fontId="1" fillId="0" borderId="0" xfId="0" applyFont="1" applyAlignment="1">
      <alignment horizontal="left" vertical="top" wrapText="1"/>
    </xf>
    <xf numFmtId="0" fontId="17" fillId="0" borderId="0" xfId="0" applyFont="1"/>
    <xf numFmtId="0" fontId="15" fillId="0" borderId="0" xfId="0" applyFont="1" applyAlignment="1">
      <alignment horizontal="left" vertical="top" wrapText="1"/>
    </xf>
    <xf numFmtId="49" fontId="7" fillId="0" borderId="0" xfId="0" applyNumberFormat="1" applyFont="1" applyAlignment="1">
      <alignment vertical="top" wrapText="1"/>
    </xf>
    <xf numFmtId="0" fontId="11" fillId="0" borderId="0" xfId="0" applyFont="1" applyAlignment="1">
      <alignment vertical="top" wrapText="1"/>
    </xf>
    <xf numFmtId="0" fontId="19" fillId="0" borderId="0" xfId="0" applyFont="1"/>
    <xf numFmtId="164" fontId="2" fillId="2" borderId="5" xfId="0" applyNumberFormat="1" applyFont="1" applyFill="1" applyBorder="1" applyAlignment="1">
      <alignment horizontal="center" wrapText="1"/>
    </xf>
    <xf numFmtId="164" fontId="0" fillId="0" borderId="4" xfId="0" applyNumberFormat="1" applyBorder="1"/>
    <xf numFmtId="164" fontId="1" fillId="4" borderId="6" xfId="0" applyNumberFormat="1" applyFont="1" applyFill="1" applyBorder="1" applyAlignment="1">
      <alignment vertical="top"/>
    </xf>
    <xf numFmtId="164" fontId="0" fillId="0" borderId="6" xfId="0" applyNumberFormat="1" applyBorder="1" applyAlignment="1">
      <alignment vertical="top"/>
    </xf>
    <xf numFmtId="164" fontId="6" fillId="7" borderId="6" xfId="0" applyNumberFormat="1" applyFont="1" applyFill="1" applyBorder="1" applyAlignment="1">
      <alignment vertical="top"/>
    </xf>
    <xf numFmtId="164" fontId="1" fillId="0" borderId="6" xfId="0" applyNumberFormat="1" applyFont="1" applyBorder="1" applyAlignment="1">
      <alignment vertical="top"/>
    </xf>
    <xf numFmtId="164" fontId="10" fillId="7" borderId="6" xfId="0" applyNumberFormat="1" applyFont="1" applyFill="1" applyBorder="1" applyAlignment="1">
      <alignment vertical="top"/>
    </xf>
    <xf numFmtId="164" fontId="1" fillId="8" borderId="6" xfId="0" applyNumberFormat="1" applyFont="1" applyFill="1" applyBorder="1" applyAlignment="1">
      <alignment vertical="top"/>
    </xf>
    <xf numFmtId="164" fontId="0" fillId="0" borderId="6" xfId="0" applyNumberFormat="1" applyBorder="1"/>
    <xf numFmtId="10" fontId="3" fillId="0" borderId="6" xfId="0" applyNumberFormat="1" applyFont="1" applyBorder="1" applyAlignment="1">
      <alignment vertical="top"/>
    </xf>
    <xf numFmtId="164" fontId="1" fillId="0" borderId="0" xfId="0" applyNumberFormat="1" applyFont="1" applyAlignment="1">
      <alignment vertical="top"/>
    </xf>
    <xf numFmtId="164" fontId="0" fillId="0" borderId="0" xfId="0" applyNumberFormat="1" applyAlignment="1">
      <alignment vertical="top"/>
    </xf>
    <xf numFmtId="164" fontId="10" fillId="7" borderId="0" xfId="0" applyNumberFormat="1" applyFont="1" applyFill="1" applyAlignment="1">
      <alignment vertical="top"/>
    </xf>
    <xf numFmtId="10" fontId="3" fillId="0" borderId="0" xfId="0" applyNumberFormat="1" applyFont="1" applyAlignment="1">
      <alignment vertical="top"/>
    </xf>
    <xf numFmtId="164" fontId="1" fillId="0" borderId="7" xfId="0" applyNumberFormat="1" applyFont="1" applyBorder="1"/>
    <xf numFmtId="164" fontId="3" fillId="4" borderId="4" xfId="0" applyNumberFormat="1" applyFont="1" applyFill="1" applyBorder="1" applyAlignment="1">
      <alignment horizontal="center" vertical="center" wrapText="1"/>
    </xf>
    <xf numFmtId="164" fontId="3" fillId="4" borderId="3" xfId="0" applyNumberFormat="1" applyFont="1" applyFill="1" applyBorder="1" applyAlignment="1">
      <alignment horizontal="center" vertical="center" wrapText="1"/>
    </xf>
  </cellXfs>
  <cellStyles count="2">
    <cellStyle name="Hipervínculo 2"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G341"/>
  <sheetViews>
    <sheetView tabSelected="1" zoomScale="90" zoomScaleNormal="90" zoomScaleSheetLayoutView="100" workbookViewId="0">
      <pane ySplit="6" topLeftCell="A275" activePane="bottomLeft" state="frozen"/>
      <selection activeCell="C1" sqref="C1"/>
      <selection pane="bottomLeft" activeCell="D337" sqref="D337"/>
    </sheetView>
  </sheetViews>
  <sheetFormatPr baseColWidth="10" defaultColWidth="8.88671875" defaultRowHeight="13.15" x14ac:dyDescent="0.25"/>
  <cols>
    <col min="1" max="1" width="1.6640625" customWidth="1"/>
    <col min="2" max="2" width="7" customWidth="1"/>
    <col min="3" max="3" width="6.44140625" style="43" customWidth="1"/>
    <col min="4" max="4" width="77.5546875" customWidth="1"/>
    <col min="5" max="5" width="11.44140625" style="8" customWidth="1"/>
    <col min="6" max="7" width="15" style="9" customWidth="1"/>
    <col min="8" max="255" width="11.44140625" customWidth="1"/>
  </cols>
  <sheetData>
    <row r="3" spans="2:7" x14ac:dyDescent="0.25">
      <c r="B3" s="1" t="s">
        <v>0</v>
      </c>
      <c r="C3" s="1"/>
      <c r="D3" s="1"/>
      <c r="E3" s="5"/>
      <c r="F3" s="58"/>
      <c r="G3" s="58"/>
    </row>
    <row r="4" spans="2:7" hidden="1" x14ac:dyDescent="0.25"/>
    <row r="5" spans="2:7" ht="37.6" customHeight="1" x14ac:dyDescent="0.25">
      <c r="D5" s="13" t="s">
        <v>1</v>
      </c>
      <c r="F5" s="59" t="s">
        <v>2</v>
      </c>
      <c r="G5" s="60"/>
    </row>
    <row r="6" spans="2:7" ht="34.450000000000003" customHeight="1" x14ac:dyDescent="0.2">
      <c r="B6" s="2" t="s">
        <v>3</v>
      </c>
      <c r="C6" s="2" t="s">
        <v>4</v>
      </c>
      <c r="D6" s="2" t="s">
        <v>5</v>
      </c>
      <c r="E6" s="6" t="s">
        <v>6</v>
      </c>
      <c r="F6" s="44" t="s">
        <v>7</v>
      </c>
      <c r="G6" s="15" t="s">
        <v>8</v>
      </c>
    </row>
    <row r="7" spans="2:7" x14ac:dyDescent="0.25">
      <c r="F7" s="45"/>
    </row>
    <row r="8" spans="2:7" x14ac:dyDescent="0.2">
      <c r="B8" s="3" t="s">
        <v>9</v>
      </c>
      <c r="C8" s="27" t="s">
        <v>10</v>
      </c>
      <c r="D8" s="27" t="s">
        <v>11</v>
      </c>
      <c r="E8" s="12">
        <v>45</v>
      </c>
      <c r="F8" s="46"/>
      <c r="G8" s="54">
        <f>+$E8*F8</f>
        <v>0</v>
      </c>
    </row>
    <row r="9" spans="2:7" ht="52.45" customHeight="1" x14ac:dyDescent="0.2">
      <c r="B9" s="10"/>
      <c r="C9" s="24"/>
      <c r="D9" s="25" t="s">
        <v>12</v>
      </c>
      <c r="E9" s="7"/>
      <c r="F9" s="47"/>
      <c r="G9" s="55"/>
    </row>
    <row r="10" spans="2:7" ht="13.5" customHeight="1" x14ac:dyDescent="0.2">
      <c r="B10" s="10"/>
      <c r="C10" s="24"/>
      <c r="D10" s="25"/>
      <c r="E10" s="7"/>
      <c r="F10" s="47"/>
      <c r="G10" s="55"/>
    </row>
    <row r="11" spans="2:7" x14ac:dyDescent="0.2">
      <c r="B11" s="3" t="s">
        <v>13</v>
      </c>
      <c r="C11" s="29" t="s">
        <v>14</v>
      </c>
      <c r="D11" s="28" t="s">
        <v>15</v>
      </c>
      <c r="E11" s="12">
        <v>963.53</v>
      </c>
      <c r="F11" s="46"/>
      <c r="G11" s="54">
        <f>+$E11*F11</f>
        <v>0</v>
      </c>
    </row>
    <row r="12" spans="2:7" ht="161.25" customHeight="1" x14ac:dyDescent="0.2">
      <c r="B12" s="10"/>
      <c r="C12" s="24"/>
      <c r="D12" s="26" t="s">
        <v>16</v>
      </c>
      <c r="E12" s="7"/>
      <c r="F12" s="47"/>
      <c r="G12" s="55"/>
    </row>
    <row r="13" spans="2:7" ht="14.25" customHeight="1" x14ac:dyDescent="0.2">
      <c r="B13" s="10"/>
      <c r="C13" s="24"/>
      <c r="D13" s="26"/>
      <c r="E13" s="7"/>
      <c r="F13" s="47"/>
      <c r="G13" s="55"/>
    </row>
    <row r="14" spans="2:7" ht="17.25" customHeight="1" x14ac:dyDescent="0.2">
      <c r="B14" s="3" t="s">
        <v>17</v>
      </c>
      <c r="C14" s="29" t="s">
        <v>14</v>
      </c>
      <c r="D14" s="29" t="s">
        <v>18</v>
      </c>
      <c r="E14" s="12">
        <v>11</v>
      </c>
      <c r="F14" s="46"/>
      <c r="G14" s="54">
        <f>+$E14*F14</f>
        <v>0</v>
      </c>
    </row>
    <row r="15" spans="2:7" s="4" customFormat="1" ht="75.150000000000006" x14ac:dyDescent="0.25">
      <c r="B15" s="10"/>
      <c r="C15" s="24"/>
      <c r="D15" s="26" t="s">
        <v>19</v>
      </c>
      <c r="E15" s="7"/>
      <c r="F15" s="47"/>
      <c r="G15" s="55"/>
    </row>
    <row r="16" spans="2:7" s="4" customFormat="1" x14ac:dyDescent="0.25">
      <c r="B16" s="10"/>
      <c r="C16" s="24"/>
      <c r="D16" s="26"/>
      <c r="E16" s="7"/>
      <c r="F16" s="47"/>
      <c r="G16" s="55"/>
    </row>
    <row r="17" spans="1:7" s="22" customFormat="1" x14ac:dyDescent="0.2">
      <c r="A17" s="19"/>
      <c r="B17" s="20"/>
      <c r="C17" s="20"/>
      <c r="D17" s="30" t="s">
        <v>20</v>
      </c>
      <c r="E17" s="21"/>
      <c r="F17" s="48"/>
      <c r="G17" s="56">
        <f>SUM(G8:G16)</f>
        <v>0</v>
      </c>
    </row>
    <row r="18" spans="1:7" s="11" customFormat="1" x14ac:dyDescent="0.2">
      <c r="B18" s="3"/>
      <c r="C18" s="3"/>
      <c r="D18" s="14"/>
      <c r="E18" s="17"/>
      <c r="F18" s="49"/>
      <c r="G18" s="54"/>
    </row>
    <row r="19" spans="1:7" s="11" customFormat="1" x14ac:dyDescent="0.2">
      <c r="B19" s="3" t="s">
        <v>21</v>
      </c>
      <c r="C19" s="29" t="s">
        <v>22</v>
      </c>
      <c r="D19" s="29" t="s">
        <v>23</v>
      </c>
      <c r="E19" s="12">
        <v>0.27</v>
      </c>
      <c r="F19" s="46"/>
      <c r="G19" s="54">
        <f>+$E19*F19</f>
        <v>0</v>
      </c>
    </row>
    <row r="20" spans="1:7" s="11" customFormat="1" ht="75.150000000000006" x14ac:dyDescent="0.2">
      <c r="B20" s="3"/>
      <c r="C20" s="29"/>
      <c r="D20" s="26" t="s">
        <v>24</v>
      </c>
      <c r="E20" s="17"/>
      <c r="F20" s="49"/>
      <c r="G20" s="54"/>
    </row>
    <row r="21" spans="1:7" s="11" customFormat="1" x14ac:dyDescent="0.2">
      <c r="B21" s="3"/>
      <c r="C21" s="29"/>
      <c r="D21" s="26"/>
      <c r="E21" s="17"/>
      <c r="F21" s="49"/>
      <c r="G21" s="54"/>
    </row>
    <row r="22" spans="1:7" s="11" customFormat="1" x14ac:dyDescent="0.2">
      <c r="B22" s="3" t="s">
        <v>25</v>
      </c>
      <c r="C22" s="29" t="s">
        <v>26</v>
      </c>
      <c r="D22" s="29" t="s">
        <v>27</v>
      </c>
      <c r="E22" s="12">
        <v>1</v>
      </c>
      <c r="F22" s="46"/>
      <c r="G22" s="54">
        <f>+$E22*F22</f>
        <v>0</v>
      </c>
    </row>
    <row r="23" spans="1:7" s="11" customFormat="1" ht="62.65" x14ac:dyDescent="0.2">
      <c r="B23" s="3"/>
      <c r="C23" s="31"/>
      <c r="D23" s="28" t="s">
        <v>28</v>
      </c>
      <c r="E23" s="17"/>
      <c r="F23" s="49"/>
      <c r="G23" s="54"/>
    </row>
    <row r="24" spans="1:7" s="11" customFormat="1" x14ac:dyDescent="0.2">
      <c r="B24" s="3"/>
      <c r="C24" s="31"/>
      <c r="D24" s="28"/>
      <c r="E24" s="17"/>
      <c r="F24" s="49"/>
      <c r="G24" s="54"/>
    </row>
    <row r="25" spans="1:7" s="11" customFormat="1" x14ac:dyDescent="0.2">
      <c r="B25" s="3" t="s">
        <v>29</v>
      </c>
      <c r="C25" s="29" t="s">
        <v>14</v>
      </c>
      <c r="D25" s="29" t="s">
        <v>30</v>
      </c>
      <c r="E25" s="12">
        <v>5</v>
      </c>
      <c r="F25" s="46"/>
      <c r="G25" s="54">
        <f>+$E25*F25</f>
        <v>0</v>
      </c>
    </row>
    <row r="26" spans="1:7" s="11" customFormat="1" ht="37.6" x14ac:dyDescent="0.2">
      <c r="B26" s="3"/>
      <c r="C26" s="29"/>
      <c r="D26" s="26" t="s">
        <v>31</v>
      </c>
      <c r="E26" s="17"/>
      <c r="F26" s="49"/>
      <c r="G26" s="54"/>
    </row>
    <row r="27" spans="1:7" s="11" customFormat="1" x14ac:dyDescent="0.2">
      <c r="B27" s="3"/>
      <c r="C27" s="29"/>
      <c r="D27" s="26"/>
      <c r="E27" s="17"/>
      <c r="F27" s="49"/>
      <c r="G27" s="54"/>
    </row>
    <row r="28" spans="1:7" s="11" customFormat="1" x14ac:dyDescent="0.2">
      <c r="B28" s="3" t="s">
        <v>32</v>
      </c>
      <c r="C28" s="29" t="s">
        <v>10</v>
      </c>
      <c r="D28" s="29" t="s">
        <v>33</v>
      </c>
      <c r="E28" s="12">
        <v>18.25</v>
      </c>
      <c r="F28" s="46"/>
      <c r="G28" s="54">
        <f>+$E28*F28</f>
        <v>0</v>
      </c>
    </row>
    <row r="29" spans="1:7" s="11" customFormat="1" ht="37.6" x14ac:dyDescent="0.2">
      <c r="B29" s="3"/>
      <c r="C29" s="29"/>
      <c r="D29" s="26" t="s">
        <v>34</v>
      </c>
      <c r="E29" s="17"/>
      <c r="F29" s="49"/>
      <c r="G29" s="54"/>
    </row>
    <row r="30" spans="1:7" s="11" customFormat="1" x14ac:dyDescent="0.2">
      <c r="B30" s="3"/>
      <c r="C30" s="29"/>
      <c r="D30" s="26"/>
      <c r="E30" s="17"/>
      <c r="F30" s="49"/>
      <c r="G30" s="54"/>
    </row>
    <row r="31" spans="1:7" s="11" customFormat="1" x14ac:dyDescent="0.2">
      <c r="B31" s="3" t="s">
        <v>35</v>
      </c>
      <c r="C31" s="29" t="s">
        <v>36</v>
      </c>
      <c r="D31" s="29" t="s">
        <v>37</v>
      </c>
      <c r="E31" s="12">
        <v>7</v>
      </c>
      <c r="F31" s="46"/>
      <c r="G31" s="54">
        <f>+$E31*F31</f>
        <v>0</v>
      </c>
    </row>
    <row r="32" spans="1:7" s="11" customFormat="1" ht="50.1" x14ac:dyDescent="0.2">
      <c r="B32" s="3"/>
      <c r="C32" s="29"/>
      <c r="D32" s="26" t="s">
        <v>38</v>
      </c>
      <c r="E32" s="17"/>
      <c r="F32" s="49"/>
      <c r="G32" s="54"/>
    </row>
    <row r="33" spans="2:7" s="11" customFormat="1" x14ac:dyDescent="0.2">
      <c r="B33" s="3"/>
      <c r="C33" s="29"/>
      <c r="D33" s="26"/>
      <c r="E33" s="17"/>
      <c r="F33" s="49"/>
      <c r="G33" s="54"/>
    </row>
    <row r="34" spans="2:7" s="11" customFormat="1" x14ac:dyDescent="0.2">
      <c r="B34" s="3" t="s">
        <v>39</v>
      </c>
      <c r="C34" s="29" t="s">
        <v>36</v>
      </c>
      <c r="D34" s="29" t="s">
        <v>40</v>
      </c>
      <c r="E34" s="12">
        <v>6</v>
      </c>
      <c r="F34" s="46"/>
      <c r="G34" s="54">
        <f>+$E34*F34</f>
        <v>0</v>
      </c>
    </row>
    <row r="35" spans="2:7" s="11" customFormat="1" ht="50.1" x14ac:dyDescent="0.2">
      <c r="B35" s="3"/>
      <c r="C35" s="29"/>
      <c r="D35" s="26" t="s">
        <v>41</v>
      </c>
      <c r="E35" s="17"/>
      <c r="F35" s="49"/>
      <c r="G35" s="54"/>
    </row>
    <row r="36" spans="2:7" s="11" customFormat="1" x14ac:dyDescent="0.2">
      <c r="B36" s="3"/>
      <c r="C36" s="29"/>
      <c r="D36" s="26"/>
      <c r="E36" s="17"/>
      <c r="F36" s="49"/>
      <c r="G36" s="54"/>
    </row>
    <row r="37" spans="2:7" s="11" customFormat="1" x14ac:dyDescent="0.2">
      <c r="B37" s="3" t="s">
        <v>42</v>
      </c>
      <c r="C37" s="29" t="s">
        <v>36</v>
      </c>
      <c r="D37" s="29" t="s">
        <v>43</v>
      </c>
      <c r="E37" s="12">
        <v>12</v>
      </c>
      <c r="F37" s="46"/>
      <c r="G37" s="54">
        <f>+$E37*F37</f>
        <v>0</v>
      </c>
    </row>
    <row r="38" spans="2:7" s="11" customFormat="1" ht="37.6" x14ac:dyDescent="0.2">
      <c r="B38" s="3"/>
      <c r="C38" s="29"/>
      <c r="D38" s="26" t="s">
        <v>44</v>
      </c>
      <c r="E38" s="17"/>
      <c r="F38" s="49"/>
      <c r="G38" s="54"/>
    </row>
    <row r="39" spans="2:7" s="11" customFormat="1" x14ac:dyDescent="0.2">
      <c r="B39" s="3"/>
      <c r="C39" s="29"/>
      <c r="D39" s="26"/>
      <c r="E39" s="17"/>
      <c r="F39" s="49"/>
      <c r="G39" s="54"/>
    </row>
    <row r="40" spans="2:7" s="11" customFormat="1" x14ac:dyDescent="0.2">
      <c r="B40" s="3" t="s">
        <v>45</v>
      </c>
      <c r="C40" s="29" t="s">
        <v>36</v>
      </c>
      <c r="D40" s="29" t="s">
        <v>46</v>
      </c>
      <c r="E40" s="12">
        <v>90.5</v>
      </c>
      <c r="F40" s="46"/>
      <c r="G40" s="54">
        <f>+$E40*F40</f>
        <v>0</v>
      </c>
    </row>
    <row r="41" spans="2:7" s="11" customFormat="1" ht="37.6" x14ac:dyDescent="0.2">
      <c r="B41" s="3"/>
      <c r="C41" s="29"/>
      <c r="D41" s="26" t="s">
        <v>47</v>
      </c>
      <c r="E41" s="17"/>
      <c r="F41" s="49"/>
      <c r="G41" s="54"/>
    </row>
    <row r="42" spans="2:7" s="11" customFormat="1" x14ac:dyDescent="0.2">
      <c r="B42" s="3"/>
      <c r="C42" s="29"/>
      <c r="D42" s="26"/>
      <c r="E42" s="17"/>
      <c r="F42" s="49"/>
      <c r="G42" s="54"/>
    </row>
    <row r="43" spans="2:7" s="11" customFormat="1" x14ac:dyDescent="0.2">
      <c r="B43" s="3" t="s">
        <v>48</v>
      </c>
      <c r="C43" s="29" t="s">
        <v>36</v>
      </c>
      <c r="D43" s="29" t="s">
        <v>49</v>
      </c>
      <c r="E43" s="12">
        <v>45.8</v>
      </c>
      <c r="F43" s="46"/>
      <c r="G43" s="54">
        <f>+$E43*F43</f>
        <v>0</v>
      </c>
    </row>
    <row r="44" spans="2:7" s="11" customFormat="1" ht="37.6" x14ac:dyDescent="0.2">
      <c r="B44" s="3"/>
      <c r="C44" s="29"/>
      <c r="D44" s="26" t="s">
        <v>50</v>
      </c>
      <c r="E44" s="17"/>
      <c r="F44" s="49"/>
      <c r="G44" s="54"/>
    </row>
    <row r="45" spans="2:7" s="11" customFormat="1" x14ac:dyDescent="0.2">
      <c r="B45" s="3"/>
      <c r="C45" s="29"/>
      <c r="D45" s="26"/>
      <c r="E45" s="17"/>
      <c r="F45" s="49"/>
      <c r="G45" s="54"/>
    </row>
    <row r="46" spans="2:7" s="11" customFormat="1" x14ac:dyDescent="0.2">
      <c r="B46" s="3" t="s">
        <v>51</v>
      </c>
      <c r="C46" s="29" t="s">
        <v>52</v>
      </c>
      <c r="D46" s="29" t="s">
        <v>53</v>
      </c>
      <c r="E46" s="12">
        <v>1</v>
      </c>
      <c r="F46" s="46"/>
      <c r="G46" s="54">
        <f>+$E46*F46</f>
        <v>0</v>
      </c>
    </row>
    <row r="47" spans="2:7" s="11" customFormat="1" ht="62.65" x14ac:dyDescent="0.2">
      <c r="B47" s="3"/>
      <c r="C47" s="29"/>
      <c r="D47" s="26" t="s">
        <v>54</v>
      </c>
      <c r="E47" s="17"/>
      <c r="F47" s="49"/>
      <c r="G47" s="54"/>
    </row>
    <row r="48" spans="2:7" s="11" customFormat="1" x14ac:dyDescent="0.2">
      <c r="B48" s="3"/>
      <c r="C48" s="29"/>
      <c r="D48" s="26"/>
      <c r="E48" s="17"/>
      <c r="F48" s="49"/>
      <c r="G48" s="54"/>
    </row>
    <row r="49" spans="2:7" s="11" customFormat="1" x14ac:dyDescent="0.2">
      <c r="B49" s="3" t="s">
        <v>55</v>
      </c>
      <c r="C49" s="29" t="s">
        <v>36</v>
      </c>
      <c r="D49" s="29" t="s">
        <v>56</v>
      </c>
      <c r="E49" s="12">
        <v>3</v>
      </c>
      <c r="F49" s="46"/>
      <c r="G49" s="54">
        <f>+$E49*F49</f>
        <v>0</v>
      </c>
    </row>
    <row r="50" spans="2:7" s="11" customFormat="1" ht="50.1" x14ac:dyDescent="0.2">
      <c r="B50" s="3"/>
      <c r="C50" s="29"/>
      <c r="D50" s="42" t="s">
        <v>57</v>
      </c>
      <c r="E50" s="17"/>
      <c r="F50" s="49"/>
      <c r="G50" s="54"/>
    </row>
    <row r="51" spans="2:7" s="11" customFormat="1" x14ac:dyDescent="0.2">
      <c r="B51" s="3"/>
      <c r="C51" s="29"/>
      <c r="D51" s="26"/>
      <c r="E51" s="17"/>
      <c r="F51" s="49"/>
      <c r="G51" s="54"/>
    </row>
    <row r="52" spans="2:7" s="11" customFormat="1" x14ac:dyDescent="0.2">
      <c r="B52" s="3" t="s">
        <v>58</v>
      </c>
      <c r="C52" s="29" t="s">
        <v>14</v>
      </c>
      <c r="D52" s="29" t="s">
        <v>59</v>
      </c>
      <c r="E52" s="12">
        <v>2</v>
      </c>
      <c r="F52" s="46"/>
      <c r="G52" s="54">
        <f>+$E52*F52</f>
        <v>0</v>
      </c>
    </row>
    <row r="53" spans="2:7" s="11" customFormat="1" ht="50.1" x14ac:dyDescent="0.2">
      <c r="B53" s="3"/>
      <c r="C53" s="29"/>
      <c r="D53" s="28" t="s">
        <v>60</v>
      </c>
      <c r="E53" s="17"/>
      <c r="F53" s="49"/>
      <c r="G53" s="54"/>
    </row>
    <row r="54" spans="2:7" s="11" customFormat="1" x14ac:dyDescent="0.2">
      <c r="B54" s="3"/>
      <c r="C54" s="29"/>
      <c r="D54" s="26"/>
      <c r="E54" s="17"/>
      <c r="F54" s="49"/>
      <c r="G54" s="54"/>
    </row>
    <row r="55" spans="2:7" s="11" customFormat="1" x14ac:dyDescent="0.2">
      <c r="B55" s="3" t="s">
        <v>61</v>
      </c>
      <c r="C55" s="29" t="s">
        <v>36</v>
      </c>
      <c r="D55" s="29" t="s">
        <v>62</v>
      </c>
      <c r="E55" s="12">
        <v>2</v>
      </c>
      <c r="F55" s="46"/>
      <c r="G55" s="54">
        <f>+$E55*F55</f>
        <v>0</v>
      </c>
    </row>
    <row r="56" spans="2:7" s="11" customFormat="1" ht="60.1" x14ac:dyDescent="0.2">
      <c r="B56" s="3"/>
      <c r="C56" s="29"/>
      <c r="D56" s="26" t="s">
        <v>63</v>
      </c>
      <c r="E56" s="17"/>
      <c r="F56" s="49"/>
      <c r="G56" s="54"/>
    </row>
    <row r="57" spans="2:7" s="11" customFormat="1" x14ac:dyDescent="0.2">
      <c r="B57" s="3"/>
      <c r="C57" s="29"/>
      <c r="D57" s="26"/>
      <c r="E57" s="17"/>
      <c r="F57" s="49"/>
      <c r="G57" s="54"/>
    </row>
    <row r="58" spans="2:7" s="11" customFormat="1" x14ac:dyDescent="0.2">
      <c r="B58" s="3" t="s">
        <v>64</v>
      </c>
      <c r="C58" s="29" t="s">
        <v>14</v>
      </c>
      <c r="D58" s="29" t="s">
        <v>65</v>
      </c>
      <c r="E58" s="12">
        <v>4</v>
      </c>
      <c r="F58" s="46"/>
      <c r="G58" s="54">
        <f>+$E58*F58</f>
        <v>0</v>
      </c>
    </row>
    <row r="59" spans="2:7" s="11" customFormat="1" ht="37.6" x14ac:dyDescent="0.2">
      <c r="B59" s="3"/>
      <c r="C59" s="29"/>
      <c r="D59" s="28" t="s">
        <v>66</v>
      </c>
      <c r="E59" s="17"/>
      <c r="F59" s="49"/>
      <c r="G59" s="54"/>
    </row>
    <row r="60" spans="2:7" s="11" customFormat="1" x14ac:dyDescent="0.2">
      <c r="B60" s="3"/>
      <c r="C60" s="29"/>
      <c r="D60" s="26"/>
      <c r="E60" s="17"/>
      <c r="F60" s="49"/>
      <c r="G60" s="54"/>
    </row>
    <row r="61" spans="2:7" s="11" customFormat="1" x14ac:dyDescent="0.2">
      <c r="B61" s="3" t="s">
        <v>67</v>
      </c>
      <c r="C61" s="29" t="s">
        <v>14</v>
      </c>
      <c r="D61" s="29" t="s">
        <v>68</v>
      </c>
      <c r="E61" s="12">
        <v>6</v>
      </c>
      <c r="F61" s="46"/>
      <c r="G61" s="54">
        <f>+$E61*F61</f>
        <v>0</v>
      </c>
    </row>
    <row r="62" spans="2:7" s="11" customFormat="1" ht="37.6" x14ac:dyDescent="0.2">
      <c r="B62" s="3"/>
      <c r="C62" s="29"/>
      <c r="D62" s="28" t="s">
        <v>69</v>
      </c>
      <c r="E62" s="17"/>
      <c r="F62" s="49"/>
      <c r="G62" s="54"/>
    </row>
    <row r="63" spans="2:7" s="11" customFormat="1" x14ac:dyDescent="0.2">
      <c r="B63" s="3"/>
      <c r="C63" s="29"/>
      <c r="D63" s="26"/>
      <c r="E63" s="17"/>
      <c r="F63" s="49"/>
      <c r="G63" s="54"/>
    </row>
    <row r="64" spans="2:7" s="11" customFormat="1" ht="26.3" x14ac:dyDescent="0.2">
      <c r="B64" s="3" t="s">
        <v>70</v>
      </c>
      <c r="C64" s="29" t="s">
        <v>36</v>
      </c>
      <c r="D64" s="29" t="s">
        <v>71</v>
      </c>
      <c r="E64" s="12">
        <v>2</v>
      </c>
      <c r="F64" s="46"/>
      <c r="G64" s="54">
        <f>+$E64*F64</f>
        <v>0</v>
      </c>
    </row>
    <row r="65" spans="1:7" s="11" customFormat="1" ht="25.05" x14ac:dyDescent="0.2">
      <c r="B65" s="3"/>
      <c r="C65" s="24"/>
      <c r="D65" s="26" t="s">
        <v>72</v>
      </c>
      <c r="E65" s="17"/>
      <c r="F65" s="49"/>
      <c r="G65" s="54"/>
    </row>
    <row r="66" spans="1:7" s="11" customFormat="1" x14ac:dyDescent="0.2">
      <c r="B66" s="3"/>
      <c r="C66" s="29"/>
      <c r="D66" s="26"/>
      <c r="E66" s="17"/>
      <c r="F66" s="49"/>
      <c r="G66" s="54"/>
    </row>
    <row r="67" spans="1:7" s="11" customFormat="1" x14ac:dyDescent="0.2">
      <c r="B67" s="3" t="s">
        <v>73</v>
      </c>
      <c r="C67" s="29" t="s">
        <v>22</v>
      </c>
      <c r="D67" s="29" t="s">
        <v>74</v>
      </c>
      <c r="E67" s="12">
        <v>1.44</v>
      </c>
      <c r="F67" s="46"/>
      <c r="G67" s="54">
        <f>+$E67*F67</f>
        <v>0</v>
      </c>
    </row>
    <row r="68" spans="1:7" s="11" customFormat="1" ht="75" customHeight="1" x14ac:dyDescent="0.2">
      <c r="B68" s="3"/>
      <c r="C68" s="31"/>
      <c r="D68" s="26" t="s">
        <v>75</v>
      </c>
      <c r="E68" s="17"/>
      <c r="F68" s="49"/>
      <c r="G68" s="54"/>
    </row>
    <row r="69" spans="1:7" s="11" customFormat="1" x14ac:dyDescent="0.2">
      <c r="B69" s="3"/>
      <c r="C69" s="29"/>
      <c r="D69" s="26"/>
      <c r="E69" s="17"/>
      <c r="F69" s="49"/>
      <c r="G69" s="54"/>
    </row>
    <row r="70" spans="1:7" s="22" customFormat="1" x14ac:dyDescent="0.2">
      <c r="A70" s="19"/>
      <c r="B70" s="20"/>
      <c r="C70" s="20"/>
      <c r="D70" s="30" t="s">
        <v>76</v>
      </c>
      <c r="E70" s="21"/>
      <c r="F70" s="48"/>
      <c r="G70" s="56">
        <f>SUM(G19:G69)</f>
        <v>0</v>
      </c>
    </row>
    <row r="71" spans="1:7" s="11" customFormat="1" x14ac:dyDescent="0.2">
      <c r="B71" s="3"/>
      <c r="C71" s="3"/>
      <c r="D71" s="14"/>
      <c r="E71" s="17"/>
      <c r="F71" s="49"/>
      <c r="G71" s="54"/>
    </row>
    <row r="72" spans="1:7" s="11" customFormat="1" x14ac:dyDescent="0.2">
      <c r="B72" s="3" t="s">
        <v>77</v>
      </c>
      <c r="C72" s="29" t="s">
        <v>14</v>
      </c>
      <c r="D72" s="29" t="s">
        <v>78</v>
      </c>
      <c r="E72" s="12">
        <v>1028.07</v>
      </c>
      <c r="F72" s="46"/>
      <c r="G72" s="54">
        <f>+$E72*F72</f>
        <v>0</v>
      </c>
    </row>
    <row r="73" spans="1:7" s="11" customFormat="1" ht="87.05" customHeight="1" x14ac:dyDescent="0.2">
      <c r="B73" s="3"/>
      <c r="C73" s="29"/>
      <c r="D73" s="26" t="s">
        <v>79</v>
      </c>
      <c r="E73" s="17"/>
      <c r="F73" s="49"/>
      <c r="G73" s="54"/>
    </row>
    <row r="74" spans="1:7" s="11" customFormat="1" ht="14.25" customHeight="1" x14ac:dyDescent="0.2">
      <c r="B74" s="3"/>
      <c r="C74" s="29"/>
      <c r="D74" s="26"/>
      <c r="E74" s="17"/>
      <c r="F74" s="49"/>
      <c r="G74" s="54"/>
    </row>
    <row r="75" spans="1:7" s="11" customFormat="1" x14ac:dyDescent="0.2">
      <c r="B75" s="3" t="s">
        <v>80</v>
      </c>
      <c r="C75" s="29" t="s">
        <v>14</v>
      </c>
      <c r="D75" s="29" t="s">
        <v>81</v>
      </c>
      <c r="E75" s="12">
        <v>210.61</v>
      </c>
      <c r="F75" s="46"/>
      <c r="G75" s="54">
        <f>+$E75*F75</f>
        <v>0</v>
      </c>
    </row>
    <row r="76" spans="1:7" s="11" customFormat="1" ht="88.3" x14ac:dyDescent="0.2">
      <c r="B76" s="3"/>
      <c r="C76" s="29"/>
      <c r="D76" s="36" t="s">
        <v>82</v>
      </c>
      <c r="E76" s="17"/>
      <c r="F76" s="49"/>
      <c r="G76" s="54"/>
    </row>
    <row r="77" spans="1:7" s="11" customFormat="1" x14ac:dyDescent="0.2">
      <c r="B77" s="3"/>
      <c r="C77" s="3"/>
      <c r="D77" s="14"/>
      <c r="E77" s="17"/>
      <c r="F77" s="49"/>
      <c r="G77" s="54"/>
    </row>
    <row r="78" spans="1:7" s="11" customFormat="1" x14ac:dyDescent="0.2">
      <c r="B78" s="3" t="s">
        <v>83</v>
      </c>
      <c r="C78" s="29" t="s">
        <v>14</v>
      </c>
      <c r="D78" s="29" t="s">
        <v>84</v>
      </c>
      <c r="E78" s="12">
        <v>210.61</v>
      </c>
      <c r="F78" s="46"/>
      <c r="G78" s="54">
        <f>+$E78*F78</f>
        <v>0</v>
      </c>
    </row>
    <row r="79" spans="1:7" s="11" customFormat="1" ht="87.85" customHeight="1" x14ac:dyDescent="0.2">
      <c r="B79" s="3"/>
      <c r="C79" s="29"/>
      <c r="D79" s="36" t="s">
        <v>85</v>
      </c>
      <c r="E79" s="17"/>
      <c r="F79" s="49"/>
      <c r="G79" s="54"/>
    </row>
    <row r="80" spans="1:7" s="11" customFormat="1" x14ac:dyDescent="0.2">
      <c r="B80" s="3"/>
      <c r="C80" s="3"/>
      <c r="D80" s="14"/>
      <c r="E80" s="17"/>
      <c r="F80" s="49"/>
      <c r="G80" s="54"/>
    </row>
    <row r="81" spans="2:7" s="11" customFormat="1" x14ac:dyDescent="0.2">
      <c r="B81" s="3" t="s">
        <v>86</v>
      </c>
      <c r="C81" s="29" t="s">
        <v>14</v>
      </c>
      <c r="D81" s="29" t="s">
        <v>87</v>
      </c>
      <c r="E81" s="12">
        <v>803.77</v>
      </c>
      <c r="F81" s="46"/>
      <c r="G81" s="54">
        <f>+$E81*F81</f>
        <v>0</v>
      </c>
    </row>
    <row r="82" spans="2:7" s="11" customFormat="1" ht="302.25" customHeight="1" x14ac:dyDescent="0.2">
      <c r="B82" s="3"/>
      <c r="C82" s="29"/>
      <c r="D82" s="36" t="s">
        <v>88</v>
      </c>
      <c r="E82" s="17"/>
      <c r="F82" s="49"/>
      <c r="G82" s="54"/>
    </row>
    <row r="83" spans="2:7" s="11" customFormat="1" x14ac:dyDescent="0.2">
      <c r="B83" s="3"/>
      <c r="C83" s="3"/>
      <c r="D83" s="14"/>
      <c r="E83" s="17"/>
      <c r="F83" s="49"/>
      <c r="G83" s="54"/>
    </row>
    <row r="84" spans="2:7" s="11" customFormat="1" x14ac:dyDescent="0.2">
      <c r="B84" s="3" t="s">
        <v>89</v>
      </c>
      <c r="C84" s="29" t="s">
        <v>14</v>
      </c>
      <c r="D84" s="29" t="s">
        <v>90</v>
      </c>
      <c r="E84" s="12">
        <v>61.49</v>
      </c>
      <c r="F84" s="46"/>
      <c r="G84" s="54">
        <f>+$E84*F84</f>
        <v>0</v>
      </c>
    </row>
    <row r="85" spans="2:7" s="11" customFormat="1" ht="304.45" customHeight="1" x14ac:dyDescent="0.2">
      <c r="B85" s="3"/>
      <c r="C85" s="29"/>
      <c r="D85" s="36" t="s">
        <v>91</v>
      </c>
      <c r="E85" s="17"/>
      <c r="F85" s="49"/>
      <c r="G85" s="54"/>
    </row>
    <row r="86" spans="2:7" s="11" customFormat="1" x14ac:dyDescent="0.2">
      <c r="B86" s="3"/>
      <c r="C86" s="3"/>
      <c r="D86" s="14"/>
      <c r="E86" s="17"/>
      <c r="F86" s="49"/>
      <c r="G86" s="54"/>
    </row>
    <row r="87" spans="2:7" s="11" customFormat="1" x14ac:dyDescent="0.2">
      <c r="B87" s="3" t="s">
        <v>92</v>
      </c>
      <c r="C87" s="29" t="s">
        <v>14</v>
      </c>
      <c r="D87" s="29" t="s">
        <v>93</v>
      </c>
      <c r="E87" s="12">
        <v>187.78</v>
      </c>
      <c r="F87" s="46"/>
      <c r="G87" s="54">
        <f>+$E87*F87</f>
        <v>0</v>
      </c>
    </row>
    <row r="88" spans="2:7" s="11" customFormat="1" ht="120.7" customHeight="1" x14ac:dyDescent="0.2">
      <c r="B88" s="3"/>
      <c r="C88" s="29"/>
      <c r="D88" s="36" t="s">
        <v>94</v>
      </c>
      <c r="E88" s="17"/>
      <c r="F88" s="49"/>
      <c r="G88" s="54"/>
    </row>
    <row r="89" spans="2:7" s="11" customFormat="1" x14ac:dyDescent="0.2">
      <c r="B89" s="3"/>
      <c r="C89" s="3"/>
      <c r="D89" s="14"/>
      <c r="E89" s="17"/>
      <c r="F89" s="49"/>
      <c r="G89" s="54"/>
    </row>
    <row r="90" spans="2:7" s="11" customFormat="1" x14ac:dyDescent="0.2">
      <c r="B90" s="3" t="s">
        <v>95</v>
      </c>
      <c r="C90" s="29" t="s">
        <v>14</v>
      </c>
      <c r="D90" s="29" t="s">
        <v>96</v>
      </c>
      <c r="E90" s="12">
        <v>56.84</v>
      </c>
      <c r="F90" s="46"/>
      <c r="G90" s="54">
        <f>+$E90*F90</f>
        <v>0</v>
      </c>
    </row>
    <row r="91" spans="2:7" s="11" customFormat="1" ht="62.65" x14ac:dyDescent="0.2">
      <c r="B91" s="3"/>
      <c r="C91" s="29"/>
      <c r="D91" s="26" t="s">
        <v>97</v>
      </c>
      <c r="E91" s="17"/>
      <c r="F91" s="49"/>
      <c r="G91" s="54"/>
    </row>
    <row r="92" spans="2:7" s="11" customFormat="1" x14ac:dyDescent="0.2">
      <c r="B92" s="3"/>
      <c r="C92" s="3"/>
      <c r="D92" s="14"/>
      <c r="E92" s="17"/>
      <c r="F92" s="49"/>
      <c r="G92" s="54"/>
    </row>
    <row r="93" spans="2:7" s="11" customFormat="1" x14ac:dyDescent="0.2">
      <c r="B93" s="3" t="s">
        <v>98</v>
      </c>
      <c r="C93" s="29" t="s">
        <v>99</v>
      </c>
      <c r="D93" s="29" t="s">
        <v>100</v>
      </c>
      <c r="E93" s="12">
        <v>106.42</v>
      </c>
      <c r="F93" s="46"/>
      <c r="G93" s="54">
        <f>+$E93*F93</f>
        <v>0</v>
      </c>
    </row>
    <row r="94" spans="2:7" s="11" customFormat="1" ht="50.1" x14ac:dyDescent="0.2">
      <c r="B94" s="3"/>
      <c r="C94" s="29"/>
      <c r="D94" s="26" t="s">
        <v>101</v>
      </c>
      <c r="E94" s="17"/>
      <c r="F94" s="49"/>
      <c r="G94" s="54"/>
    </row>
    <row r="95" spans="2:7" s="11" customFormat="1" x14ac:dyDescent="0.2">
      <c r="B95" s="3"/>
      <c r="C95" s="3"/>
      <c r="D95" s="14"/>
      <c r="E95" s="17"/>
      <c r="F95" s="49"/>
      <c r="G95" s="54"/>
    </row>
    <row r="96" spans="2:7" s="11" customFormat="1" x14ac:dyDescent="0.2">
      <c r="B96" s="3" t="s">
        <v>102</v>
      </c>
      <c r="C96" s="29" t="s">
        <v>14</v>
      </c>
      <c r="D96" s="29" t="s">
        <v>103</v>
      </c>
      <c r="E96" s="12">
        <v>63.82</v>
      </c>
      <c r="F96" s="46"/>
      <c r="G96" s="54">
        <f>+$E96*F96</f>
        <v>0</v>
      </c>
    </row>
    <row r="97" spans="1:7" s="11" customFormat="1" ht="25.05" x14ac:dyDescent="0.2">
      <c r="B97" s="3"/>
      <c r="C97" s="29"/>
      <c r="D97" s="26" t="s">
        <v>104</v>
      </c>
      <c r="E97" s="17"/>
      <c r="F97" s="49"/>
      <c r="G97" s="54"/>
    </row>
    <row r="98" spans="1:7" s="11" customFormat="1" x14ac:dyDescent="0.2">
      <c r="B98" s="3"/>
      <c r="C98" s="3"/>
      <c r="D98" s="14"/>
      <c r="E98" s="17"/>
      <c r="F98" s="49"/>
      <c r="G98" s="54"/>
    </row>
    <row r="99" spans="1:7" s="35" customFormat="1" ht="15.05" customHeight="1" x14ac:dyDescent="0.2">
      <c r="A99" s="32"/>
      <c r="B99" s="33"/>
      <c r="C99" s="33"/>
      <c r="D99" s="30" t="s">
        <v>105</v>
      </c>
      <c r="E99" s="34"/>
      <c r="F99" s="50"/>
      <c r="G99" s="56">
        <f>SUM(G72:G98)</f>
        <v>0</v>
      </c>
    </row>
    <row r="100" spans="1:7" s="11" customFormat="1" x14ac:dyDescent="0.2">
      <c r="B100" s="3"/>
      <c r="C100" s="3"/>
      <c r="D100" s="14"/>
      <c r="E100" s="17"/>
      <c r="F100" s="49"/>
      <c r="G100" s="54"/>
    </row>
    <row r="101" spans="1:7" s="11" customFormat="1" x14ac:dyDescent="0.2">
      <c r="B101" s="3" t="s">
        <v>106</v>
      </c>
      <c r="C101" s="29" t="s">
        <v>14</v>
      </c>
      <c r="D101" s="29" t="s">
        <v>107</v>
      </c>
      <c r="E101" s="12">
        <v>160.16</v>
      </c>
      <c r="F101" s="46"/>
      <c r="G101" s="54">
        <f>+$E101*F101</f>
        <v>0</v>
      </c>
    </row>
    <row r="102" spans="1:7" s="11" customFormat="1" ht="25.05" x14ac:dyDescent="0.2">
      <c r="B102" s="3"/>
      <c r="C102" s="29"/>
      <c r="D102" s="26" t="s">
        <v>108</v>
      </c>
      <c r="E102" s="17"/>
      <c r="F102" s="49"/>
      <c r="G102" s="54"/>
    </row>
    <row r="103" spans="1:7" s="11" customFormat="1" x14ac:dyDescent="0.2">
      <c r="B103" s="3"/>
      <c r="C103" s="29"/>
      <c r="D103" s="26"/>
      <c r="E103" s="17"/>
      <c r="F103" s="49"/>
      <c r="G103" s="54"/>
    </row>
    <row r="104" spans="1:7" s="11" customFormat="1" x14ac:dyDescent="0.2">
      <c r="B104" s="3" t="s">
        <v>109</v>
      </c>
      <c r="C104" s="29" t="s">
        <v>36</v>
      </c>
      <c r="D104" s="29" t="s">
        <v>110</v>
      </c>
      <c r="E104" s="12">
        <v>4</v>
      </c>
      <c r="F104" s="46"/>
      <c r="G104" s="54">
        <f>+$E104*F104</f>
        <v>0</v>
      </c>
    </row>
    <row r="105" spans="1:7" s="11" customFormat="1" ht="37.6" x14ac:dyDescent="0.2">
      <c r="B105" s="3"/>
      <c r="C105" s="29"/>
      <c r="D105" s="26" t="s">
        <v>111</v>
      </c>
      <c r="E105" s="17"/>
      <c r="F105" s="49"/>
      <c r="G105" s="54"/>
    </row>
    <row r="106" spans="1:7" s="11" customFormat="1" x14ac:dyDescent="0.2">
      <c r="B106" s="3"/>
      <c r="C106" s="29"/>
      <c r="D106" s="26"/>
      <c r="E106" s="17"/>
      <c r="F106" s="49"/>
      <c r="G106" s="54"/>
    </row>
    <row r="107" spans="1:7" s="11" customFormat="1" ht="16.45" customHeight="1" x14ac:dyDescent="0.2">
      <c r="B107" s="3" t="s">
        <v>112</v>
      </c>
      <c r="C107" s="29" t="s">
        <v>14</v>
      </c>
      <c r="D107" s="29" t="s">
        <v>113</v>
      </c>
      <c r="E107" s="12">
        <v>160.16</v>
      </c>
      <c r="F107" s="46"/>
      <c r="G107" s="54">
        <f>+$E107*F107</f>
        <v>0</v>
      </c>
    </row>
    <row r="108" spans="1:7" s="11" customFormat="1" ht="25.05" x14ac:dyDescent="0.2">
      <c r="B108" s="3"/>
      <c r="C108" s="29"/>
      <c r="D108" s="26" t="s">
        <v>114</v>
      </c>
      <c r="E108" s="17"/>
      <c r="F108" s="49"/>
      <c r="G108" s="54"/>
    </row>
    <row r="109" spans="1:7" s="11" customFormat="1" x14ac:dyDescent="0.2">
      <c r="B109" s="3"/>
      <c r="C109" s="3"/>
      <c r="D109" s="14"/>
      <c r="E109" s="17"/>
      <c r="F109" s="49"/>
      <c r="G109" s="54"/>
    </row>
    <row r="110" spans="1:7" s="11" customFormat="1" x14ac:dyDescent="0.2">
      <c r="B110" s="3" t="s">
        <v>115</v>
      </c>
      <c r="C110" s="29" t="s">
        <v>14</v>
      </c>
      <c r="D110" s="29" t="s">
        <v>116</v>
      </c>
      <c r="E110" s="12">
        <v>160.16</v>
      </c>
      <c r="F110" s="46"/>
      <c r="G110" s="54">
        <f>+$E110*F110</f>
        <v>0</v>
      </c>
    </row>
    <row r="111" spans="1:7" s="11" customFormat="1" ht="62.65" x14ac:dyDescent="0.2">
      <c r="B111" s="3"/>
      <c r="C111" s="29"/>
      <c r="D111" s="26" t="s">
        <v>117</v>
      </c>
      <c r="E111" s="17"/>
      <c r="F111" s="49"/>
      <c r="G111" s="54"/>
    </row>
    <row r="112" spans="1:7" s="11" customFormat="1" x14ac:dyDescent="0.2">
      <c r="B112" s="3"/>
      <c r="C112" s="3"/>
      <c r="D112" s="14"/>
      <c r="E112" s="17"/>
      <c r="F112" s="49"/>
      <c r="G112" s="54"/>
    </row>
    <row r="113" spans="1:7" s="11" customFormat="1" x14ac:dyDescent="0.2">
      <c r="B113" s="3" t="s">
        <v>118</v>
      </c>
      <c r="C113" s="29" t="s">
        <v>10</v>
      </c>
      <c r="D113" s="29" t="s">
        <v>119</v>
      </c>
      <c r="E113" s="12">
        <v>90.5</v>
      </c>
      <c r="F113" s="46"/>
      <c r="G113" s="54">
        <f>+$E113*F113</f>
        <v>0</v>
      </c>
    </row>
    <row r="114" spans="1:7" s="11" customFormat="1" ht="62.65" x14ac:dyDescent="0.2">
      <c r="B114" s="3"/>
      <c r="C114" s="29"/>
      <c r="D114" s="37" t="s">
        <v>120</v>
      </c>
      <c r="E114" s="17"/>
      <c r="F114" s="49"/>
      <c r="G114" s="54"/>
    </row>
    <row r="115" spans="1:7" s="11" customFormat="1" x14ac:dyDescent="0.2">
      <c r="B115" s="3"/>
      <c r="C115" s="3"/>
      <c r="D115" s="14"/>
      <c r="E115" s="17"/>
      <c r="F115" s="49"/>
      <c r="G115" s="54"/>
    </row>
    <row r="116" spans="1:7" s="11" customFormat="1" x14ac:dyDescent="0.2">
      <c r="B116" s="3" t="s">
        <v>121</v>
      </c>
      <c r="C116" s="29" t="s">
        <v>10</v>
      </c>
      <c r="D116" s="29" t="s">
        <v>122</v>
      </c>
      <c r="E116" s="12">
        <v>45.8</v>
      </c>
      <c r="F116" s="46"/>
      <c r="G116" s="54">
        <f>+$E116*F116</f>
        <v>0</v>
      </c>
    </row>
    <row r="117" spans="1:7" s="11" customFormat="1" ht="62.65" x14ac:dyDescent="0.2">
      <c r="B117" s="3"/>
      <c r="C117" s="29"/>
      <c r="D117" s="37" t="s">
        <v>123</v>
      </c>
      <c r="E117" s="17"/>
      <c r="F117" s="49"/>
      <c r="G117" s="54"/>
    </row>
    <row r="118" spans="1:7" s="11" customFormat="1" x14ac:dyDescent="0.2">
      <c r="B118" s="3"/>
      <c r="C118" s="3"/>
      <c r="D118" s="14"/>
      <c r="E118" s="17"/>
      <c r="F118" s="49"/>
      <c r="G118" s="54"/>
    </row>
    <row r="119" spans="1:7" s="11" customFormat="1" x14ac:dyDescent="0.2">
      <c r="B119" s="3" t="s">
        <v>124</v>
      </c>
      <c r="C119" s="29" t="s">
        <v>14</v>
      </c>
      <c r="D119" s="29" t="s">
        <v>125</v>
      </c>
      <c r="E119" s="12">
        <v>25.69</v>
      </c>
      <c r="F119" s="46"/>
      <c r="G119" s="54">
        <f>+$E119*F119</f>
        <v>0</v>
      </c>
    </row>
    <row r="120" spans="1:7" s="11" customFormat="1" ht="62.65" x14ac:dyDescent="0.2">
      <c r="B120" s="3"/>
      <c r="C120" s="29"/>
      <c r="D120" s="26" t="s">
        <v>126</v>
      </c>
      <c r="E120" s="17"/>
      <c r="F120" s="49"/>
      <c r="G120" s="54"/>
    </row>
    <row r="121" spans="1:7" s="11" customFormat="1" x14ac:dyDescent="0.2">
      <c r="B121" s="3"/>
      <c r="C121" s="3"/>
      <c r="D121" s="14"/>
      <c r="E121" s="17"/>
      <c r="F121" s="49"/>
      <c r="G121" s="54"/>
    </row>
    <row r="122" spans="1:7" s="11" customFormat="1" x14ac:dyDescent="0.2">
      <c r="B122" s="3" t="s">
        <v>127</v>
      </c>
      <c r="C122" s="29" t="s">
        <v>10</v>
      </c>
      <c r="D122" s="29" t="s">
        <v>128</v>
      </c>
      <c r="E122" s="12">
        <v>33</v>
      </c>
      <c r="F122" s="46"/>
      <c r="G122" s="54">
        <f>+$E122*F122</f>
        <v>0</v>
      </c>
    </row>
    <row r="123" spans="1:7" s="11" customFormat="1" ht="62.65" x14ac:dyDescent="0.2">
      <c r="B123" s="3"/>
      <c r="C123" s="29"/>
      <c r="D123" s="26" t="s">
        <v>129</v>
      </c>
      <c r="E123" s="17"/>
      <c r="F123" s="49"/>
      <c r="G123" s="54"/>
    </row>
    <row r="124" spans="1:7" s="11" customFormat="1" x14ac:dyDescent="0.2">
      <c r="B124" s="3"/>
      <c r="C124" s="3"/>
      <c r="D124" s="14"/>
      <c r="E124" s="17"/>
      <c r="F124" s="49"/>
      <c r="G124" s="54"/>
    </row>
    <row r="125" spans="1:7" s="11" customFormat="1" x14ac:dyDescent="0.2">
      <c r="B125" s="3" t="s">
        <v>130</v>
      </c>
      <c r="C125" s="29" t="s">
        <v>10</v>
      </c>
      <c r="D125" s="29" t="s">
        <v>131</v>
      </c>
      <c r="E125" s="12">
        <v>90.5</v>
      </c>
      <c r="F125" s="46"/>
      <c r="G125" s="54">
        <f>+$E125*F125</f>
        <v>0</v>
      </c>
    </row>
    <row r="126" spans="1:7" s="11" customFormat="1" ht="37.6" x14ac:dyDescent="0.2">
      <c r="B126" s="3"/>
      <c r="C126" s="29"/>
      <c r="D126" s="26" t="s">
        <v>132</v>
      </c>
      <c r="E126" s="17"/>
      <c r="F126" s="49"/>
      <c r="G126" s="54"/>
    </row>
    <row r="127" spans="1:7" s="11" customFormat="1" x14ac:dyDescent="0.2">
      <c r="B127" s="3"/>
      <c r="C127" s="3"/>
      <c r="D127" s="14"/>
      <c r="E127" s="17"/>
      <c r="F127" s="49"/>
      <c r="G127" s="54"/>
    </row>
    <row r="128" spans="1:7" s="35" customFormat="1" x14ac:dyDescent="0.2">
      <c r="A128" s="32"/>
      <c r="B128" s="33"/>
      <c r="C128" s="33"/>
      <c r="D128" s="30" t="s">
        <v>133</v>
      </c>
      <c r="E128" s="34"/>
      <c r="F128" s="50"/>
      <c r="G128" s="56">
        <f>SUM(G101:G127)</f>
        <v>0</v>
      </c>
    </row>
    <row r="129" spans="2:7" s="11" customFormat="1" x14ac:dyDescent="0.2">
      <c r="B129" s="3"/>
      <c r="C129" s="3"/>
      <c r="D129" s="14"/>
      <c r="E129" s="17"/>
      <c r="F129" s="49"/>
      <c r="G129" s="54"/>
    </row>
    <row r="130" spans="2:7" s="11" customFormat="1" x14ac:dyDescent="0.2">
      <c r="B130" s="3" t="s">
        <v>134</v>
      </c>
      <c r="C130" s="29" t="s">
        <v>36</v>
      </c>
      <c r="D130" s="29" t="s">
        <v>135</v>
      </c>
      <c r="E130" s="12">
        <v>2</v>
      </c>
      <c r="F130" s="46"/>
      <c r="G130" s="54">
        <f>+$E130*F130</f>
        <v>0</v>
      </c>
    </row>
    <row r="131" spans="2:7" s="11" customFormat="1" ht="50.1" x14ac:dyDescent="0.2">
      <c r="B131" s="3"/>
      <c r="C131" s="29"/>
      <c r="D131" s="26" t="s">
        <v>136</v>
      </c>
      <c r="E131" s="17"/>
      <c r="F131" s="49"/>
      <c r="G131" s="54"/>
    </row>
    <row r="132" spans="2:7" s="11" customFormat="1" x14ac:dyDescent="0.2">
      <c r="B132" s="3"/>
      <c r="C132" s="29"/>
      <c r="D132" s="26"/>
      <c r="E132" s="17"/>
      <c r="F132" s="49"/>
      <c r="G132" s="54"/>
    </row>
    <row r="133" spans="2:7" s="11" customFormat="1" x14ac:dyDescent="0.2">
      <c r="B133" s="3" t="s">
        <v>137</v>
      </c>
      <c r="C133" s="29" t="s">
        <v>36</v>
      </c>
      <c r="D133" s="29" t="s">
        <v>138</v>
      </c>
      <c r="E133" s="12">
        <v>1</v>
      </c>
      <c r="F133" s="46"/>
      <c r="G133" s="54">
        <f>+$E133*F133</f>
        <v>0</v>
      </c>
    </row>
    <row r="134" spans="2:7" s="11" customFormat="1" ht="87.05" customHeight="1" x14ac:dyDescent="0.2">
      <c r="B134" s="3"/>
      <c r="C134" s="29"/>
      <c r="D134" s="26" t="s">
        <v>139</v>
      </c>
      <c r="E134" s="17"/>
      <c r="F134" s="49"/>
      <c r="G134" s="54"/>
    </row>
    <row r="135" spans="2:7" s="11" customFormat="1" x14ac:dyDescent="0.2">
      <c r="B135" s="3"/>
      <c r="C135" s="29"/>
      <c r="D135" s="26"/>
      <c r="E135" s="17"/>
      <c r="F135" s="49"/>
      <c r="G135" s="54"/>
    </row>
    <row r="136" spans="2:7" s="11" customFormat="1" x14ac:dyDescent="0.2">
      <c r="B136" s="3" t="s">
        <v>140</v>
      </c>
      <c r="C136" s="29" t="s">
        <v>36</v>
      </c>
      <c r="D136" s="29" t="s">
        <v>141</v>
      </c>
      <c r="E136" s="12">
        <v>1</v>
      </c>
      <c r="F136" s="46"/>
      <c r="G136" s="54">
        <f>+$E136*F136</f>
        <v>0</v>
      </c>
    </row>
    <row r="137" spans="2:7" s="11" customFormat="1" ht="122.25" customHeight="1" x14ac:dyDescent="0.2">
      <c r="B137" s="3"/>
      <c r="C137" s="29"/>
      <c r="D137" s="26" t="s">
        <v>142</v>
      </c>
      <c r="E137" s="17"/>
      <c r="F137" s="49"/>
      <c r="G137" s="54"/>
    </row>
    <row r="138" spans="2:7" s="11" customFormat="1" x14ac:dyDescent="0.2">
      <c r="B138" s="3"/>
      <c r="C138" s="29"/>
      <c r="D138" s="26"/>
      <c r="E138" s="17"/>
      <c r="F138" s="49"/>
      <c r="G138" s="54"/>
    </row>
    <row r="139" spans="2:7" s="11" customFormat="1" x14ac:dyDescent="0.2">
      <c r="B139" s="3" t="s">
        <v>143</v>
      </c>
      <c r="C139" s="29" t="s">
        <v>36</v>
      </c>
      <c r="D139" s="29" t="s">
        <v>144</v>
      </c>
      <c r="E139" s="12">
        <v>4</v>
      </c>
      <c r="F139" s="46"/>
      <c r="G139" s="54">
        <f>+$E139*F139</f>
        <v>0</v>
      </c>
    </row>
    <row r="140" spans="2:7" s="11" customFormat="1" ht="37.6" x14ac:dyDescent="0.2">
      <c r="B140" s="3"/>
      <c r="C140" s="29"/>
      <c r="D140" s="26" t="s">
        <v>145</v>
      </c>
      <c r="E140" s="17"/>
      <c r="F140" s="49"/>
      <c r="G140" s="54"/>
    </row>
    <row r="141" spans="2:7" s="11" customFormat="1" x14ac:dyDescent="0.2">
      <c r="B141" s="3"/>
      <c r="C141" s="3"/>
      <c r="D141" s="14"/>
      <c r="E141" s="17"/>
      <c r="F141" s="49"/>
      <c r="G141" s="54"/>
    </row>
    <row r="142" spans="2:7" s="11" customFormat="1" x14ac:dyDescent="0.2">
      <c r="B142" s="3" t="s">
        <v>146</v>
      </c>
      <c r="C142" s="29" t="s">
        <v>36</v>
      </c>
      <c r="D142" s="29" t="s">
        <v>147</v>
      </c>
      <c r="E142" s="12">
        <v>1</v>
      </c>
      <c r="F142" s="46"/>
      <c r="G142" s="54">
        <f>+$E142*F142</f>
        <v>0</v>
      </c>
    </row>
    <row r="143" spans="2:7" s="11" customFormat="1" ht="37.6" x14ac:dyDescent="0.2">
      <c r="B143" s="3"/>
      <c r="C143" s="29"/>
      <c r="D143" s="26" t="s">
        <v>148</v>
      </c>
      <c r="E143" s="17"/>
      <c r="F143" s="49"/>
      <c r="G143" s="54"/>
    </row>
    <row r="144" spans="2:7" s="11" customFormat="1" x14ac:dyDescent="0.2">
      <c r="B144" s="3"/>
      <c r="C144" s="3"/>
      <c r="D144" s="14"/>
      <c r="E144" s="17"/>
      <c r="F144" s="49"/>
      <c r="G144" s="54"/>
    </row>
    <row r="145" spans="2:7" s="11" customFormat="1" ht="17.25" customHeight="1" x14ac:dyDescent="0.2">
      <c r="B145" s="3" t="s">
        <v>149</v>
      </c>
      <c r="C145" s="29" t="s">
        <v>36</v>
      </c>
      <c r="D145" s="29" t="s">
        <v>150</v>
      </c>
      <c r="E145" s="12">
        <v>2</v>
      </c>
      <c r="F145" s="46"/>
      <c r="G145" s="54">
        <f>+$E145*F145</f>
        <v>0</v>
      </c>
    </row>
    <row r="146" spans="2:7" s="11" customFormat="1" ht="62.65" x14ac:dyDescent="0.2">
      <c r="B146" s="3"/>
      <c r="C146" s="29"/>
      <c r="D146" s="26" t="s">
        <v>151</v>
      </c>
      <c r="E146" s="17"/>
      <c r="F146" s="49"/>
      <c r="G146" s="54"/>
    </row>
    <row r="147" spans="2:7" s="11" customFormat="1" x14ac:dyDescent="0.2">
      <c r="B147" s="3"/>
      <c r="C147" s="3"/>
      <c r="D147" s="38"/>
      <c r="E147" s="17"/>
      <c r="F147" s="49"/>
      <c r="G147" s="54"/>
    </row>
    <row r="148" spans="2:7" s="11" customFormat="1" x14ac:dyDescent="0.2">
      <c r="B148" s="3" t="s">
        <v>152</v>
      </c>
      <c r="C148" s="29" t="s">
        <v>36</v>
      </c>
      <c r="D148" s="29" t="s">
        <v>153</v>
      </c>
      <c r="E148" s="12">
        <v>1</v>
      </c>
      <c r="F148" s="46"/>
      <c r="G148" s="54">
        <f>+$E148*F148</f>
        <v>0</v>
      </c>
    </row>
    <row r="149" spans="2:7" s="11" customFormat="1" ht="62.65" x14ac:dyDescent="0.2">
      <c r="B149" s="3"/>
      <c r="C149" s="29"/>
      <c r="D149" s="26" t="s">
        <v>154</v>
      </c>
      <c r="E149" s="17"/>
      <c r="F149" s="49"/>
      <c r="G149" s="54"/>
    </row>
    <row r="150" spans="2:7" s="11" customFormat="1" x14ac:dyDescent="0.2">
      <c r="B150" s="3"/>
      <c r="C150" s="3"/>
      <c r="D150" s="14"/>
      <c r="E150" s="17"/>
      <c r="F150" s="49"/>
      <c r="G150" s="54"/>
    </row>
    <row r="151" spans="2:7" s="11" customFormat="1" ht="16.45" customHeight="1" x14ac:dyDescent="0.2">
      <c r="B151" s="3" t="s">
        <v>155</v>
      </c>
      <c r="C151" s="29" t="s">
        <v>36</v>
      </c>
      <c r="D151" s="29" t="s">
        <v>156</v>
      </c>
      <c r="E151" s="12">
        <v>1</v>
      </c>
      <c r="F151" s="46"/>
      <c r="G151" s="54">
        <f>+$E151*F151</f>
        <v>0</v>
      </c>
    </row>
    <row r="152" spans="2:7" s="11" customFormat="1" ht="62.65" x14ac:dyDescent="0.2">
      <c r="B152" s="3"/>
      <c r="C152" s="29"/>
      <c r="D152" s="26" t="s">
        <v>157</v>
      </c>
      <c r="E152" s="17"/>
      <c r="F152" s="49"/>
      <c r="G152" s="54"/>
    </row>
    <row r="153" spans="2:7" s="11" customFormat="1" x14ac:dyDescent="0.2">
      <c r="B153" s="3"/>
      <c r="C153" s="3"/>
      <c r="D153" s="14"/>
      <c r="E153" s="17"/>
      <c r="F153" s="49"/>
      <c r="G153" s="54"/>
    </row>
    <row r="154" spans="2:7" s="11" customFormat="1" x14ac:dyDescent="0.2">
      <c r="B154" s="3" t="s">
        <v>158</v>
      </c>
      <c r="C154" s="29" t="s">
        <v>36</v>
      </c>
      <c r="D154" s="29" t="s">
        <v>159</v>
      </c>
      <c r="E154" s="12">
        <v>1</v>
      </c>
      <c r="F154" s="46"/>
      <c r="G154" s="54">
        <f>+$E154*F154</f>
        <v>0</v>
      </c>
    </row>
    <row r="155" spans="2:7" s="11" customFormat="1" ht="50.1" x14ac:dyDescent="0.2">
      <c r="C155" s="29"/>
      <c r="D155" s="26" t="s">
        <v>160</v>
      </c>
      <c r="E155" s="17"/>
      <c r="F155" s="49"/>
      <c r="G155" s="54"/>
    </row>
    <row r="156" spans="2:7" s="11" customFormat="1" x14ac:dyDescent="0.2">
      <c r="C156" s="3"/>
      <c r="D156" s="14"/>
      <c r="E156" s="17"/>
      <c r="F156" s="49"/>
      <c r="G156" s="54"/>
    </row>
    <row r="157" spans="2:7" s="11" customFormat="1" x14ac:dyDescent="0.2">
      <c r="B157" s="3" t="s">
        <v>161</v>
      </c>
      <c r="C157" s="29" t="s">
        <v>99</v>
      </c>
      <c r="D157" s="29" t="s">
        <v>162</v>
      </c>
      <c r="E157" s="12">
        <v>45.2</v>
      </c>
      <c r="F157" s="46"/>
      <c r="G157" s="54">
        <f>+$E157*F157</f>
        <v>0</v>
      </c>
    </row>
    <row r="158" spans="2:7" s="11" customFormat="1" ht="62.65" x14ac:dyDescent="0.2">
      <c r="B158" s="3"/>
      <c r="C158" s="29"/>
      <c r="D158" s="26" t="s">
        <v>163</v>
      </c>
      <c r="E158" s="17"/>
      <c r="F158" s="49"/>
      <c r="G158" s="54"/>
    </row>
    <row r="159" spans="2:7" s="11" customFormat="1" x14ac:dyDescent="0.2">
      <c r="B159" s="3"/>
      <c r="C159" s="3"/>
      <c r="D159" s="14"/>
      <c r="E159" s="17"/>
      <c r="F159" s="49"/>
      <c r="G159" s="54"/>
    </row>
    <row r="160" spans="2:7" s="11" customFormat="1" x14ac:dyDescent="0.2">
      <c r="B160" s="3" t="s">
        <v>164</v>
      </c>
      <c r="C160" s="29" t="s">
        <v>99</v>
      </c>
      <c r="D160" s="29" t="s">
        <v>165</v>
      </c>
      <c r="E160" s="12">
        <v>18.350000000000001</v>
      </c>
      <c r="F160" s="46"/>
      <c r="G160" s="54">
        <f>+$E160*F160</f>
        <v>0</v>
      </c>
    </row>
    <row r="161" spans="2:7" s="11" customFormat="1" ht="50.1" x14ac:dyDescent="0.2">
      <c r="B161" s="3"/>
      <c r="C161" s="29"/>
      <c r="D161" s="28" t="s">
        <v>166</v>
      </c>
      <c r="E161" s="17"/>
      <c r="F161" s="49"/>
      <c r="G161" s="54"/>
    </row>
    <row r="162" spans="2:7" s="11" customFormat="1" x14ac:dyDescent="0.2">
      <c r="B162" s="3"/>
      <c r="C162" s="3"/>
      <c r="D162" s="14"/>
      <c r="E162" s="17"/>
      <c r="F162" s="49"/>
      <c r="G162" s="54"/>
    </row>
    <row r="163" spans="2:7" s="11" customFormat="1" x14ac:dyDescent="0.2">
      <c r="B163" s="3" t="s">
        <v>167</v>
      </c>
      <c r="C163" s="29" t="s">
        <v>36</v>
      </c>
      <c r="D163" s="29" t="s">
        <v>168</v>
      </c>
      <c r="E163" s="12">
        <v>1</v>
      </c>
      <c r="F163" s="46"/>
      <c r="G163" s="54">
        <f>+$E163*F163</f>
        <v>0</v>
      </c>
    </row>
    <row r="164" spans="2:7" s="11" customFormat="1" ht="50.1" x14ac:dyDescent="0.2">
      <c r="B164" s="3"/>
      <c r="C164" s="29"/>
      <c r="D164" s="28" t="s">
        <v>169</v>
      </c>
      <c r="E164" s="17"/>
      <c r="F164" s="49"/>
      <c r="G164" s="54"/>
    </row>
    <row r="165" spans="2:7" s="11" customFormat="1" x14ac:dyDescent="0.2">
      <c r="B165" s="3"/>
      <c r="C165" s="3"/>
      <c r="D165" s="14"/>
      <c r="E165" s="17"/>
      <c r="F165" s="49"/>
      <c r="G165" s="54"/>
    </row>
    <row r="166" spans="2:7" s="11" customFormat="1" x14ac:dyDescent="0.2">
      <c r="B166" s="3" t="s">
        <v>170</v>
      </c>
      <c r="C166" s="29" t="s">
        <v>10</v>
      </c>
      <c r="D166" s="29" t="s">
        <v>171</v>
      </c>
      <c r="E166" s="12">
        <v>15</v>
      </c>
      <c r="F166" s="46"/>
      <c r="G166" s="54">
        <f>+$E166*F166</f>
        <v>0</v>
      </c>
    </row>
    <row r="167" spans="2:7" s="11" customFormat="1" ht="108" customHeight="1" x14ac:dyDescent="0.2">
      <c r="B167" s="3"/>
      <c r="C167" s="29"/>
      <c r="D167" s="14" t="s">
        <v>172</v>
      </c>
      <c r="E167" s="17"/>
      <c r="F167" s="49"/>
      <c r="G167" s="54"/>
    </row>
    <row r="168" spans="2:7" s="11" customFormat="1" x14ac:dyDescent="0.2">
      <c r="B168" s="3"/>
      <c r="C168" s="3"/>
      <c r="D168" s="14"/>
      <c r="E168" s="17"/>
      <c r="F168" s="49"/>
      <c r="G168" s="54"/>
    </row>
    <row r="169" spans="2:7" s="11" customFormat="1" x14ac:dyDescent="0.2">
      <c r="B169" s="3" t="s">
        <v>173</v>
      </c>
      <c r="C169" s="29" t="s">
        <v>14</v>
      </c>
      <c r="D169" s="29" t="s">
        <v>174</v>
      </c>
      <c r="E169" s="12">
        <v>5</v>
      </c>
      <c r="F169" s="46"/>
      <c r="G169" s="54">
        <f>+$E169*F169</f>
        <v>0</v>
      </c>
    </row>
    <row r="170" spans="2:7" s="11" customFormat="1" ht="25.05" x14ac:dyDescent="0.2">
      <c r="B170" s="3"/>
      <c r="C170" s="29"/>
      <c r="D170" s="26" t="s">
        <v>175</v>
      </c>
      <c r="E170" s="17"/>
      <c r="F170" s="49"/>
      <c r="G170" s="54"/>
    </row>
    <row r="171" spans="2:7" s="11" customFormat="1" x14ac:dyDescent="0.2">
      <c r="B171" s="3"/>
      <c r="C171" s="3"/>
      <c r="D171" s="14"/>
      <c r="E171" s="17"/>
      <c r="F171" s="49"/>
      <c r="G171" s="54"/>
    </row>
    <row r="172" spans="2:7" s="11" customFormat="1" x14ac:dyDescent="0.2">
      <c r="B172" s="3" t="s">
        <v>176</v>
      </c>
      <c r="C172" s="29" t="s">
        <v>36</v>
      </c>
      <c r="D172" s="29" t="s">
        <v>177</v>
      </c>
      <c r="E172" s="12">
        <v>1</v>
      </c>
      <c r="F172" s="46"/>
      <c r="G172" s="54">
        <f>+$E172*F172</f>
        <v>0</v>
      </c>
    </row>
    <row r="173" spans="2:7" s="11" customFormat="1" ht="50.1" x14ac:dyDescent="0.2">
      <c r="C173" s="29"/>
      <c r="D173" s="26" t="s">
        <v>178</v>
      </c>
      <c r="E173" s="17"/>
      <c r="F173" s="49"/>
      <c r="G173" s="54"/>
    </row>
    <row r="174" spans="2:7" s="11" customFormat="1" x14ac:dyDescent="0.2">
      <c r="C174" s="3"/>
      <c r="D174" s="14"/>
      <c r="E174" s="17"/>
      <c r="F174" s="49"/>
      <c r="G174" s="54"/>
    </row>
    <row r="175" spans="2:7" s="11" customFormat="1" x14ac:dyDescent="0.2">
      <c r="B175" s="3" t="s">
        <v>179</v>
      </c>
      <c r="C175" s="29" t="s">
        <v>36</v>
      </c>
      <c r="D175" s="29" t="s">
        <v>180</v>
      </c>
      <c r="E175" s="12">
        <v>2</v>
      </c>
      <c r="F175" s="46"/>
      <c r="G175" s="54">
        <f>+$E175*F175</f>
        <v>0</v>
      </c>
    </row>
    <row r="176" spans="2:7" s="11" customFormat="1" ht="50.1" x14ac:dyDescent="0.2">
      <c r="C176" s="29"/>
      <c r="D176" s="26" t="s">
        <v>181</v>
      </c>
      <c r="E176" s="17"/>
      <c r="F176" s="49"/>
      <c r="G176" s="54"/>
    </row>
    <row r="177" spans="1:7" s="11" customFormat="1" x14ac:dyDescent="0.2">
      <c r="C177" s="3"/>
      <c r="D177" s="14"/>
      <c r="E177" s="17"/>
      <c r="F177" s="49"/>
      <c r="G177" s="54"/>
    </row>
    <row r="178" spans="1:7" s="11" customFormat="1" ht="26.3" x14ac:dyDescent="0.2">
      <c r="B178" s="3" t="s">
        <v>182</v>
      </c>
      <c r="C178" s="29" t="s">
        <v>10</v>
      </c>
      <c r="D178" s="29" t="s">
        <v>183</v>
      </c>
      <c r="E178" s="12">
        <v>32.4</v>
      </c>
      <c r="F178" s="46"/>
      <c r="G178" s="54">
        <f>+$E178*F178</f>
        <v>0</v>
      </c>
    </row>
    <row r="179" spans="1:7" s="11" customFormat="1" ht="62.65" x14ac:dyDescent="0.2">
      <c r="B179" s="3"/>
      <c r="C179" s="29"/>
      <c r="D179" s="26" t="s">
        <v>184</v>
      </c>
      <c r="E179" s="17"/>
      <c r="F179" s="49"/>
      <c r="G179" s="54"/>
    </row>
    <row r="180" spans="1:7" s="11" customFormat="1" x14ac:dyDescent="0.2">
      <c r="B180" s="3"/>
      <c r="C180" s="3"/>
      <c r="D180" s="14"/>
      <c r="E180" s="17"/>
      <c r="F180" s="49"/>
      <c r="G180" s="54"/>
    </row>
    <row r="181" spans="1:7" s="35" customFormat="1" x14ac:dyDescent="0.2">
      <c r="A181" s="32"/>
      <c r="B181" s="33"/>
      <c r="C181" s="33"/>
      <c r="D181" s="30" t="s">
        <v>185</v>
      </c>
      <c r="E181" s="34"/>
      <c r="F181" s="50"/>
      <c r="G181" s="56">
        <f>SUM(G130:G180)</f>
        <v>0</v>
      </c>
    </row>
    <row r="182" spans="1:7" s="11" customFormat="1" x14ac:dyDescent="0.2">
      <c r="B182" s="3"/>
      <c r="C182" s="3"/>
      <c r="D182" s="14"/>
      <c r="E182" s="17"/>
      <c r="F182" s="49"/>
      <c r="G182" s="54"/>
    </row>
    <row r="183" spans="1:7" s="11" customFormat="1" ht="15.85" customHeight="1" x14ac:dyDescent="0.2">
      <c r="B183" s="3" t="s">
        <v>186</v>
      </c>
      <c r="C183" s="29" t="s">
        <v>36</v>
      </c>
      <c r="D183" s="29" t="s">
        <v>187</v>
      </c>
      <c r="E183" s="12">
        <v>1</v>
      </c>
      <c r="F183" s="46"/>
      <c r="G183" s="54">
        <f>+$E183*F183</f>
        <v>0</v>
      </c>
    </row>
    <row r="184" spans="1:7" s="11" customFormat="1" ht="87.65" x14ac:dyDescent="0.2">
      <c r="B184" s="3"/>
      <c r="C184" s="29"/>
      <c r="D184" s="28" t="s">
        <v>188</v>
      </c>
      <c r="E184" s="17"/>
      <c r="F184" s="49"/>
      <c r="G184" s="54"/>
    </row>
    <row r="185" spans="1:7" s="11" customFormat="1" x14ac:dyDescent="0.2">
      <c r="B185" s="3"/>
      <c r="C185" s="29"/>
      <c r="D185" s="28"/>
      <c r="E185" s="17"/>
      <c r="F185" s="49"/>
      <c r="G185" s="54"/>
    </row>
    <row r="186" spans="1:7" s="11" customFormat="1" x14ac:dyDescent="0.2">
      <c r="B186" s="3" t="s">
        <v>189</v>
      </c>
      <c r="C186" s="29" t="s">
        <v>36</v>
      </c>
      <c r="D186" s="29" t="s">
        <v>190</v>
      </c>
      <c r="E186" s="12">
        <v>1</v>
      </c>
      <c r="F186" s="46"/>
      <c r="G186" s="54">
        <f>+$E186*F186</f>
        <v>0</v>
      </c>
    </row>
    <row r="187" spans="1:7" s="11" customFormat="1" ht="100.2" x14ac:dyDescent="0.2">
      <c r="B187" s="3"/>
      <c r="C187" s="29"/>
      <c r="D187" s="28" t="s">
        <v>191</v>
      </c>
      <c r="E187" s="17"/>
      <c r="F187" s="49"/>
      <c r="G187" s="54"/>
    </row>
    <row r="188" spans="1:7" s="11" customFormat="1" x14ac:dyDescent="0.2">
      <c r="B188" s="3"/>
      <c r="C188" s="3"/>
      <c r="D188" s="14"/>
      <c r="E188" s="17"/>
      <c r="F188" s="49"/>
      <c r="G188" s="54"/>
    </row>
    <row r="189" spans="1:7" s="11" customFormat="1" x14ac:dyDescent="0.2">
      <c r="B189" s="3" t="s">
        <v>192</v>
      </c>
      <c r="C189" s="29" t="s">
        <v>26</v>
      </c>
      <c r="D189" s="29" t="s">
        <v>193</v>
      </c>
      <c r="E189" s="12">
        <v>1</v>
      </c>
      <c r="F189" s="46"/>
      <c r="G189" s="54">
        <f>+$E189*F189</f>
        <v>0</v>
      </c>
    </row>
    <row r="190" spans="1:7" s="11" customFormat="1" ht="37.6" x14ac:dyDescent="0.2">
      <c r="B190" s="3"/>
      <c r="C190" s="29"/>
      <c r="D190" s="26" t="s">
        <v>194</v>
      </c>
      <c r="E190" s="17"/>
      <c r="F190" s="49"/>
      <c r="G190" s="54"/>
    </row>
    <row r="191" spans="1:7" s="11" customFormat="1" x14ac:dyDescent="0.2">
      <c r="B191" s="3"/>
      <c r="C191" s="3"/>
      <c r="D191" s="14"/>
      <c r="E191" s="17"/>
      <c r="F191" s="49"/>
      <c r="G191" s="54"/>
    </row>
    <row r="192" spans="1:7" s="11" customFormat="1" x14ac:dyDescent="0.2">
      <c r="B192" s="3" t="s">
        <v>195</v>
      </c>
      <c r="C192" s="29" t="s">
        <v>36</v>
      </c>
      <c r="D192" s="29" t="s">
        <v>196</v>
      </c>
      <c r="E192" s="12">
        <v>12</v>
      </c>
      <c r="F192" s="46"/>
      <c r="G192" s="54">
        <f>+$E192*F192</f>
        <v>0</v>
      </c>
    </row>
    <row r="193" spans="2:7" s="11" customFormat="1" ht="50.1" x14ac:dyDescent="0.2">
      <c r="B193" s="3"/>
      <c r="C193" s="29"/>
      <c r="D193" s="26" t="s">
        <v>197</v>
      </c>
      <c r="E193" s="17"/>
      <c r="F193" s="49"/>
      <c r="G193" s="54"/>
    </row>
    <row r="194" spans="2:7" s="11" customFormat="1" x14ac:dyDescent="0.2">
      <c r="B194" s="3"/>
      <c r="C194" s="3"/>
      <c r="D194" s="14"/>
      <c r="E194" s="17"/>
      <c r="F194" s="49"/>
      <c r="G194" s="54"/>
    </row>
    <row r="195" spans="2:7" s="11" customFormat="1" x14ac:dyDescent="0.2">
      <c r="B195" s="3" t="s">
        <v>198</v>
      </c>
      <c r="C195" s="29" t="s">
        <v>36</v>
      </c>
      <c r="D195" s="29" t="s">
        <v>199</v>
      </c>
      <c r="E195" s="12">
        <v>6</v>
      </c>
      <c r="F195" s="46"/>
      <c r="G195" s="54">
        <f>+$E195*F195</f>
        <v>0</v>
      </c>
    </row>
    <row r="196" spans="2:7" s="11" customFormat="1" ht="50.1" x14ac:dyDescent="0.2">
      <c r="B196" s="3"/>
      <c r="C196" s="29"/>
      <c r="D196" s="26" t="s">
        <v>200</v>
      </c>
      <c r="E196" s="17"/>
      <c r="F196" s="49"/>
      <c r="G196" s="54"/>
    </row>
    <row r="197" spans="2:7" s="11" customFormat="1" x14ac:dyDescent="0.2">
      <c r="B197" s="3"/>
      <c r="C197" s="3"/>
      <c r="D197" s="14"/>
      <c r="E197" s="17"/>
      <c r="F197" s="49"/>
      <c r="G197" s="54"/>
    </row>
    <row r="198" spans="2:7" s="11" customFormat="1" x14ac:dyDescent="0.2">
      <c r="B198" s="3" t="s">
        <v>201</v>
      </c>
      <c r="C198" s="29" t="s">
        <v>36</v>
      </c>
      <c r="D198" s="29" t="s">
        <v>202</v>
      </c>
      <c r="E198" s="12">
        <v>2</v>
      </c>
      <c r="F198" s="46"/>
      <c r="G198" s="54">
        <f>+$E198*F198</f>
        <v>0</v>
      </c>
    </row>
    <row r="199" spans="2:7" s="11" customFormat="1" ht="37.6" x14ac:dyDescent="0.2">
      <c r="B199" s="3"/>
      <c r="C199" s="29"/>
      <c r="D199" s="26" t="s">
        <v>203</v>
      </c>
      <c r="E199" s="17"/>
      <c r="F199" s="49"/>
      <c r="G199" s="54"/>
    </row>
    <row r="200" spans="2:7" s="11" customFormat="1" x14ac:dyDescent="0.2">
      <c r="B200" s="3"/>
      <c r="C200" s="3"/>
      <c r="D200" s="14"/>
      <c r="E200" s="17"/>
      <c r="F200" s="49"/>
      <c r="G200" s="54"/>
    </row>
    <row r="201" spans="2:7" s="11" customFormat="1" x14ac:dyDescent="0.2">
      <c r="B201" s="3" t="s">
        <v>204</v>
      </c>
      <c r="C201" s="29" t="s">
        <v>36</v>
      </c>
      <c r="D201" s="29" t="s">
        <v>205</v>
      </c>
      <c r="E201" s="12">
        <v>10</v>
      </c>
      <c r="F201" s="46"/>
      <c r="G201" s="54">
        <f>+$E201*F201</f>
        <v>0</v>
      </c>
    </row>
    <row r="202" spans="2:7" s="11" customFormat="1" ht="75.8" x14ac:dyDescent="0.2">
      <c r="B202" s="3"/>
      <c r="C202" s="29"/>
      <c r="D202" s="36" t="s">
        <v>206</v>
      </c>
      <c r="E202" s="17"/>
      <c r="F202" s="49"/>
      <c r="G202" s="54"/>
    </row>
    <row r="203" spans="2:7" s="11" customFormat="1" x14ac:dyDescent="0.2">
      <c r="B203" s="3"/>
      <c r="C203" s="3"/>
      <c r="D203" s="14"/>
      <c r="E203" s="17"/>
      <c r="F203" s="49"/>
      <c r="G203" s="54"/>
    </row>
    <row r="204" spans="2:7" s="11" customFormat="1" x14ac:dyDescent="0.2">
      <c r="B204" s="3" t="s">
        <v>207</v>
      </c>
      <c r="C204" s="29" t="s">
        <v>208</v>
      </c>
      <c r="D204" s="29" t="s">
        <v>209</v>
      </c>
      <c r="E204" s="12">
        <v>10</v>
      </c>
      <c r="F204" s="46"/>
      <c r="G204" s="54">
        <f>+$E204*F204</f>
        <v>0</v>
      </c>
    </row>
    <row r="205" spans="2:7" s="11" customFormat="1" ht="63.25" x14ac:dyDescent="0.2">
      <c r="B205" s="3"/>
      <c r="C205" s="29"/>
      <c r="D205" s="36" t="s">
        <v>210</v>
      </c>
      <c r="E205" s="18"/>
      <c r="F205" s="51"/>
      <c r="G205" s="54"/>
    </row>
    <row r="206" spans="2:7" s="11" customFormat="1" x14ac:dyDescent="0.2">
      <c r="B206" s="3"/>
      <c r="C206" s="3"/>
      <c r="D206" s="14"/>
      <c r="E206" s="18"/>
      <c r="F206" s="51"/>
      <c r="G206" s="54"/>
    </row>
    <row r="207" spans="2:7" s="11" customFormat="1" ht="16.45" customHeight="1" x14ac:dyDescent="0.2">
      <c r="B207" s="3" t="s">
        <v>211</v>
      </c>
      <c r="C207" s="29" t="s">
        <v>212</v>
      </c>
      <c r="D207" s="29" t="s">
        <v>213</v>
      </c>
      <c r="E207" s="12">
        <v>10</v>
      </c>
      <c r="F207" s="46"/>
      <c r="G207" s="54">
        <f>+$E207*F207</f>
        <v>0</v>
      </c>
    </row>
    <row r="208" spans="2:7" s="11" customFormat="1" ht="66.05" customHeight="1" x14ac:dyDescent="0.2">
      <c r="B208" s="3"/>
      <c r="C208" s="29"/>
      <c r="D208" s="36" t="s">
        <v>214</v>
      </c>
      <c r="E208" s="17"/>
      <c r="F208" s="49"/>
      <c r="G208" s="54"/>
    </row>
    <row r="209" spans="1:7" s="11" customFormat="1" ht="15.85" customHeight="1" x14ac:dyDescent="0.2">
      <c r="B209" s="3"/>
      <c r="C209" s="29"/>
      <c r="D209" s="36"/>
      <c r="E209" s="17"/>
      <c r="F209" s="49"/>
      <c r="G209" s="54"/>
    </row>
    <row r="210" spans="1:7" s="11" customFormat="1" ht="14.25" customHeight="1" x14ac:dyDescent="0.2">
      <c r="B210" s="3" t="s">
        <v>215</v>
      </c>
      <c r="C210" s="29" t="s">
        <v>212</v>
      </c>
      <c r="D210" s="29" t="s">
        <v>216</v>
      </c>
      <c r="E210" s="12">
        <v>55</v>
      </c>
      <c r="F210" s="46"/>
      <c r="G210" s="54">
        <f>+$E210*F210</f>
        <v>0</v>
      </c>
    </row>
    <row r="211" spans="1:7" s="11" customFormat="1" ht="64.5" customHeight="1" x14ac:dyDescent="0.2">
      <c r="B211" s="3"/>
      <c r="C211" s="29"/>
      <c r="D211" s="36" t="s">
        <v>217</v>
      </c>
      <c r="E211" s="17"/>
      <c r="F211" s="49"/>
      <c r="G211" s="54"/>
    </row>
    <row r="212" spans="1:7" s="11" customFormat="1" x14ac:dyDescent="0.2">
      <c r="B212" s="3"/>
      <c r="C212" s="3"/>
      <c r="D212" s="14"/>
      <c r="E212" s="17"/>
      <c r="F212" s="49"/>
      <c r="G212" s="54"/>
    </row>
    <row r="213" spans="1:7" s="35" customFormat="1" x14ac:dyDescent="0.2">
      <c r="A213" s="32"/>
      <c r="B213" s="33"/>
      <c r="C213" s="33"/>
      <c r="D213" s="30" t="s">
        <v>218</v>
      </c>
      <c r="E213" s="34"/>
      <c r="F213" s="50"/>
      <c r="G213" s="56">
        <f>SUM(G183:G212)</f>
        <v>0</v>
      </c>
    </row>
    <row r="214" spans="1:7" s="11" customFormat="1" x14ac:dyDescent="0.2">
      <c r="B214" s="3"/>
      <c r="C214" s="3"/>
      <c r="D214" s="14"/>
      <c r="E214" s="17"/>
      <c r="F214" s="49"/>
      <c r="G214" s="54"/>
    </row>
    <row r="215" spans="1:7" s="11" customFormat="1" x14ac:dyDescent="0.2">
      <c r="B215" s="3" t="s">
        <v>219</v>
      </c>
      <c r="C215" s="29" t="s">
        <v>212</v>
      </c>
      <c r="D215" s="29" t="s">
        <v>220</v>
      </c>
      <c r="E215" s="12">
        <v>20</v>
      </c>
      <c r="F215" s="46"/>
      <c r="G215" s="54">
        <f>+$E215*F215</f>
        <v>0</v>
      </c>
    </row>
    <row r="216" spans="1:7" s="11" customFormat="1" ht="183.8" customHeight="1" x14ac:dyDescent="0.2">
      <c r="B216" s="3"/>
      <c r="C216" s="29"/>
      <c r="D216" s="36" t="s">
        <v>221</v>
      </c>
      <c r="E216" s="17"/>
      <c r="F216" s="49"/>
      <c r="G216" s="54"/>
    </row>
    <row r="217" spans="1:7" s="11" customFormat="1" x14ac:dyDescent="0.2">
      <c r="B217" s="3"/>
      <c r="C217" s="29"/>
      <c r="D217" s="36"/>
      <c r="E217" s="17"/>
      <c r="F217" s="49"/>
      <c r="G217" s="54"/>
    </row>
    <row r="218" spans="1:7" s="11" customFormat="1" x14ac:dyDescent="0.2">
      <c r="B218" s="3" t="s">
        <v>222</v>
      </c>
      <c r="C218" s="29" t="s">
        <v>212</v>
      </c>
      <c r="D218" s="29" t="s">
        <v>223</v>
      </c>
      <c r="E218" s="12">
        <v>1</v>
      </c>
      <c r="F218" s="46"/>
      <c r="G218" s="54">
        <f>+$E218*F218</f>
        <v>0</v>
      </c>
    </row>
    <row r="219" spans="1:7" s="11" customFormat="1" ht="181.6" customHeight="1" x14ac:dyDescent="0.2">
      <c r="B219" s="3"/>
      <c r="C219" s="29"/>
      <c r="D219" s="36" t="s">
        <v>224</v>
      </c>
      <c r="E219" s="17"/>
      <c r="F219" s="49"/>
      <c r="G219" s="54"/>
    </row>
    <row r="220" spans="1:7" s="11" customFormat="1" x14ac:dyDescent="0.2">
      <c r="B220" s="3"/>
      <c r="C220" s="3"/>
      <c r="D220" s="14"/>
      <c r="E220" s="17"/>
      <c r="F220" s="49"/>
      <c r="G220" s="54"/>
    </row>
    <row r="221" spans="1:7" s="11" customFormat="1" x14ac:dyDescent="0.2">
      <c r="B221" s="3" t="s">
        <v>225</v>
      </c>
      <c r="C221" s="29" t="s">
        <v>212</v>
      </c>
      <c r="D221" s="29" t="s">
        <v>226</v>
      </c>
      <c r="E221" s="12">
        <v>9</v>
      </c>
      <c r="F221" s="46"/>
      <c r="G221" s="54">
        <f>+$E221*F221</f>
        <v>0</v>
      </c>
    </row>
    <row r="222" spans="1:7" s="11" customFormat="1" ht="136.5" customHeight="1" x14ac:dyDescent="0.2">
      <c r="B222" s="3"/>
      <c r="C222" s="29"/>
      <c r="D222" s="36" t="s">
        <v>227</v>
      </c>
      <c r="E222" s="17"/>
      <c r="F222" s="49"/>
      <c r="G222" s="54"/>
    </row>
    <row r="223" spans="1:7" s="11" customFormat="1" x14ac:dyDescent="0.2">
      <c r="B223" s="3"/>
      <c r="C223" s="3"/>
      <c r="D223" s="14"/>
      <c r="E223" s="17"/>
      <c r="F223" s="49"/>
      <c r="G223" s="54"/>
    </row>
    <row r="224" spans="1:7" s="11" customFormat="1" ht="26.3" x14ac:dyDescent="0.2">
      <c r="B224" s="3" t="s">
        <v>228</v>
      </c>
      <c r="C224" s="29" t="s">
        <v>212</v>
      </c>
      <c r="D224" s="29" t="s">
        <v>229</v>
      </c>
      <c r="E224" s="12">
        <v>6</v>
      </c>
      <c r="F224" s="46"/>
      <c r="G224" s="54">
        <f>+$E224*F224</f>
        <v>0</v>
      </c>
    </row>
    <row r="225" spans="2:7" s="11" customFormat="1" ht="153.1" customHeight="1" x14ac:dyDescent="0.2">
      <c r="B225" s="3"/>
      <c r="C225" s="29"/>
      <c r="D225" s="36" t="s">
        <v>230</v>
      </c>
      <c r="E225" s="17"/>
      <c r="F225" s="49"/>
      <c r="G225" s="54"/>
    </row>
    <row r="226" spans="2:7" s="11" customFormat="1" x14ac:dyDescent="0.2">
      <c r="B226" s="3"/>
      <c r="C226" s="3"/>
      <c r="D226" s="14"/>
      <c r="E226" s="17"/>
      <c r="F226" s="49"/>
      <c r="G226" s="54"/>
    </row>
    <row r="227" spans="2:7" s="11" customFormat="1" x14ac:dyDescent="0.2">
      <c r="B227" s="3" t="s">
        <v>231</v>
      </c>
      <c r="C227" s="29" t="s">
        <v>212</v>
      </c>
      <c r="D227" s="29" t="s">
        <v>232</v>
      </c>
      <c r="E227" s="12">
        <v>6</v>
      </c>
      <c r="F227" s="46"/>
      <c r="G227" s="54">
        <f>+$E227*F227</f>
        <v>0</v>
      </c>
    </row>
    <row r="228" spans="2:7" s="11" customFormat="1" ht="180.35" x14ac:dyDescent="0.2">
      <c r="B228" s="3"/>
      <c r="C228" s="29"/>
      <c r="D228" s="40" t="s">
        <v>233</v>
      </c>
      <c r="E228" s="17"/>
      <c r="F228" s="49"/>
      <c r="G228" s="54"/>
    </row>
    <row r="229" spans="2:7" s="11" customFormat="1" x14ac:dyDescent="0.2">
      <c r="B229" s="3"/>
      <c r="C229" s="3"/>
      <c r="D229" s="14"/>
      <c r="E229" s="17"/>
      <c r="F229" s="49"/>
      <c r="G229" s="54"/>
    </row>
    <row r="230" spans="2:7" s="11" customFormat="1" x14ac:dyDescent="0.2">
      <c r="B230" s="3" t="s">
        <v>234</v>
      </c>
      <c r="C230" s="29" t="s">
        <v>212</v>
      </c>
      <c r="D230" s="29" t="s">
        <v>235</v>
      </c>
      <c r="E230" s="12">
        <v>3</v>
      </c>
      <c r="F230" s="46"/>
      <c r="G230" s="54">
        <f>+$E230*F230</f>
        <v>0</v>
      </c>
    </row>
    <row r="231" spans="2:7" s="11" customFormat="1" ht="138.69999999999999" customHeight="1" x14ac:dyDescent="0.2">
      <c r="B231" s="3"/>
      <c r="C231" s="29"/>
      <c r="D231" s="40" t="s">
        <v>236</v>
      </c>
      <c r="E231" s="17"/>
      <c r="F231" s="49"/>
      <c r="G231" s="54"/>
    </row>
    <row r="232" spans="2:7" s="11" customFormat="1" x14ac:dyDescent="0.2">
      <c r="B232" s="3"/>
      <c r="C232" s="3"/>
      <c r="D232" s="14"/>
      <c r="E232" s="17"/>
      <c r="F232" s="49"/>
      <c r="G232" s="54"/>
    </row>
    <row r="233" spans="2:7" s="11" customFormat="1" x14ac:dyDescent="0.2">
      <c r="B233" s="3" t="s">
        <v>237</v>
      </c>
      <c r="C233" s="29" t="s">
        <v>212</v>
      </c>
      <c r="D233" s="29" t="s">
        <v>238</v>
      </c>
      <c r="E233" s="12">
        <v>1</v>
      </c>
      <c r="F233" s="46"/>
      <c r="G233" s="54">
        <f>+$E233*F233</f>
        <v>0</v>
      </c>
    </row>
    <row r="234" spans="2:7" s="11" customFormat="1" ht="180.35" x14ac:dyDescent="0.2">
      <c r="B234" s="3"/>
      <c r="C234" s="29"/>
      <c r="D234" s="40" t="s">
        <v>239</v>
      </c>
      <c r="E234" s="17"/>
      <c r="F234" s="49"/>
      <c r="G234" s="54"/>
    </row>
    <row r="235" spans="2:7" s="11" customFormat="1" x14ac:dyDescent="0.2">
      <c r="B235" s="3"/>
      <c r="C235" s="3"/>
      <c r="D235" s="14"/>
      <c r="E235" s="17"/>
      <c r="F235" s="49"/>
      <c r="G235" s="54"/>
    </row>
    <row r="236" spans="2:7" s="11" customFormat="1" x14ac:dyDescent="0.2">
      <c r="B236" s="3" t="s">
        <v>240</v>
      </c>
      <c r="C236" s="29" t="s">
        <v>212</v>
      </c>
      <c r="D236" s="29" t="s">
        <v>241</v>
      </c>
      <c r="E236" s="12">
        <v>4</v>
      </c>
      <c r="F236" s="46"/>
      <c r="G236" s="54">
        <f>+$E236*F236</f>
        <v>0</v>
      </c>
    </row>
    <row r="237" spans="2:7" s="11" customFormat="1" ht="135.25" x14ac:dyDescent="0.2">
      <c r="B237" s="3"/>
      <c r="C237" s="29"/>
      <c r="D237" s="41" t="s">
        <v>242</v>
      </c>
      <c r="E237" s="17"/>
      <c r="F237" s="49"/>
      <c r="G237" s="54"/>
    </row>
    <row r="238" spans="2:7" s="11" customFormat="1" x14ac:dyDescent="0.2">
      <c r="B238" s="3"/>
      <c r="C238" s="29"/>
      <c r="D238" s="41"/>
      <c r="E238" s="17"/>
      <c r="F238" s="49"/>
      <c r="G238" s="54"/>
    </row>
    <row r="239" spans="2:7" s="11" customFormat="1" x14ac:dyDescent="0.2">
      <c r="B239" s="3" t="s">
        <v>243</v>
      </c>
      <c r="C239" s="29" t="s">
        <v>36</v>
      </c>
      <c r="D239" s="29" t="s">
        <v>244</v>
      </c>
      <c r="E239" s="12">
        <v>1</v>
      </c>
      <c r="F239" s="46"/>
      <c r="G239" s="54">
        <f>+$E239*F239</f>
        <v>0</v>
      </c>
    </row>
    <row r="240" spans="2:7" s="11" customFormat="1" ht="120.25" x14ac:dyDescent="0.2">
      <c r="B240" s="3"/>
      <c r="C240" s="29"/>
      <c r="D240" s="40" t="s">
        <v>245</v>
      </c>
      <c r="E240" s="17"/>
      <c r="F240" s="49"/>
      <c r="G240" s="54"/>
    </row>
    <row r="241" spans="1:7" s="11" customFormat="1" x14ac:dyDescent="0.2">
      <c r="B241" s="3"/>
      <c r="C241" s="3"/>
      <c r="D241" s="14"/>
      <c r="E241" s="17"/>
      <c r="F241" s="49"/>
      <c r="G241" s="54"/>
    </row>
    <row r="242" spans="1:7" s="35" customFormat="1" x14ac:dyDescent="0.2">
      <c r="A242" s="32"/>
      <c r="B242" s="33"/>
      <c r="C242" s="33"/>
      <c r="D242" s="30" t="s">
        <v>246</v>
      </c>
      <c r="E242" s="34"/>
      <c r="F242" s="50"/>
      <c r="G242" s="56">
        <f>SUM(G215:G241)</f>
        <v>0</v>
      </c>
    </row>
    <row r="243" spans="1:7" s="11" customFormat="1" x14ac:dyDescent="0.2">
      <c r="B243" s="3"/>
      <c r="C243" s="3"/>
      <c r="D243" s="14"/>
      <c r="E243" s="17"/>
      <c r="F243" s="49"/>
      <c r="G243" s="54"/>
    </row>
    <row r="244" spans="1:7" s="11" customFormat="1" x14ac:dyDescent="0.2">
      <c r="B244" s="3" t="s">
        <v>247</v>
      </c>
      <c r="C244" s="29" t="s">
        <v>99</v>
      </c>
      <c r="D244" s="29" t="s">
        <v>248</v>
      </c>
      <c r="E244" s="12">
        <v>120.8</v>
      </c>
      <c r="F244" s="46"/>
      <c r="G244" s="54">
        <f>+$E244*F244</f>
        <v>0</v>
      </c>
    </row>
    <row r="245" spans="1:7" s="11" customFormat="1" ht="62.65" x14ac:dyDescent="0.2">
      <c r="B245" s="3"/>
      <c r="C245" s="29"/>
      <c r="D245" s="41" t="s">
        <v>249</v>
      </c>
      <c r="E245" s="17"/>
      <c r="F245" s="49"/>
      <c r="G245" s="54"/>
    </row>
    <row r="246" spans="1:7" s="11" customFormat="1" x14ac:dyDescent="0.2">
      <c r="B246" s="3"/>
      <c r="C246" s="3"/>
      <c r="D246" s="14"/>
      <c r="E246" s="17"/>
      <c r="F246" s="49"/>
      <c r="G246" s="54"/>
    </row>
    <row r="247" spans="1:7" s="11" customFormat="1" x14ac:dyDescent="0.2">
      <c r="B247" s="3" t="s">
        <v>250</v>
      </c>
      <c r="C247" s="29" t="s">
        <v>14</v>
      </c>
      <c r="D247" s="29" t="s">
        <v>251</v>
      </c>
      <c r="E247" s="12">
        <v>16.5</v>
      </c>
      <c r="F247" s="46"/>
      <c r="G247" s="54">
        <f>+$E247*F247</f>
        <v>0</v>
      </c>
    </row>
    <row r="248" spans="1:7" s="11" customFormat="1" ht="62.65" x14ac:dyDescent="0.2">
      <c r="B248" s="3"/>
      <c r="C248" s="29"/>
      <c r="D248" s="28" t="s">
        <v>252</v>
      </c>
      <c r="E248" s="17"/>
      <c r="F248" s="49"/>
      <c r="G248" s="54"/>
    </row>
    <row r="249" spans="1:7" s="11" customFormat="1" x14ac:dyDescent="0.2">
      <c r="B249" s="3"/>
      <c r="C249" s="3"/>
      <c r="D249" s="14"/>
      <c r="E249" s="17"/>
      <c r="F249" s="49"/>
      <c r="G249" s="54"/>
    </row>
    <row r="250" spans="1:7" s="11" customFormat="1" x14ac:dyDescent="0.2">
      <c r="B250" s="3" t="s">
        <v>253</v>
      </c>
      <c r="C250" s="29" t="s">
        <v>14</v>
      </c>
      <c r="D250" s="29" t="s">
        <v>254</v>
      </c>
      <c r="E250" s="12">
        <v>6.5</v>
      </c>
      <c r="F250" s="46"/>
      <c r="G250" s="54">
        <f>+$E250*F250</f>
        <v>0</v>
      </c>
    </row>
    <row r="251" spans="1:7" s="11" customFormat="1" ht="45.1" x14ac:dyDescent="0.2">
      <c r="B251" s="3"/>
      <c r="C251" s="29"/>
      <c r="D251" s="26" t="s">
        <v>255</v>
      </c>
      <c r="E251" s="17"/>
      <c r="F251" s="49"/>
      <c r="G251" s="54"/>
    </row>
    <row r="252" spans="1:7" s="11" customFormat="1" x14ac:dyDescent="0.2">
      <c r="B252" s="3"/>
      <c r="C252" s="3"/>
      <c r="D252" s="14"/>
      <c r="E252" s="17"/>
      <c r="F252" s="49"/>
      <c r="G252" s="54"/>
    </row>
    <row r="253" spans="1:7" s="11" customFormat="1" x14ac:dyDescent="0.2">
      <c r="B253" s="3" t="s">
        <v>256</v>
      </c>
      <c r="C253" s="29" t="s">
        <v>14</v>
      </c>
      <c r="D253" s="29" t="s">
        <v>257</v>
      </c>
      <c r="E253" s="12">
        <v>8.1999999999999993</v>
      </c>
      <c r="F253" s="46"/>
      <c r="G253" s="54">
        <f>+$E253*F253</f>
        <v>0</v>
      </c>
    </row>
    <row r="254" spans="1:7" s="11" customFormat="1" ht="25.05" x14ac:dyDescent="0.2">
      <c r="C254" s="29"/>
      <c r="D254" s="28" t="s">
        <v>258</v>
      </c>
      <c r="E254" s="17"/>
      <c r="F254" s="49"/>
      <c r="G254" s="54"/>
    </row>
    <row r="255" spans="1:7" s="11" customFormat="1" x14ac:dyDescent="0.2">
      <c r="C255" s="3"/>
      <c r="D255" s="14"/>
      <c r="E255" s="17"/>
      <c r="F255" s="49"/>
      <c r="G255" s="54"/>
    </row>
    <row r="256" spans="1:7" s="11" customFormat="1" ht="26.3" x14ac:dyDescent="0.2">
      <c r="B256" s="3" t="s">
        <v>259</v>
      </c>
      <c r="C256" s="29" t="s">
        <v>14</v>
      </c>
      <c r="D256" s="29" t="s">
        <v>260</v>
      </c>
      <c r="E256" s="12">
        <v>311.29000000000002</v>
      </c>
      <c r="F256" s="46"/>
      <c r="G256" s="54">
        <f>+$E256*F256</f>
        <v>0</v>
      </c>
    </row>
    <row r="257" spans="1:7" s="11" customFormat="1" ht="37.6" x14ac:dyDescent="0.2">
      <c r="B257" s="3"/>
      <c r="C257" s="29"/>
      <c r="D257" s="28" t="s">
        <v>261</v>
      </c>
      <c r="E257" s="17"/>
      <c r="F257" s="49"/>
      <c r="G257" s="54"/>
    </row>
    <row r="258" spans="1:7" s="11" customFormat="1" x14ac:dyDescent="0.2">
      <c r="B258" s="3"/>
      <c r="C258" s="3"/>
      <c r="D258" s="14"/>
      <c r="E258" s="17"/>
      <c r="F258" s="49"/>
      <c r="G258" s="54"/>
    </row>
    <row r="259" spans="1:7" s="11" customFormat="1" x14ac:dyDescent="0.2">
      <c r="B259" s="3" t="s">
        <v>262</v>
      </c>
      <c r="C259" s="29" t="s">
        <v>208</v>
      </c>
      <c r="D259" s="29" t="s">
        <v>263</v>
      </c>
      <c r="E259" s="12">
        <v>43.97</v>
      </c>
      <c r="F259" s="46"/>
      <c r="G259" s="54">
        <f>+$E259*F259</f>
        <v>0</v>
      </c>
    </row>
    <row r="260" spans="1:7" s="11" customFormat="1" ht="37.6" x14ac:dyDescent="0.2">
      <c r="B260" s="3"/>
      <c r="C260" s="24"/>
      <c r="D260" s="28" t="s">
        <v>264</v>
      </c>
      <c r="E260" s="17"/>
      <c r="F260" s="49"/>
      <c r="G260" s="54"/>
    </row>
    <row r="261" spans="1:7" s="11" customFormat="1" x14ac:dyDescent="0.2">
      <c r="B261" s="3"/>
      <c r="C261" s="3"/>
      <c r="D261" s="14"/>
      <c r="E261" s="17"/>
      <c r="F261" s="49"/>
      <c r="G261" s="54"/>
    </row>
    <row r="262" spans="1:7" s="35" customFormat="1" x14ac:dyDescent="0.2">
      <c r="A262" s="32"/>
      <c r="B262" s="33"/>
      <c r="C262" s="33"/>
      <c r="D262" s="30" t="s">
        <v>265</v>
      </c>
      <c r="E262" s="34"/>
      <c r="F262" s="50"/>
      <c r="G262" s="56">
        <f>SUM(G244:G261)</f>
        <v>0</v>
      </c>
    </row>
    <row r="263" spans="1:7" x14ac:dyDescent="0.25">
      <c r="F263" s="52"/>
    </row>
    <row r="264" spans="1:7" s="11" customFormat="1" x14ac:dyDescent="0.2">
      <c r="B264" s="3" t="s">
        <v>266</v>
      </c>
      <c r="C264" s="29" t="s">
        <v>36</v>
      </c>
      <c r="D264" s="29" t="s">
        <v>267</v>
      </c>
      <c r="E264" s="12">
        <v>2</v>
      </c>
      <c r="F264" s="46"/>
      <c r="G264" s="54">
        <f>+$E264*F264</f>
        <v>0</v>
      </c>
    </row>
    <row r="265" spans="1:7" s="11" customFormat="1" ht="50.1" x14ac:dyDescent="0.2">
      <c r="B265" s="3"/>
      <c r="C265" s="29"/>
      <c r="D265" s="26" t="s">
        <v>268</v>
      </c>
      <c r="E265" s="17"/>
      <c r="F265" s="49"/>
      <c r="G265" s="54"/>
    </row>
    <row r="266" spans="1:7" s="11" customFormat="1" x14ac:dyDescent="0.2">
      <c r="B266" s="3"/>
      <c r="C266" s="3"/>
      <c r="D266" s="14"/>
      <c r="E266" s="17"/>
      <c r="F266" s="49"/>
      <c r="G266" s="54"/>
    </row>
    <row r="267" spans="1:7" s="11" customFormat="1" x14ac:dyDescent="0.2">
      <c r="B267" s="3" t="s">
        <v>269</v>
      </c>
      <c r="C267" s="29" t="s">
        <v>10</v>
      </c>
      <c r="D267" s="29" t="s">
        <v>270</v>
      </c>
      <c r="E267" s="12">
        <v>68</v>
      </c>
      <c r="F267" s="46"/>
      <c r="G267" s="54">
        <f>+$E267*F267</f>
        <v>0</v>
      </c>
    </row>
    <row r="268" spans="1:7" s="11" customFormat="1" ht="75.8" x14ac:dyDescent="0.2">
      <c r="B268" s="3"/>
      <c r="C268" s="29"/>
      <c r="D268" s="26" t="s">
        <v>271</v>
      </c>
      <c r="E268" s="17"/>
      <c r="F268" s="49"/>
      <c r="G268" s="54"/>
    </row>
    <row r="269" spans="1:7" s="11" customFormat="1" x14ac:dyDescent="0.2">
      <c r="B269" s="3"/>
      <c r="C269" s="3"/>
      <c r="D269" s="14"/>
      <c r="E269" s="17"/>
      <c r="F269" s="49"/>
      <c r="G269" s="54"/>
    </row>
    <row r="270" spans="1:7" s="11" customFormat="1" x14ac:dyDescent="0.2">
      <c r="B270" s="3" t="s">
        <v>272</v>
      </c>
      <c r="C270" s="29" t="s">
        <v>36</v>
      </c>
      <c r="D270" s="29" t="s">
        <v>273</v>
      </c>
      <c r="E270" s="12">
        <v>12</v>
      </c>
      <c r="F270" s="46"/>
      <c r="G270" s="54">
        <f>+$E270*F270</f>
        <v>0</v>
      </c>
    </row>
    <row r="271" spans="1:7" s="11" customFormat="1" ht="37.6" x14ac:dyDescent="0.2">
      <c r="B271" s="3"/>
      <c r="C271" s="29"/>
      <c r="D271" s="26" t="s">
        <v>274</v>
      </c>
      <c r="E271" s="17"/>
      <c r="F271" s="49"/>
      <c r="G271" s="54"/>
    </row>
    <row r="272" spans="1:7" s="11" customFormat="1" x14ac:dyDescent="0.2">
      <c r="B272" s="3"/>
      <c r="C272" s="3"/>
      <c r="D272" s="14"/>
      <c r="E272" s="17"/>
      <c r="F272" s="49"/>
      <c r="G272" s="54"/>
    </row>
    <row r="273" spans="1:7" s="11" customFormat="1" x14ac:dyDescent="0.2">
      <c r="B273" s="3" t="s">
        <v>275</v>
      </c>
      <c r="C273" s="29" t="s">
        <v>52</v>
      </c>
      <c r="D273" s="29" t="s">
        <v>276</v>
      </c>
      <c r="E273" s="12">
        <v>1</v>
      </c>
      <c r="F273" s="46"/>
      <c r="G273" s="54">
        <f>+$E273*F273</f>
        <v>0</v>
      </c>
    </row>
    <row r="274" spans="1:7" s="11" customFormat="1" ht="37.6" x14ac:dyDescent="0.2">
      <c r="B274" s="3"/>
      <c r="C274" s="29"/>
      <c r="D274" s="26" t="s">
        <v>277</v>
      </c>
      <c r="E274" s="17"/>
      <c r="F274" s="49"/>
      <c r="G274" s="54"/>
    </row>
    <row r="275" spans="1:7" s="11" customFormat="1" x14ac:dyDescent="0.2">
      <c r="B275" s="3"/>
      <c r="C275" s="3"/>
      <c r="D275" s="14"/>
      <c r="E275" s="17"/>
      <c r="F275" s="49"/>
      <c r="G275" s="54"/>
    </row>
    <row r="276" spans="1:7" s="11" customFormat="1" x14ac:dyDescent="0.2">
      <c r="B276" s="3" t="s">
        <v>278</v>
      </c>
      <c r="C276" s="29" t="s">
        <v>36</v>
      </c>
      <c r="D276" s="29" t="s">
        <v>279</v>
      </c>
      <c r="E276" s="12">
        <v>1</v>
      </c>
      <c r="F276" s="46"/>
      <c r="G276" s="54">
        <f>+$E276*F276</f>
        <v>0</v>
      </c>
    </row>
    <row r="277" spans="1:7" s="11" customFormat="1" ht="37.6" x14ac:dyDescent="0.2">
      <c r="B277" s="3"/>
      <c r="C277" s="29"/>
      <c r="D277" s="26" t="s">
        <v>280</v>
      </c>
      <c r="E277" s="17"/>
      <c r="F277" s="49"/>
      <c r="G277" s="54"/>
    </row>
    <row r="278" spans="1:7" s="11" customFormat="1" x14ac:dyDescent="0.2">
      <c r="B278" s="3"/>
      <c r="C278" s="3"/>
      <c r="D278" s="14"/>
      <c r="E278" s="17"/>
      <c r="F278" s="49"/>
      <c r="G278" s="54"/>
    </row>
    <row r="279" spans="1:7" s="35" customFormat="1" x14ac:dyDescent="0.2">
      <c r="A279" s="32"/>
      <c r="B279" s="33"/>
      <c r="C279" s="33"/>
      <c r="D279" s="30" t="s">
        <v>281</v>
      </c>
      <c r="E279" s="34"/>
      <c r="F279" s="50"/>
      <c r="G279" s="56">
        <f>SUM(G264:G278)</f>
        <v>0</v>
      </c>
    </row>
    <row r="280" spans="1:7" s="11" customFormat="1" x14ac:dyDescent="0.2">
      <c r="B280" s="3"/>
      <c r="C280" s="3"/>
      <c r="D280" s="14"/>
      <c r="E280" s="17"/>
      <c r="F280" s="53"/>
      <c r="G280" s="57"/>
    </row>
    <row r="281" spans="1:7" x14ac:dyDescent="0.2">
      <c r="B281" s="3" t="s">
        <v>282</v>
      </c>
      <c r="C281" s="29" t="s">
        <v>36</v>
      </c>
      <c r="D281" s="29" t="s">
        <v>283</v>
      </c>
      <c r="E281" s="12">
        <v>1</v>
      </c>
      <c r="F281" s="46"/>
      <c r="G281" s="54">
        <f>+$E281*F281</f>
        <v>0</v>
      </c>
    </row>
    <row r="282" spans="1:7" x14ac:dyDescent="0.2">
      <c r="C282" s="29"/>
      <c r="D282" s="42" t="s">
        <v>284</v>
      </c>
      <c r="F282" s="52"/>
    </row>
    <row r="283" spans="1:7" x14ac:dyDescent="0.2">
      <c r="C283" s="24"/>
      <c r="D283" s="28"/>
      <c r="F283" s="52"/>
    </row>
    <row r="284" spans="1:7" x14ac:dyDescent="0.2">
      <c r="B284" s="3" t="s">
        <v>285</v>
      </c>
      <c r="C284" s="29" t="s">
        <v>52</v>
      </c>
      <c r="D284" s="29" t="s">
        <v>286</v>
      </c>
      <c r="E284" s="12">
        <v>1</v>
      </c>
      <c r="F284" s="46"/>
      <c r="G284" s="54">
        <f>+$E284*F284</f>
        <v>0</v>
      </c>
    </row>
    <row r="285" spans="1:7" ht="37.6" x14ac:dyDescent="0.2">
      <c r="C285" s="29"/>
      <c r="D285" s="26" t="s">
        <v>287</v>
      </c>
      <c r="F285" s="52"/>
    </row>
    <row r="286" spans="1:7" x14ac:dyDescent="0.25">
      <c r="F286" s="52"/>
    </row>
    <row r="287" spans="1:7" x14ac:dyDescent="0.2">
      <c r="B287" s="3" t="s">
        <v>288</v>
      </c>
      <c r="C287" s="29" t="s">
        <v>10</v>
      </c>
      <c r="D287" s="29" t="s">
        <v>289</v>
      </c>
      <c r="E287" s="12">
        <v>3</v>
      </c>
      <c r="F287" s="46"/>
      <c r="G287" s="54">
        <f>+$E287*F287</f>
        <v>0</v>
      </c>
    </row>
    <row r="288" spans="1:7" ht="50.1" x14ac:dyDescent="0.2">
      <c r="C288" s="29"/>
      <c r="D288" s="26" t="s">
        <v>290</v>
      </c>
      <c r="F288" s="52"/>
    </row>
    <row r="289" spans="1:7" x14ac:dyDescent="0.25">
      <c r="F289" s="52"/>
    </row>
    <row r="290" spans="1:7" x14ac:dyDescent="0.2">
      <c r="B290" s="3" t="s">
        <v>291</v>
      </c>
      <c r="C290" s="29" t="s">
        <v>36</v>
      </c>
      <c r="D290" s="29" t="s">
        <v>292</v>
      </c>
      <c r="E290" s="12">
        <v>1</v>
      </c>
      <c r="F290" s="46"/>
      <c r="G290" s="54">
        <f>+$E290*F290</f>
        <v>0</v>
      </c>
    </row>
    <row r="291" spans="1:7" ht="137.30000000000001" customHeight="1" x14ac:dyDescent="0.2">
      <c r="C291" s="29"/>
      <c r="D291" s="28" t="s">
        <v>293</v>
      </c>
      <c r="F291" s="52"/>
    </row>
    <row r="292" spans="1:7" x14ac:dyDescent="0.25">
      <c r="F292" s="52"/>
    </row>
    <row r="293" spans="1:7" s="39" customFormat="1" x14ac:dyDescent="0.2">
      <c r="A293" s="32"/>
      <c r="B293" s="33"/>
      <c r="C293" s="33"/>
      <c r="D293" s="30" t="s">
        <v>294</v>
      </c>
      <c r="E293" s="34"/>
      <c r="F293" s="50"/>
      <c r="G293" s="56">
        <f>SUM(G281:G292)</f>
        <v>0</v>
      </c>
    </row>
    <row r="294" spans="1:7" x14ac:dyDescent="0.25">
      <c r="F294" s="52"/>
    </row>
    <row r="295" spans="1:7" x14ac:dyDescent="0.2">
      <c r="B295" s="3" t="s">
        <v>295</v>
      </c>
      <c r="C295" s="29" t="s">
        <v>52</v>
      </c>
      <c r="D295" s="29" t="s">
        <v>296</v>
      </c>
      <c r="E295" s="12">
        <v>1</v>
      </c>
      <c r="F295" s="46"/>
      <c r="G295" s="54">
        <f>+$E295*F295</f>
        <v>0</v>
      </c>
    </row>
    <row r="296" spans="1:7" ht="75.8" customHeight="1" x14ac:dyDescent="0.2">
      <c r="C296" s="29"/>
      <c r="D296" s="26" t="s">
        <v>297</v>
      </c>
      <c r="F296" s="52"/>
    </row>
    <row r="297" spans="1:7" x14ac:dyDescent="0.25">
      <c r="F297" s="52"/>
    </row>
    <row r="298" spans="1:7" s="39" customFormat="1" x14ac:dyDescent="0.2">
      <c r="A298" s="32"/>
      <c r="B298" s="33"/>
      <c r="C298" s="33"/>
      <c r="D298" s="30" t="s">
        <v>298</v>
      </c>
      <c r="E298" s="34"/>
      <c r="F298" s="50"/>
      <c r="G298" s="56">
        <f>SUM(G295:G297)</f>
        <v>0</v>
      </c>
    </row>
    <row r="299" spans="1:7" x14ac:dyDescent="0.25">
      <c r="F299" s="52"/>
    </row>
    <row r="300" spans="1:7" x14ac:dyDescent="0.2">
      <c r="B300" s="3" t="s">
        <v>299</v>
      </c>
      <c r="C300" s="29" t="s">
        <v>99</v>
      </c>
      <c r="D300" s="29" t="s">
        <v>300</v>
      </c>
      <c r="E300" s="12">
        <v>41.2</v>
      </c>
      <c r="F300" s="46"/>
      <c r="G300" s="54">
        <f>+$E300*F300</f>
        <v>0</v>
      </c>
    </row>
    <row r="301" spans="1:7" ht="25.05" x14ac:dyDescent="0.2">
      <c r="C301" s="29"/>
      <c r="D301" s="26" t="s">
        <v>301</v>
      </c>
      <c r="F301" s="52"/>
    </row>
    <row r="302" spans="1:7" x14ac:dyDescent="0.25">
      <c r="F302" s="52"/>
    </row>
    <row r="303" spans="1:7" x14ac:dyDescent="0.2">
      <c r="B303" s="3" t="s">
        <v>302</v>
      </c>
      <c r="C303" s="29" t="s">
        <v>36</v>
      </c>
      <c r="D303" s="29" t="s">
        <v>303</v>
      </c>
      <c r="E303" s="12">
        <v>3</v>
      </c>
      <c r="F303" s="46"/>
      <c r="G303" s="54">
        <f>+$E303*F303</f>
        <v>0</v>
      </c>
    </row>
    <row r="304" spans="1:7" ht="25.05" x14ac:dyDescent="0.2">
      <c r="C304" s="29"/>
      <c r="D304" s="26" t="s">
        <v>304</v>
      </c>
      <c r="F304" s="52"/>
    </row>
    <row r="305" spans="1:7" x14ac:dyDescent="0.25">
      <c r="F305" s="52"/>
    </row>
    <row r="306" spans="1:7" x14ac:dyDescent="0.2">
      <c r="B306" s="3" t="s">
        <v>305</v>
      </c>
      <c r="C306" s="29" t="s">
        <v>99</v>
      </c>
      <c r="D306" s="29" t="s">
        <v>289</v>
      </c>
      <c r="E306" s="12">
        <v>3</v>
      </c>
      <c r="F306" s="46"/>
      <c r="G306" s="54">
        <f>+$E306*F306</f>
        <v>0</v>
      </c>
    </row>
    <row r="307" spans="1:7" ht="50.1" x14ac:dyDescent="0.2">
      <c r="C307" s="29"/>
      <c r="D307" s="26" t="s">
        <v>306</v>
      </c>
      <c r="F307" s="52"/>
    </row>
    <row r="308" spans="1:7" x14ac:dyDescent="0.25">
      <c r="F308" s="52"/>
    </row>
    <row r="309" spans="1:7" x14ac:dyDescent="0.2">
      <c r="B309" s="3" t="s">
        <v>307</v>
      </c>
      <c r="C309" s="29" t="s">
        <v>308</v>
      </c>
      <c r="D309" s="29" t="s">
        <v>309</v>
      </c>
      <c r="E309" s="12">
        <v>1</v>
      </c>
      <c r="F309" s="46"/>
      <c r="G309" s="54">
        <f>+$E309*F309</f>
        <v>0</v>
      </c>
    </row>
    <row r="310" spans="1:7" ht="250.45" x14ac:dyDescent="0.2">
      <c r="C310" s="29"/>
      <c r="D310" s="28" t="s">
        <v>310</v>
      </c>
      <c r="F310" s="52"/>
    </row>
    <row r="311" spans="1:7" x14ac:dyDescent="0.25">
      <c r="F311" s="52"/>
    </row>
    <row r="312" spans="1:7" ht="26.3" x14ac:dyDescent="0.2">
      <c r="B312" s="3" t="s">
        <v>311</v>
      </c>
      <c r="C312" s="29" t="s">
        <v>36</v>
      </c>
      <c r="D312" s="29" t="s">
        <v>312</v>
      </c>
      <c r="E312" s="12">
        <v>1</v>
      </c>
      <c r="F312" s="46"/>
      <c r="G312" s="54">
        <f>+$E312*F312</f>
        <v>0</v>
      </c>
    </row>
    <row r="313" spans="1:7" ht="87.65" x14ac:dyDescent="0.2">
      <c r="C313" s="29"/>
      <c r="D313" s="28" t="s">
        <v>313</v>
      </c>
      <c r="F313" s="52"/>
    </row>
    <row r="314" spans="1:7" x14ac:dyDescent="0.25">
      <c r="F314" s="52"/>
    </row>
    <row r="315" spans="1:7" s="39" customFormat="1" x14ac:dyDescent="0.2">
      <c r="A315" s="32"/>
      <c r="B315" s="33"/>
      <c r="C315" s="33"/>
      <c r="D315" s="30" t="s">
        <v>314</v>
      </c>
      <c r="E315" s="34"/>
      <c r="F315" s="50"/>
      <c r="G315" s="56">
        <f>SUM(G300:G314)</f>
        <v>0</v>
      </c>
    </row>
    <row r="316" spans="1:7" x14ac:dyDescent="0.25">
      <c r="F316" s="52"/>
    </row>
    <row r="317" spans="1:7" x14ac:dyDescent="0.2">
      <c r="B317" s="3" t="s">
        <v>315</v>
      </c>
      <c r="C317" s="29" t="s">
        <v>36</v>
      </c>
      <c r="D317" s="29" t="s">
        <v>316</v>
      </c>
      <c r="E317" s="12">
        <v>6</v>
      </c>
      <c r="F317" s="46"/>
      <c r="G317" s="54">
        <f>+$E317*F317</f>
        <v>0</v>
      </c>
    </row>
    <row r="318" spans="1:7" ht="100.2" x14ac:dyDescent="0.2">
      <c r="C318" s="24"/>
      <c r="D318" s="26" t="s">
        <v>317</v>
      </c>
      <c r="F318" s="52"/>
    </row>
    <row r="319" spans="1:7" x14ac:dyDescent="0.25">
      <c r="F319" s="52"/>
    </row>
    <row r="320" spans="1:7" ht="26.3" x14ac:dyDescent="0.2">
      <c r="B320" s="3" t="s">
        <v>318</v>
      </c>
      <c r="C320" s="29" t="s">
        <v>36</v>
      </c>
      <c r="D320" s="29" t="s">
        <v>319</v>
      </c>
      <c r="E320" s="12">
        <v>1</v>
      </c>
      <c r="F320" s="46"/>
      <c r="G320" s="54">
        <f>+$E320*F320</f>
        <v>0</v>
      </c>
    </row>
    <row r="321" spans="1:7" ht="137.30000000000001" customHeight="1" x14ac:dyDescent="0.2">
      <c r="C321" s="24"/>
      <c r="D321" s="26" t="s">
        <v>320</v>
      </c>
      <c r="F321" s="52"/>
    </row>
    <row r="322" spans="1:7" x14ac:dyDescent="0.25">
      <c r="F322" s="52"/>
    </row>
    <row r="323" spans="1:7" x14ac:dyDescent="0.2">
      <c r="A323" s="32"/>
      <c r="B323" s="33"/>
      <c r="C323" s="33"/>
      <c r="D323" s="30" t="s">
        <v>321</v>
      </c>
      <c r="E323" s="34"/>
      <c r="F323" s="50"/>
      <c r="G323" s="56">
        <f>SUM(G317:G322)</f>
        <v>0</v>
      </c>
    </row>
    <row r="324" spans="1:7" x14ac:dyDescent="0.25">
      <c r="F324" s="52"/>
    </row>
    <row r="325" spans="1:7" x14ac:dyDescent="0.2">
      <c r="B325" s="3" t="s">
        <v>322</v>
      </c>
      <c r="C325" s="29" t="s">
        <v>323</v>
      </c>
      <c r="D325" s="29" t="s">
        <v>324</v>
      </c>
      <c r="E325" s="12">
        <v>25.5</v>
      </c>
      <c r="F325" s="46"/>
      <c r="G325" s="54">
        <f>+$E325*F325</f>
        <v>0</v>
      </c>
    </row>
    <row r="326" spans="1:7" ht="156.05000000000001" customHeight="1" x14ac:dyDescent="0.2">
      <c r="C326" s="24"/>
      <c r="D326" s="26" t="s">
        <v>325</v>
      </c>
      <c r="F326" s="52"/>
    </row>
    <row r="327" spans="1:7" x14ac:dyDescent="0.25">
      <c r="F327" s="52"/>
    </row>
    <row r="328" spans="1:7" x14ac:dyDescent="0.2">
      <c r="B328" s="3" t="s">
        <v>326</v>
      </c>
      <c r="C328" s="29" t="s">
        <v>323</v>
      </c>
      <c r="D328" s="29" t="s">
        <v>327</v>
      </c>
      <c r="E328" s="12">
        <v>25.5</v>
      </c>
      <c r="F328" s="46"/>
      <c r="G328" s="54">
        <f>+$E328*F328</f>
        <v>0</v>
      </c>
    </row>
    <row r="329" spans="1:7" ht="123.85" customHeight="1" x14ac:dyDescent="0.2">
      <c r="C329" s="24"/>
      <c r="D329" s="26" t="s">
        <v>328</v>
      </c>
      <c r="F329" s="52"/>
    </row>
    <row r="330" spans="1:7" x14ac:dyDescent="0.25">
      <c r="F330" s="52"/>
    </row>
    <row r="331" spans="1:7" x14ac:dyDescent="0.2">
      <c r="A331" s="32"/>
      <c r="B331" s="33"/>
      <c r="C331" s="33"/>
      <c r="D331" s="30" t="s">
        <v>329</v>
      </c>
      <c r="E331" s="34"/>
      <c r="F331" s="50"/>
      <c r="G331" s="56">
        <f>SUM(G325:G330)</f>
        <v>0</v>
      </c>
    </row>
    <row r="332" spans="1:7" x14ac:dyDescent="0.25">
      <c r="F332" s="52"/>
    </row>
    <row r="333" spans="1:7" x14ac:dyDescent="0.2">
      <c r="B333" s="3" t="s">
        <v>330</v>
      </c>
      <c r="C333" s="29" t="s">
        <v>52</v>
      </c>
      <c r="D333" s="29" t="s">
        <v>331</v>
      </c>
      <c r="E333" s="12">
        <v>1</v>
      </c>
      <c r="F333" s="46"/>
      <c r="G333" s="54">
        <f>+$E333*F333</f>
        <v>0</v>
      </c>
    </row>
    <row r="334" spans="1:7" x14ac:dyDescent="0.2">
      <c r="C334" s="24"/>
      <c r="D334" s="26" t="s">
        <v>332</v>
      </c>
      <c r="F334" s="52"/>
    </row>
    <row r="335" spans="1:7" x14ac:dyDescent="0.25">
      <c r="F335" s="52"/>
    </row>
    <row r="336" spans="1:7" x14ac:dyDescent="0.2">
      <c r="A336" s="32"/>
      <c r="B336" s="33"/>
      <c r="C336" s="33"/>
      <c r="D336" s="30" t="s">
        <v>333</v>
      </c>
      <c r="E336" s="34"/>
      <c r="F336" s="50"/>
      <c r="G336" s="56">
        <f>SUM(G333:G335)</f>
        <v>0</v>
      </c>
    </row>
    <row r="341" spans="2:7" x14ac:dyDescent="0.25">
      <c r="B341" s="16"/>
      <c r="C341" s="23" t="s">
        <v>334</v>
      </c>
      <c r="D341" s="23"/>
      <c r="E341" s="16"/>
      <c r="F341" s="16"/>
      <c r="G341" s="16">
        <f>SUM(G8:G336)/2</f>
        <v>0</v>
      </c>
    </row>
  </sheetData>
  <mergeCells count="1">
    <mergeCell ref="F5:G5"/>
  </mergeCells>
  <pageMargins left="0.25" right="0.25" top="0.75" bottom="0.75" header="0.3" footer="0.3"/>
  <pageSetup paperSize="9" scale="74" fitToHeight="0" orientation="portrait" r:id="rId1"/>
  <headerFooter alignWithMargins="0">
    <oddHeader>&amp;L&amp;8&amp;Z&amp;F&amp;A&amp;R&amp;8&amp;D&amp;T</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78D45EEEF971349A08B3D08FF69B15E" ma:contentTypeVersion="16" ma:contentTypeDescription="Crear nuevo documento." ma:contentTypeScope="" ma:versionID="00451e1a985e53950bf0da9b17ba4d96">
  <xsd:schema xmlns:xsd="http://www.w3.org/2001/XMLSchema" xmlns:xs="http://www.w3.org/2001/XMLSchema" xmlns:p="http://schemas.microsoft.com/office/2006/metadata/properties" xmlns:ns2="9cf8312d-6ff3-400a-b13d-0aa7e12bba36" xmlns:ns3="45bc714e-4a78-433b-995b-963bf8e4cc7d" targetNamespace="http://schemas.microsoft.com/office/2006/metadata/properties" ma:root="true" ma:fieldsID="9e284657defe7b54c597c2f9996b169d" ns2:_="" ns3:_="">
    <xsd:import namespace="9cf8312d-6ff3-400a-b13d-0aa7e12bba36"/>
    <xsd:import namespace="45bc714e-4a78-433b-995b-963bf8e4cc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element ref="ns2:N_x00fa_mero" minOccurs="0"/>
                <xsd:element ref="ns2:Ordretempora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f8312d-6ff3-400a-b13d-0aa7e12bba3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9d1f40b1-c2c0-4a66-a4b1-3159964e65ab"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descrip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N_x00fa_mero" ma:index="21" nillable="true" ma:displayName="Número" ma:description="Ordre temporal" ma:format="Dropdown" ma:internalName="N_x00fa_mero" ma:percentage="FALSE">
      <xsd:simpleType>
        <xsd:restriction base="dms:Number"/>
      </xsd:simpleType>
    </xsd:element>
    <xsd:element name="Ordretemporal" ma:index="22" nillable="true" ma:displayName="Ordre temporal" ma:format="Dropdown" ma:internalName="Ordretemporal"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45bc714e-4a78-433b-995b-963bf8e4cc7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c345e0ef-37c7-4fa1-add5-4f73e7c6b535}" ma:internalName="TaxCatchAll" ma:showField="CatchAllData" ma:web="45bc714e-4a78-433b-995b-963bf8e4cc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cf8312d-6ff3-400a-b13d-0aa7e12bba36">
      <Terms xmlns="http://schemas.microsoft.com/office/infopath/2007/PartnerControls"/>
    </lcf76f155ced4ddcb4097134ff3c332f>
    <TaxCatchAll xmlns="45bc714e-4a78-433b-995b-963bf8e4cc7d" xsi:nil="true"/>
    <Ordretemporal xmlns="9cf8312d-6ff3-400a-b13d-0aa7e12bba36" xsi:nil="true"/>
    <N_x00fa_mero xmlns="9cf8312d-6ff3-400a-b13d-0aa7e12bba36" xsi:nil="true"/>
  </documentManagement>
</p:properties>
</file>

<file path=customXml/itemProps1.xml><?xml version="1.0" encoding="utf-8"?>
<ds:datastoreItem xmlns:ds="http://schemas.openxmlformats.org/officeDocument/2006/customXml" ds:itemID="{9A9FFB2B-69AF-479D-87BA-3B1FB4A66A3C}"/>
</file>

<file path=customXml/itemProps2.xml><?xml version="1.0" encoding="utf-8"?>
<ds:datastoreItem xmlns:ds="http://schemas.openxmlformats.org/officeDocument/2006/customXml" ds:itemID="{F3455F3E-620A-401C-B756-CCA0D28307A7}">
  <ds:schemaRefs>
    <ds:schemaRef ds:uri="http://schemas.microsoft.com/sharepoint/v3/contenttype/forms"/>
  </ds:schemaRefs>
</ds:datastoreItem>
</file>

<file path=customXml/itemProps3.xml><?xml version="1.0" encoding="utf-8"?>
<ds:datastoreItem xmlns:ds="http://schemas.openxmlformats.org/officeDocument/2006/customXml" ds:itemID="{4D6FDF3A-50C0-49C2-BFB5-57313ACB841D}">
  <ds:schemaRefs>
    <ds:schemaRef ds:uri="http://schemas.microsoft.com/office/2006/metadata/properties"/>
    <ds:schemaRef ds:uri="http://schemas.microsoft.com/office/infopath/2007/PartnerControls"/>
    <ds:schemaRef ds:uri="9cf8312d-6ff3-400a-b13d-0aa7e12bba36"/>
    <ds:schemaRef ds:uri="45bc714e-4a78-433b-995b-963bf8e4cc7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Oferta Illa Àurea 12 - ESCALA B</vt:lpstr>
      <vt:lpstr>'Oferta Illa Àurea 12 - ESCALA B'!Área_de_impresión</vt:lpstr>
      <vt:lpstr>'Oferta Illa Àurea 12 - ESCALA B'!Títulos_a_imprimir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c:creator>
  <cp:keywords/>
  <dc:description/>
  <cp:lastModifiedBy>i.garcia</cp:lastModifiedBy>
  <cp:revision/>
  <dcterms:created xsi:type="dcterms:W3CDTF">2017-12-15T12:01:32Z</dcterms:created>
  <dcterms:modified xsi:type="dcterms:W3CDTF">2025-06-30T11:51:27Z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0x010100478D45EEEF971349A08B3D08FF69B15E</vt:lpwstr>
  </property>
  <property fmtid="{D5CDD505-2E9C-101B-9397-08002B2CF9AE}" pid="3" name="MediaServiceImageTags">
    <vt:lpwstr/>
  </property>
</Properties>
</file>